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4790" windowHeight="8850" tabRatio="740" firstSheet="2" activeTab="2"/>
  </bookViews>
  <sheets>
    <sheet name="Sheet1" sheetId="1" state="hidden" r:id="rId1"/>
    <sheet name="Sheet1 (2)" sheetId="2" state="hidden" r:id="rId2"/>
    <sheet name="Table A.1" sheetId="3" r:id="rId3"/>
    <sheet name="Table A.2" sheetId="4" r:id="rId4"/>
    <sheet name="Table A.3" sheetId="5" r:id="rId5"/>
    <sheet name="Table A.4" sheetId="6" r:id="rId6"/>
    <sheet name="Table A.5" sheetId="7" r:id="rId7"/>
    <sheet name="Table A.6" sheetId="8" r:id="rId8"/>
    <sheet name="Table A.7" sheetId="9" r:id="rId9"/>
    <sheet name="Table A.8" sheetId="10" r:id="rId10"/>
    <sheet name="Table A.9" sheetId="11" r:id="rId11"/>
    <sheet name="Table A.10" sheetId="12" r:id="rId12"/>
    <sheet name="Sheet2" sheetId="13" state="hidden" r:id="rId13"/>
    <sheet name="Chart5" sheetId="14" state="hidden" r:id="rId14"/>
    <sheet name="Chart6" sheetId="15" state="hidden" r:id="rId15"/>
    <sheet name="Sheet3" sheetId="16" state="hidden" r:id="rId16"/>
  </sheets>
  <definedNames>
    <definedName name="_xlnm.Print_Area" localSheetId="2">'Table A.1'!$A$1:$L$83</definedName>
    <definedName name="_xlnm.Print_Area" localSheetId="11">'Table A.10'!$A$1:$L$116</definedName>
    <definedName name="_xlnm.Print_Area" localSheetId="3">'Table A.2'!$A$1:$L$114</definedName>
    <definedName name="_xlnm.Print_Area" localSheetId="4">'Table A.3'!$A$1:$L$44</definedName>
    <definedName name="_xlnm.Print_Area" localSheetId="5">'Table A.4'!$A$1:$L$65</definedName>
    <definedName name="_xlnm.Print_Area" localSheetId="6">'Table A.5'!$A$1:$L$84</definedName>
    <definedName name="_xlnm.Print_Area" localSheetId="7">'Table A.6'!$A$1:$L$84</definedName>
    <definedName name="_xlnm.Print_Area" localSheetId="8">'Table A.7'!$A$1:$L$62</definedName>
    <definedName name="_xlnm.Print_Area" localSheetId="9">'Table A.8'!$A$1:$L$89</definedName>
    <definedName name="_xlnm.Print_Area" localSheetId="10">'Table A.9'!$A$1:$L$116</definedName>
    <definedName name="_xlnm.Print_Titles" localSheetId="2">'Table A.1'!$1:$2</definedName>
    <definedName name="_xlnm.Print_Titles" localSheetId="11">'Table A.10'!$1:$2</definedName>
    <definedName name="_xlnm.Print_Titles" localSheetId="3">'Table A.2'!$1:$2</definedName>
    <definedName name="_xlnm.Print_Titles" localSheetId="4">'Table A.3'!$1:$2</definedName>
    <definedName name="_xlnm.Print_Titles" localSheetId="5">'Table A.4'!$1:$2</definedName>
    <definedName name="_xlnm.Print_Titles" localSheetId="6">'Table A.5'!$1:$2</definedName>
    <definedName name="_xlnm.Print_Titles" localSheetId="7">'Table A.6'!$1:$2</definedName>
    <definedName name="_xlnm.Print_Titles" localSheetId="8">'Table A.7'!$1:$2</definedName>
    <definedName name="_xlnm.Print_Titles" localSheetId="9">'Table A.8'!$1:$2</definedName>
    <definedName name="_xlnm.Print_Titles" localSheetId="10">'Table A.9'!$1:$2</definedName>
  </definedNames>
  <calcPr fullCalcOnLoad="1"/>
</workbook>
</file>

<file path=xl/sharedStrings.xml><?xml version="1.0" encoding="utf-8"?>
<sst xmlns="http://schemas.openxmlformats.org/spreadsheetml/2006/main" count="1650" uniqueCount="122">
  <si>
    <t>Total expenditure</t>
  </si>
  <si>
    <t>Indigenous expenditure</t>
  </si>
  <si>
    <r>
      <t>Expenditure per head
of population</t>
    </r>
    <r>
      <rPr>
        <b/>
        <vertAlign val="superscript"/>
        <sz val="10"/>
        <color indexed="8"/>
        <rFont val="Arial"/>
        <family val="2"/>
      </rPr>
      <t>(b), (c)</t>
    </r>
  </si>
  <si>
    <t>Mainstream</t>
  </si>
  <si>
    <t xml:space="preserve">Indig. specific </t>
  </si>
  <si>
    <t>Service 
use comp.</t>
  </si>
  <si>
    <t>Cost diff.
comp.</t>
  </si>
  <si>
    <t>Total</t>
  </si>
  <si>
    <t>Non-
Indig.</t>
  </si>
  <si>
    <t>Ind.
Share</t>
  </si>
  <si>
    <t>Ind.</t>
  </si>
  <si>
    <t>Ratio</t>
  </si>
  <si>
    <t>$'000</t>
  </si>
  <si>
    <t>%</t>
  </si>
  <si>
    <t>$/per</t>
  </si>
  <si>
    <r>
      <t>ALL GOVERNMENTS</t>
    </r>
    <r>
      <rPr>
        <b/>
        <vertAlign val="superscript"/>
        <sz val="10"/>
        <rFont val="Arial"/>
        <family val="2"/>
      </rPr>
      <t>(d)</t>
    </r>
  </si>
  <si>
    <r>
      <t xml:space="preserve">Table E.2     </t>
    </r>
    <r>
      <rPr>
        <b/>
        <sz val="12"/>
        <rFont val="Arial"/>
        <family val="2"/>
      </rPr>
      <t>Early childhood education and care, 2008-09</t>
    </r>
    <r>
      <rPr>
        <b/>
        <vertAlign val="superscript"/>
        <sz val="12"/>
        <rFont val="Arial"/>
        <family val="2"/>
      </rPr>
      <t>(a)</t>
    </r>
  </si>
  <si>
    <r>
      <t>Child care services (GPC 0621.1)</t>
    </r>
    <r>
      <rPr>
        <vertAlign val="superscript"/>
        <sz val="10"/>
        <rFont val="Arial"/>
        <family val="2"/>
      </rPr>
      <t>(e)</t>
    </r>
  </si>
  <si>
    <t>Preschool education (GPC 0431)</t>
  </si>
  <si>
    <t>..</t>
  </si>
  <si>
    <t>Direct</t>
  </si>
  <si>
    <t>Indirect</t>
  </si>
  <si>
    <t>Service use comp.</t>
  </si>
  <si>
    <t>Jurisdiction cost variation</t>
  </si>
  <si>
    <t>NSW</t>
  </si>
  <si>
    <t>Tertiary education</t>
  </si>
  <si>
    <t>University education</t>
  </si>
  <si>
    <t>TAFE and VET</t>
  </si>
  <si>
    <t>Technical and further education</t>
  </si>
  <si>
    <t>Vocational training</t>
  </si>
  <si>
    <t>Tertiary education nec</t>
  </si>
  <si>
    <t>Vic</t>
  </si>
  <si>
    <t>Qld</t>
  </si>
  <si>
    <t>WA</t>
  </si>
  <si>
    <t>SA</t>
  </si>
  <si>
    <t>Tas</t>
  </si>
  <si>
    <t>ACT</t>
  </si>
  <si>
    <t>NT</t>
  </si>
  <si>
    <t>Aus Gov</t>
  </si>
  <si>
    <t>ISE</t>
  </si>
  <si>
    <t>MSE</t>
  </si>
  <si>
    <t>NIE</t>
  </si>
  <si>
    <r>
      <t xml:space="preserve">Table 1     </t>
    </r>
    <r>
      <rPr>
        <b/>
        <sz val="12"/>
        <rFont val="Arial"/>
        <family val="2"/>
      </rPr>
      <t>Population, 2008-09</t>
    </r>
  </si>
  <si>
    <t>Unit</t>
  </si>
  <si>
    <t>Aus</t>
  </si>
  <si>
    <t>Indigenous population</t>
  </si>
  <si>
    <t>'000</t>
  </si>
  <si>
    <t>Non-Indigenous</t>
  </si>
  <si>
    <r>
      <t xml:space="preserve">Source: </t>
    </r>
    <r>
      <rPr>
        <i/>
        <sz val="9"/>
        <color indexed="8"/>
        <rFont val="Arial"/>
        <family val="2"/>
      </rPr>
      <t>Australian Demographic Statistics, Sep 2009</t>
    </r>
    <r>
      <rPr>
        <sz val="9"/>
        <color indexed="8"/>
        <rFont val="Arial"/>
        <family val="2"/>
      </rPr>
      <t xml:space="preserve"> (ABS cat. no. 3101.0) and </t>
    </r>
    <r>
      <rPr>
        <i/>
        <sz val="9"/>
        <color indexed="8"/>
        <rFont val="Arial"/>
        <family val="2"/>
      </rPr>
      <t xml:space="preserve">Experimental Estimates and Projections, Aboriginal and Torres Strait Islander Australians, 1991 to 2021 </t>
    </r>
    <r>
      <rPr>
        <sz val="9"/>
        <color indexed="8"/>
        <rFont val="Arial"/>
        <family val="2"/>
      </rPr>
      <t>(ABS cat. no. 3238.0).</t>
    </r>
  </si>
  <si>
    <t>Indigenous specific expenditure</t>
  </si>
  <si>
    <t>Mainstream expenditure</t>
  </si>
  <si>
    <t>Total Indigenous expenditure</t>
  </si>
  <si>
    <t>Non-Indigenous expenditure</t>
  </si>
  <si>
    <t>Indigenous</t>
  </si>
  <si>
    <t>All people</t>
  </si>
  <si>
    <t>Indigenous share of total</t>
  </si>
  <si>
    <t>Direct expenditure</t>
  </si>
  <si>
    <t>Indirect expenditure</t>
  </si>
  <si>
    <t xml:space="preserve">Total non-Indigenous </t>
  </si>
  <si>
    <t xml:space="preserve">Total Indigenous </t>
  </si>
  <si>
    <t>All expenditure</t>
  </si>
  <si>
    <t>Cost differential</t>
  </si>
  <si>
    <t>Complementary</t>
  </si>
  <si>
    <t>Service use intensity</t>
  </si>
  <si>
    <t>Indigenous direct</t>
  </si>
  <si>
    <t>Non-Indigenous direct</t>
  </si>
  <si>
    <t>Non-Indigenous indirect</t>
  </si>
  <si>
    <t>Indigenous indirect</t>
  </si>
  <si>
    <t>Substitute</t>
  </si>
  <si>
    <t>ratio</t>
  </si>
  <si>
    <t>CHILD CARE SERVICES (GPC 0621.1)</t>
  </si>
  <si>
    <t>PRIMARY AND SECONDARY EDUCATION NEC (GPC 0419)</t>
  </si>
  <si>
    <t>UNIVERSITY EDUCATION (GPC 0421)</t>
  </si>
  <si>
    <t>TECHNICAL AND FURTHER EDUCATION (GPC 0422)</t>
  </si>
  <si>
    <t>VOCATIONAL TRAINING (GPC 1331)</t>
  </si>
  <si>
    <t>EDUCATION NEC (GPC 0490)</t>
  </si>
  <si>
    <r>
      <t>Australian Government direct and indirect expenditure on early child development, education and training, 2008-09</t>
    </r>
    <r>
      <rPr>
        <b/>
        <vertAlign val="superscript"/>
        <sz val="12"/>
        <rFont val="Arial"/>
        <family val="2"/>
      </rPr>
      <t>(a)</t>
    </r>
  </si>
  <si>
    <r>
      <t>Australian Government direct and indirect expenditure on early childhood education and care, 2008-09</t>
    </r>
    <r>
      <rPr>
        <b/>
        <vertAlign val="superscript"/>
        <sz val="12"/>
        <rFont val="Arial"/>
        <family val="2"/>
      </rPr>
      <t>(a)</t>
    </r>
  </si>
  <si>
    <r>
      <t>Australian Government total expenditure on early child development, education and training, 2008-09</t>
    </r>
    <r>
      <rPr>
        <b/>
        <vertAlign val="superscript"/>
        <sz val="12"/>
        <rFont val="Arial"/>
        <family val="2"/>
      </rPr>
      <t>(a)</t>
    </r>
  </si>
  <si>
    <r>
      <t>(a)</t>
    </r>
    <r>
      <rPr>
        <sz val="10"/>
        <rFont val="Arial"/>
        <family val="2"/>
      </rPr>
      <t xml:space="preserve"> A description of the method and data sources underlying the estimates presented in this table are provided in appendix A of the </t>
    </r>
    <r>
      <rPr>
        <i/>
        <sz val="10"/>
        <rFont val="Arial"/>
        <family val="2"/>
      </rPr>
      <t>Australian Government Expenditure by State and Territory</t>
    </r>
    <r>
      <rPr>
        <sz val="10"/>
        <rFont val="Arial"/>
        <family val="2"/>
      </rPr>
      <t xml:space="preserve"> supplement to the</t>
    </r>
    <r>
      <rPr>
        <i/>
        <sz val="10"/>
        <rFont val="Arial"/>
        <family val="2"/>
      </rPr>
      <t xml:space="preserve"> 2010 Indigenous Expenditure Report</t>
    </r>
    <r>
      <rPr>
        <sz val="10"/>
        <rFont val="Arial"/>
        <family val="2"/>
      </rPr>
      <t>. Further information on expenditure definitions and scope, and on the Indigenous Expenditure Report proration method and guidelines is provided in the</t>
    </r>
    <r>
      <rPr>
        <i/>
        <sz val="10"/>
        <rFont val="Arial"/>
        <family val="2"/>
      </rPr>
      <t xml:space="preserve"> Expenditure Data Manual</t>
    </r>
    <r>
      <rPr>
        <sz val="10"/>
        <rFont val="Arial"/>
        <family val="2"/>
      </rPr>
      <t xml:space="preserve"> and the </t>
    </r>
    <r>
      <rPr>
        <i/>
        <sz val="10"/>
        <rFont val="Arial"/>
        <family val="2"/>
      </rPr>
      <t>Service Use Measure Definitions Manual</t>
    </r>
    <r>
      <rPr>
        <sz val="10"/>
        <rFont val="Arial"/>
        <family val="2"/>
      </rPr>
      <t>, respectively. All three of these publications are available for download from http://www.pc.gov.au/ier.</t>
    </r>
  </si>
  <si>
    <t>EARLY CHILD DEVELOPMENT (TABLE A.3)</t>
  </si>
  <si>
    <t>PRIMARY AND SECONDARY EDUCATION (TABLE A.4)</t>
  </si>
  <si>
    <t>TERTIARY EDUCATION (A.5)</t>
  </si>
  <si>
    <t>OTHER EDUCATION (A.6)</t>
  </si>
  <si>
    <t>EARLY CHILD DEVELOPMENT (TABLE A.7)</t>
  </si>
  <si>
    <t>PRIMARY AND SECONDARY EDUCATION (TABLE A.8)</t>
  </si>
  <si>
    <t>TERTIARY EDUCATION (TABLE A.9)</t>
  </si>
  <si>
    <t>OTHER EDUCATION (TABLE A.10)</t>
  </si>
  <si>
    <r>
      <t>Australian Government total expenditure on early childhood education and care, 2008-09</t>
    </r>
    <r>
      <rPr>
        <b/>
        <vertAlign val="superscript"/>
        <sz val="12"/>
        <rFont val="Arial"/>
        <family val="2"/>
      </rPr>
      <t>(a)</t>
    </r>
  </si>
  <si>
    <r>
      <t>Australian Government total expenditure on primary and secondary education, 2008-09</t>
    </r>
    <r>
      <rPr>
        <b/>
        <vertAlign val="superscript"/>
        <sz val="12"/>
        <rFont val="Arial"/>
        <family val="2"/>
      </rPr>
      <t>(a)</t>
    </r>
  </si>
  <si>
    <r>
      <t>Australian Government total expenditure on tertiary education, 2008-09</t>
    </r>
    <r>
      <rPr>
        <b/>
        <vertAlign val="superscript"/>
        <sz val="12"/>
        <rFont val="Arial"/>
        <family val="2"/>
      </rPr>
      <t>(a)</t>
    </r>
  </si>
  <si>
    <r>
      <t>Australian Government total expenditure on other education, 2008-09</t>
    </r>
    <r>
      <rPr>
        <b/>
        <vertAlign val="superscript"/>
        <sz val="12"/>
        <rFont val="Arial"/>
        <family val="2"/>
      </rPr>
      <t>(a)</t>
    </r>
  </si>
  <si>
    <r>
      <t>Australian Government direct and indirect expenditure on primary and secondary education, 2008-09</t>
    </r>
    <r>
      <rPr>
        <b/>
        <vertAlign val="superscript"/>
        <sz val="12"/>
        <rFont val="Arial"/>
        <family val="2"/>
      </rPr>
      <t>(a)</t>
    </r>
  </si>
  <si>
    <r>
      <t>Australian Government direct and indirect expenditure on tertiary education, 2008-09</t>
    </r>
    <r>
      <rPr>
        <b/>
        <vertAlign val="superscript"/>
        <sz val="12"/>
        <rFont val="Arial"/>
        <family val="2"/>
      </rPr>
      <t>(a)</t>
    </r>
  </si>
  <si>
    <r>
      <t>Australian Government direct and indirect expenditure on other education, 2008-09</t>
    </r>
    <r>
      <rPr>
        <b/>
        <vertAlign val="superscript"/>
        <sz val="12"/>
        <rFont val="Arial"/>
        <family val="2"/>
      </rPr>
      <t>(a)</t>
    </r>
  </si>
  <si>
    <r>
      <t>Source</t>
    </r>
    <r>
      <rPr>
        <sz val="10"/>
        <rFont val="Arial"/>
        <family val="2"/>
      </rPr>
      <t>: Steering Committee for the Review of Government Service Provision estimates.</t>
    </r>
  </si>
  <si>
    <r>
      <t>Aus Gov</t>
    </r>
    <r>
      <rPr>
        <i/>
        <vertAlign val="superscript"/>
        <sz val="10"/>
        <rFont val="Arial"/>
        <family val="2"/>
      </rPr>
      <t>(b)</t>
    </r>
  </si>
  <si>
    <r>
      <t xml:space="preserve">(b) </t>
    </r>
    <r>
      <rPr>
        <sz val="10"/>
        <rFont val="Arial"/>
        <family val="2"/>
      </rPr>
      <t>Total Australian expenditure estimates are from the 2010 Report, which are based on national service use data. This may not equal the sum of state and territory estimates because of differences in the allocation of Australian Government expenditure and the patterns of service use across states and territories.</t>
    </r>
    <r>
      <rPr>
        <b/>
        <sz val="10"/>
        <rFont val="Arial"/>
        <family val="2"/>
      </rPr>
      <t xml:space="preserve">
(c)</t>
    </r>
    <r>
      <rPr>
        <sz val="10"/>
        <rFont val="Arial"/>
        <family val="2"/>
      </rPr>
      <t xml:space="preserve"> Expenditure per head of population is not the same as expenditure per user, and must not be interpreted as a proxy for unit cost. Indigenous expenditure per person is the expenditure related to Indigenous people divided by the Indigenous population. Non-Indigenous expenditure per person is the expenditure related to non-Indigenous people divided by the non-Indigenous population. Total expenditure per person is total expenditure divided by the total population. The population data used for these calculations is provided in appendix B (table B.1) of the </t>
    </r>
    <r>
      <rPr>
        <i/>
        <sz val="10"/>
        <rFont val="Arial"/>
        <family val="2"/>
      </rPr>
      <t>Australian Government Expenditure by State and Territory</t>
    </r>
    <r>
      <rPr>
        <sz val="10"/>
        <rFont val="Arial"/>
        <family val="2"/>
      </rPr>
      <t xml:space="preserve"> supplement to the</t>
    </r>
    <r>
      <rPr>
        <i/>
        <sz val="10"/>
        <rFont val="Arial"/>
        <family val="2"/>
      </rPr>
      <t xml:space="preserve"> 2010 Indigenous Expenditure Report</t>
    </r>
    <r>
      <rPr>
        <sz val="10"/>
        <rFont val="Arial"/>
        <family val="2"/>
      </rPr>
      <t>.</t>
    </r>
  </si>
  <si>
    <r>
      <t>(d)</t>
    </r>
    <r>
      <rPr>
        <sz val="10"/>
        <rFont val="Arial"/>
        <family val="2"/>
      </rPr>
      <t xml:space="preserve"> The ratio of total Indigenous expenditure per person to total non-Indigenous expenditure per person. This reflects the combined effects of differential use patterns and costs between Indigenous and non-Indigenous people (subject to the limitation of the data and methodology).</t>
    </r>
  </si>
  <si>
    <r>
      <t>Expenditure per head of population</t>
    </r>
    <r>
      <rPr>
        <vertAlign val="superscript"/>
        <sz val="10"/>
        <rFont val="Arial"/>
        <family val="2"/>
      </rPr>
      <t xml:space="preserve">(c), (d) </t>
    </r>
  </si>
  <si>
    <r>
      <t>Expenditure per head of population</t>
    </r>
    <r>
      <rPr>
        <vertAlign val="superscript"/>
        <sz val="10"/>
        <rFont val="Arial"/>
        <family val="2"/>
      </rPr>
      <t>(c), (d)</t>
    </r>
  </si>
  <si>
    <r>
      <t>PRESCHOOL EDUCATION (GPC 0431)</t>
    </r>
    <r>
      <rPr>
        <b/>
        <vertAlign val="superscript"/>
        <sz val="10"/>
        <rFont val="Arial"/>
        <family val="2"/>
      </rPr>
      <t>(e)</t>
    </r>
  </si>
  <si>
    <r>
      <t>(d)</t>
    </r>
    <r>
      <rPr>
        <sz val="10"/>
        <rFont val="Arial"/>
        <family val="2"/>
      </rPr>
      <t xml:space="preserve"> The ratio of total Indigenous expenditure per person to total non-Indigenous expenditure per person. This reflects the combined effects of differential use patterns and costs between Indigenous and non-Indigenous people (subject to the limitation of the data and methodology).
</t>
    </r>
    <r>
      <rPr>
        <b/>
        <sz val="10"/>
        <rFont val="Arial"/>
        <family val="2"/>
      </rPr>
      <t xml:space="preserve">(e) </t>
    </r>
    <r>
      <rPr>
        <sz val="10"/>
        <rFont val="Arial"/>
        <family val="2"/>
      </rPr>
      <t xml:space="preserve">The Australian Government recorded no expenditure for this GPC in 2008-09.
</t>
    </r>
  </si>
  <si>
    <r>
      <t>PRIMARY EDUCATION (GPC 0411)</t>
    </r>
    <r>
      <rPr>
        <b/>
        <vertAlign val="superscript"/>
        <sz val="10"/>
        <rFont val="Arial"/>
        <family val="2"/>
      </rPr>
      <t>(c)</t>
    </r>
  </si>
  <si>
    <r>
      <t>(c)</t>
    </r>
    <r>
      <rPr>
        <sz val="10"/>
        <rFont val="Arial"/>
        <family val="2"/>
      </rPr>
      <t xml:space="preserve"> Expenditure per head of population is not the same as expenditure per user, and must not be interpreted as a proxy for unit cost. Indigenous expenditure per person is the expenditure related to Indigenous people divided by the Indigenous population. Non-Indigenous expenditure per person is the expenditure related to non-Indigenous people divided by the non-Indigenous population. Total expenditure per person is total expenditure divided by the total population. The population data used for these calculations is provided in appendix B (table B.1) of the </t>
    </r>
    <r>
      <rPr>
        <i/>
        <sz val="10"/>
        <rFont val="Arial"/>
        <family val="2"/>
      </rPr>
      <t>Australian Government Expenditure by State and Territory</t>
    </r>
    <r>
      <rPr>
        <sz val="10"/>
        <rFont val="Arial"/>
        <family val="2"/>
      </rPr>
      <t xml:space="preserve"> supplement to the</t>
    </r>
    <r>
      <rPr>
        <i/>
        <sz val="10"/>
        <rFont val="Arial"/>
        <family val="2"/>
      </rPr>
      <t xml:space="preserve"> 2010 Indigenous Expenditure Report</t>
    </r>
    <r>
      <rPr>
        <sz val="10"/>
        <rFont val="Arial"/>
        <family val="2"/>
      </rPr>
      <t>.</t>
    </r>
  </si>
  <si>
    <r>
      <t xml:space="preserve">(b) </t>
    </r>
    <r>
      <rPr>
        <sz val="10"/>
        <rFont val="Arial"/>
        <family val="2"/>
      </rPr>
      <t>Total Australian expenditure estimates are from the 2010 Report, which are based on national service use data. This may not equal the sum of state and territory estimates because of differences in the allocation of Australian Government expenditure and the patterns of service use across states and territories.</t>
    </r>
  </si>
  <si>
    <r>
      <t>(a)</t>
    </r>
    <r>
      <rPr>
        <sz val="10"/>
        <rFont val="Arial"/>
        <family val="2"/>
      </rPr>
      <t xml:space="preserve"> A description of the method and data sources underlying the estimates presented in this table are provided in appendix A of the </t>
    </r>
    <r>
      <rPr>
        <i/>
        <sz val="10"/>
        <rFont val="Arial"/>
        <family val="2"/>
      </rPr>
      <t>Australian Government Expenditure by State and Territory</t>
    </r>
    <r>
      <rPr>
        <sz val="10"/>
        <rFont val="Arial"/>
        <family val="2"/>
      </rPr>
      <t xml:space="preserve"> supplement to the</t>
    </r>
    <r>
      <rPr>
        <i/>
        <sz val="10"/>
        <rFont val="Arial"/>
        <family val="2"/>
      </rPr>
      <t xml:space="preserve"> 2010 Indigenous Expenditure Report</t>
    </r>
    <r>
      <rPr>
        <sz val="10"/>
        <rFont val="Arial"/>
        <family val="2"/>
      </rPr>
      <t>. Further information on expenditure definitions and scope, and on the Indigenous Expenditure Report proration method and guidelines is provided in the</t>
    </r>
    <r>
      <rPr>
        <i/>
        <sz val="10"/>
        <rFont val="Arial"/>
        <family val="2"/>
      </rPr>
      <t xml:space="preserve"> Expenditure Data Manual</t>
    </r>
    <r>
      <rPr>
        <sz val="10"/>
        <rFont val="Arial"/>
        <family val="2"/>
      </rPr>
      <t xml:space="preserve"> and the </t>
    </r>
    <r>
      <rPr>
        <i/>
        <sz val="10"/>
        <rFont val="Arial"/>
        <family val="2"/>
      </rPr>
      <t>Service Use Measure Definitions Manual</t>
    </r>
    <r>
      <rPr>
        <sz val="10"/>
        <rFont val="Arial"/>
        <family val="2"/>
      </rPr>
      <t>, respectively. All three of these publications are available for download from http://www.pc.gov.au/ier.</t>
    </r>
  </si>
  <si>
    <r>
      <t xml:space="preserve">(c) </t>
    </r>
    <r>
      <rPr>
        <sz val="10"/>
        <rFont val="Arial"/>
        <family val="2"/>
      </rPr>
      <t>The Australian Government recorded no expenditure for this GPC in 2008-09.</t>
    </r>
  </si>
  <si>
    <r>
      <t>SECONDARY EDUCATION (GPC 0412)</t>
    </r>
    <r>
      <rPr>
        <b/>
        <vertAlign val="superscript"/>
        <sz val="10"/>
        <rFont val="Arial"/>
        <family val="2"/>
      </rPr>
      <t>(c)</t>
    </r>
  </si>
  <si>
    <r>
      <t>Expenditure per head of population</t>
    </r>
    <r>
      <rPr>
        <vertAlign val="superscript"/>
        <sz val="10"/>
        <rFont val="Arial"/>
        <family val="2"/>
      </rPr>
      <t>(d), (e)</t>
    </r>
  </si>
  <si>
    <r>
      <t>(d)</t>
    </r>
    <r>
      <rPr>
        <sz val="10"/>
        <rFont val="Arial"/>
        <family val="2"/>
      </rPr>
      <t xml:space="preserve"> Expenditure per head of population is not the same as expenditure per user, and must not be interpreted as a proxy for unit cost. Indigenous expenditure per person is the expenditure related to Indigenous people divided by the Indigenous population. Non-Indigenous expenditure per person is the expenditure related to non-Indigenous people divided by the non-Indigenous population. Total expenditure per person is total expenditure divided by the total population. The population data used for these calculations is provided in appendix B (table B.1) of the </t>
    </r>
    <r>
      <rPr>
        <i/>
        <sz val="10"/>
        <rFont val="Arial"/>
        <family val="2"/>
      </rPr>
      <t>Australian Government Expenditure by State and Territory</t>
    </r>
    <r>
      <rPr>
        <sz val="10"/>
        <rFont val="Arial"/>
        <family val="2"/>
      </rPr>
      <t xml:space="preserve"> supplement to the</t>
    </r>
    <r>
      <rPr>
        <i/>
        <sz val="10"/>
        <rFont val="Arial"/>
        <family val="2"/>
      </rPr>
      <t xml:space="preserve"> 2010 Indigenous Expenditure Report</t>
    </r>
    <r>
      <rPr>
        <sz val="10"/>
        <rFont val="Arial"/>
        <family val="2"/>
      </rPr>
      <t>.</t>
    </r>
  </si>
  <si>
    <r>
      <t>(e)</t>
    </r>
    <r>
      <rPr>
        <sz val="10"/>
        <rFont val="Arial"/>
        <family val="2"/>
      </rPr>
      <t xml:space="preserve"> The ratio of total Indigenous expenditure per person to total non-Indigenous expenditure per person. This reflects the combined effects of differential use patterns and costs between Indigenous and non-Indigenous people (subject to the limitation of the data and methodology).</t>
    </r>
  </si>
  <si>
    <r>
      <t>(b)</t>
    </r>
    <r>
      <rPr>
        <sz val="10"/>
        <rFont val="Arial"/>
        <family val="2"/>
      </rPr>
      <t xml:space="preserve"> Total Australian expenditure estimates are from the 2010 Report, which are based on national service use data. This may not equal the sum of state and territory estimates because of differences in the allocation of Australian Government expenditure and the patterns of service use across states and territories.</t>
    </r>
  </si>
  <si>
    <r>
      <t>(c)</t>
    </r>
    <r>
      <rPr>
        <sz val="10"/>
        <rFont val="Arial"/>
        <family val="2"/>
      </rPr>
      <t xml:space="preserve"> Expenditure per head of population is not the same as expenditure per user, and must not be interpreted as a proxy for unit cost. Indigenous expenditure per person is the expenditure related to Indigenous people divided by the Indigenous population. Non-Indigenous expenditure per person is the expenditure related to non-Indigenous people divided by the non-Indigenous population. Total expenditure per person is total expenditure divided by the total population. The population data used for these calculations is provided in appendix B (table B.1) of the Australian Government Expenditure by State and Territory supplement to the 2010 Indigenous Expenditure Report.</t>
    </r>
  </si>
  <si>
    <r>
      <t>TERTIARY EDUCATION NEC (GPC 0429)</t>
    </r>
    <r>
      <rPr>
        <b/>
        <vertAlign val="superscript"/>
        <sz val="10"/>
        <rFont val="Arial"/>
        <family val="2"/>
      </rPr>
      <t>(e)</t>
    </r>
  </si>
  <si>
    <r>
      <t xml:space="preserve">(e) </t>
    </r>
    <r>
      <rPr>
        <sz val="10"/>
        <rFont val="Arial"/>
        <family val="2"/>
      </rPr>
      <t>The Australian Government recorded no expenditure for this GPC in 2008-09.</t>
    </r>
  </si>
  <si>
    <r>
      <t>SPECIAL EDUCATION (GPC 0432)</t>
    </r>
    <r>
      <rPr>
        <b/>
        <vertAlign val="superscript"/>
        <sz val="10"/>
        <rFont val="Arial"/>
        <family val="2"/>
      </rPr>
      <t>(c)</t>
    </r>
  </si>
  <si>
    <r>
      <t>TRANSPORTATION OF STUDENTS (GPC 044)</t>
    </r>
    <r>
      <rPr>
        <b/>
        <vertAlign val="superscript"/>
        <sz val="10"/>
        <rFont val="Arial"/>
        <family val="2"/>
      </rPr>
      <t>(c)</t>
    </r>
  </si>
  <si>
    <r>
      <t>OTHER EDUCATION NOT DEFINABLE BY LEVEL (GPC 0439)</t>
    </r>
    <r>
      <rPr>
        <b/>
        <vertAlign val="superscript"/>
        <sz val="10"/>
        <rFont val="Arial"/>
        <family val="2"/>
      </rPr>
      <t>(c)</t>
    </r>
  </si>
  <si>
    <r>
      <t>(c)</t>
    </r>
    <r>
      <rPr>
        <sz val="10"/>
        <rFont val="Arial"/>
        <family val="2"/>
      </rPr>
      <t xml:space="preserve"> The Australian Government recorded no expenditure for this GPC in 2008-09.</t>
    </r>
  </si>
  <si>
    <r>
      <t xml:space="preserve">(d) </t>
    </r>
    <r>
      <rPr>
        <sz val="10"/>
        <rFont val="Arial"/>
        <family val="2"/>
      </rPr>
      <t>Expenditure per head of population is not the same as expenditure per user, and must not be interpreted as a proxy for unit cost. Indigenous expenditure per person is the expenditure related to Indigenous people divided by the Indigenous population. Non-Indigenous expenditure per person is the expenditure related to non-Indigenous people divided by the non-Indigenous population. Total expenditure per person is total expenditure divided by the total population. The population data used for these calculations is provided in appendix B (table B.1) of the Australian Government Expenditure by State and Territory supplement to the 2010 Indigenous Expenditure Report.</t>
    </r>
  </si>
  <si>
    <t xml:space="preserve">Total </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</si>
</sst>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0.00;\-##\ ##0.00;&quot;–&quot;"/>
    <numFmt numFmtId="165" formatCode="#\ ###\ ###\ ##0,;[Red]\-#\ ###\ ###\ ##0,"/>
    <numFmt numFmtId="166" formatCode="[&lt;=-1]\-#\ ###\ ##0;[&gt;=1]#\ ###\ ##0;&quot;–&quot;"/>
    <numFmt numFmtId="167" formatCode="0.0"/>
    <numFmt numFmtId="168" formatCode="###\ ###\ ##0.00;\-###\ ###\ ##0.00;&quot;–&quot;"/>
    <numFmt numFmtId="169" formatCode="0.0%"/>
    <numFmt numFmtId="170" formatCode="#\ ###\ ##0,;\-#\ ###\ ##0,;&quot;–&quot;"/>
    <numFmt numFmtId="171" formatCode="0.000000"/>
    <numFmt numFmtId="172" formatCode="0.00000"/>
    <numFmt numFmtId="173" formatCode="0.0000"/>
    <numFmt numFmtId="174" formatCode="0.000"/>
    <numFmt numFmtId="175" formatCode="#\ ###\ ###\ ##0;[Red]\-#\ ###\ ###\ ##0"/>
    <numFmt numFmtId="176" formatCode="#.0\ ###\ ###\ ##0;[Red]\-#.0\ ###\ ###\ ##0"/>
    <numFmt numFmtId="177" formatCode="#.\ ###\ ###\ ##0;[Red]\-#.\ ###\ ###\ ##0"/>
    <numFmt numFmtId="178" formatCode=".\ ###\ ###\ ##0;[Red]\-.\ ###\ ###\ ##00;00000000"/>
    <numFmt numFmtId="179" formatCode=".\ ####\ ###\ ##0;[Red]\-.\ ####\ ###\ ##00;00000000.0"/>
    <numFmt numFmtId="180" formatCode="[&lt;=-1]\-#.0\ ###\ ##0;[&gt;=1]#.0\ ###\ ##0;&quot;–&quot;"/>
    <numFmt numFmtId="181" formatCode="[&lt;=-1]\-#.\ ###\ ##0;[&gt;=1]#.\ ###\ ##0;&quot;–&quot;"/>
    <numFmt numFmtId="182" formatCode="#.0\ ###\ ##0,;\-#.0\ ###\ ##0,;&quot;–&quot;"/>
    <numFmt numFmtId="183" formatCode="[&lt;=0]\-#\ ###\ ##0;[&gt;=0]#\ ###\ ##0;&quot;–&quot;"/>
    <numFmt numFmtId="184" formatCode="[&lt;=0]\-#\ ###\ ##0;[&gt;=1]#\ ###\ ##0;&quot;–&quot;"/>
  </numFmts>
  <fonts count="53">
    <font>
      <sz val="10"/>
      <name val="Arial"/>
      <family val="0"/>
    </font>
    <font>
      <sz val="12"/>
      <name val="Arial"/>
      <family val="0"/>
    </font>
    <font>
      <b/>
      <sz val="12"/>
      <name val="Arial"/>
      <family val="2"/>
    </font>
    <font>
      <b/>
      <vertAlign val="superscript"/>
      <sz val="12"/>
      <name val="Arial"/>
      <family val="2"/>
    </font>
    <font>
      <i/>
      <sz val="10"/>
      <name val="Arial"/>
      <family val="2"/>
    </font>
    <font>
      <i/>
      <sz val="10"/>
      <color indexed="8"/>
      <name val="Arial"/>
      <family val="2"/>
    </font>
    <font>
      <sz val="10"/>
      <color indexed="8"/>
      <name val="Arial"/>
      <family val="2"/>
    </font>
    <font>
      <b/>
      <vertAlign val="superscript"/>
      <sz val="10"/>
      <color indexed="8"/>
      <name val="Arial"/>
      <family val="2"/>
    </font>
    <font>
      <b/>
      <sz val="10"/>
      <name val="Arial"/>
      <family val="2"/>
    </font>
    <font>
      <b/>
      <vertAlign val="superscript"/>
      <sz val="10"/>
      <name val="Arial"/>
      <family val="2"/>
    </font>
    <font>
      <vertAlign val="superscript"/>
      <sz val="10"/>
      <name val="Arial"/>
      <family val="2"/>
    </font>
    <font>
      <sz val="8"/>
      <name val="Arial"/>
      <family val="0"/>
    </font>
    <font>
      <sz val="9"/>
      <color indexed="8"/>
      <name val="Arial"/>
      <family val="2"/>
    </font>
    <font>
      <i/>
      <sz val="9"/>
      <color indexed="8"/>
      <name val="Arial"/>
      <family val="2"/>
    </font>
    <font>
      <u val="single"/>
      <sz val="10"/>
      <color indexed="12"/>
      <name val="Arial"/>
      <family val="0"/>
    </font>
    <font>
      <u val="single"/>
      <sz val="10"/>
      <color indexed="36"/>
      <name val="Arial"/>
      <family val="0"/>
    </font>
    <font>
      <i/>
      <vertAlign val="superscript"/>
      <sz val="10"/>
      <name val="Arial"/>
      <family val="2"/>
    </font>
    <font>
      <b/>
      <sz val="10"/>
      <color indexed="8"/>
      <name val="Arial"/>
      <family val="0"/>
    </font>
    <font>
      <sz val="8.95"/>
      <color indexed="8"/>
      <name val="Arial"/>
      <family val="0"/>
    </font>
    <font>
      <sz val="10"/>
      <color indexed="8"/>
      <name val="Calibri"/>
      <family val="2"/>
    </font>
    <font>
      <sz val="10"/>
      <color indexed="9"/>
      <name val="Calibri"/>
      <family val="2"/>
    </font>
    <font>
      <sz val="10"/>
      <color indexed="20"/>
      <name val="Calibri"/>
      <family val="2"/>
    </font>
    <font>
      <b/>
      <sz val="10"/>
      <color indexed="52"/>
      <name val="Calibri"/>
      <family val="2"/>
    </font>
    <font>
      <b/>
      <sz val="10"/>
      <color indexed="9"/>
      <name val="Calibri"/>
      <family val="2"/>
    </font>
    <font>
      <i/>
      <sz val="10"/>
      <color indexed="23"/>
      <name val="Calibri"/>
      <family val="2"/>
    </font>
    <font>
      <sz val="10"/>
      <color indexed="17"/>
      <name val="Calibri"/>
      <family val="2"/>
    </font>
    <font>
      <b/>
      <sz val="15"/>
      <color indexed="56"/>
      <name val="Calibri"/>
      <family val="2"/>
    </font>
    <font>
      <b/>
      <sz val="13"/>
      <color indexed="56"/>
      <name val="Calibri"/>
      <family val="2"/>
    </font>
    <font>
      <b/>
      <sz val="11"/>
      <color indexed="56"/>
      <name val="Calibri"/>
      <family val="2"/>
    </font>
    <font>
      <sz val="10"/>
      <color indexed="62"/>
      <name val="Calibri"/>
      <family val="2"/>
    </font>
    <font>
      <sz val="10"/>
      <color indexed="52"/>
      <name val="Calibri"/>
      <family val="2"/>
    </font>
    <font>
      <sz val="10"/>
      <color indexed="60"/>
      <name val="Calibri"/>
      <family val="2"/>
    </font>
    <font>
      <b/>
      <sz val="10"/>
      <color indexed="63"/>
      <name val="Calibri"/>
      <family val="2"/>
    </font>
    <font>
      <b/>
      <sz val="18"/>
      <color indexed="56"/>
      <name val="Cambria"/>
      <family val="2"/>
    </font>
    <font>
      <b/>
      <sz val="10"/>
      <color indexed="8"/>
      <name val="Calibri"/>
      <family val="2"/>
    </font>
    <font>
      <sz val="10"/>
      <color indexed="10"/>
      <name val="Calibri"/>
      <family val="2"/>
    </font>
    <font>
      <sz val="10"/>
      <color theme="1"/>
      <name val="Calibri"/>
      <family val="2"/>
    </font>
    <font>
      <sz val="10"/>
      <color theme="0"/>
      <name val="Calibri"/>
      <family val="2"/>
    </font>
    <font>
      <sz val="10"/>
      <color rgb="FF9C0006"/>
      <name val="Calibri"/>
      <family val="2"/>
    </font>
    <font>
      <b/>
      <sz val="10"/>
      <color rgb="FFFA7D00"/>
      <name val="Calibri"/>
      <family val="2"/>
    </font>
    <font>
      <b/>
      <sz val="10"/>
      <color theme="0"/>
      <name val="Calibri"/>
      <family val="2"/>
    </font>
    <font>
      <i/>
      <sz val="10"/>
      <color rgb="FF7F7F7F"/>
      <name val="Calibri"/>
      <family val="2"/>
    </font>
    <font>
      <sz val="10"/>
      <color rgb="FF006100"/>
      <name val="Calibri"/>
      <family val="2"/>
    </font>
    <font>
      <b/>
      <sz val="15"/>
      <color theme="3"/>
      <name val="Calibri"/>
      <family val="2"/>
    </font>
    <font>
      <b/>
      <sz val="13"/>
      <color theme="3"/>
      <name val="Calibri"/>
      <family val="2"/>
    </font>
    <font>
      <b/>
      <sz val="11"/>
      <color theme="3"/>
      <name val="Calibri"/>
      <family val="2"/>
    </font>
    <font>
      <sz val="10"/>
      <color rgb="FF3F3F76"/>
      <name val="Calibri"/>
      <family val="2"/>
    </font>
    <font>
      <sz val="10"/>
      <color rgb="FFFA7D00"/>
      <name val="Calibri"/>
      <family val="2"/>
    </font>
    <font>
      <sz val="10"/>
      <color rgb="FF9C6500"/>
      <name val="Calibri"/>
      <family val="2"/>
    </font>
    <font>
      <b/>
      <sz val="10"/>
      <color rgb="FF3F3F3F"/>
      <name val="Calibri"/>
      <family val="2"/>
    </font>
    <font>
      <b/>
      <sz val="18"/>
      <color theme="3"/>
      <name val="Cambria"/>
      <family val="2"/>
    </font>
    <font>
      <b/>
      <sz val="10"/>
      <color theme="1"/>
      <name val="Calibri"/>
      <family val="2"/>
    </font>
    <font>
      <sz val="10"/>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15"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4"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6"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53">
    <xf numFmtId="0" fontId="0" fillId="0" borderId="0" xfId="0" applyAlignment="1">
      <alignment/>
    </xf>
    <xf numFmtId="0" fontId="1" fillId="0" borderId="0" xfId="0" applyFont="1" applyBorder="1" applyAlignment="1">
      <alignment vertical="center"/>
    </xf>
    <xf numFmtId="0" fontId="0" fillId="0" borderId="0"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4" fillId="0" borderId="12" xfId="0" applyFont="1" applyBorder="1" applyAlignment="1">
      <alignment horizontal="center" vertical="center"/>
    </xf>
    <xf numFmtId="0" fontId="5" fillId="0" borderId="11" xfId="57" applyFont="1" applyFill="1" applyBorder="1" applyAlignment="1">
      <alignment vertical="center"/>
      <protection/>
    </xf>
    <xf numFmtId="0" fontId="0" fillId="0" borderId="0" xfId="0" applyFont="1" applyAlignment="1">
      <alignment vertical="center"/>
    </xf>
    <xf numFmtId="0" fontId="4" fillId="0" borderId="10" xfId="0" applyFont="1" applyBorder="1" applyAlignment="1">
      <alignment horizontal="center" vertical="center"/>
    </xf>
    <xf numFmtId="0" fontId="5" fillId="0" borderId="0" xfId="57" applyFont="1" applyFill="1" applyBorder="1" applyAlignment="1">
      <alignment horizontal="right" vertical="top" wrapText="1"/>
      <protection/>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vertical="center"/>
    </xf>
    <xf numFmtId="0" fontId="4" fillId="0" borderId="11" xfId="57" applyFont="1" applyFill="1" applyBorder="1" applyAlignment="1">
      <alignment wrapText="1"/>
      <protection/>
    </xf>
    <xf numFmtId="0" fontId="4" fillId="0" borderId="0" xfId="57" applyFont="1" applyFill="1" applyBorder="1" applyAlignment="1">
      <alignment vertical="center"/>
      <protection/>
    </xf>
    <xf numFmtId="0" fontId="4" fillId="0" borderId="0" xfId="0" applyFont="1" applyAlignment="1">
      <alignment vertical="center"/>
    </xf>
    <xf numFmtId="0" fontId="4" fillId="0" borderId="10" xfId="0" applyFont="1" applyBorder="1" applyAlignment="1">
      <alignment/>
    </xf>
    <xf numFmtId="0" fontId="4" fillId="0" borderId="10" xfId="57" applyFont="1" applyFill="1" applyBorder="1" applyAlignment="1">
      <alignment wrapText="1"/>
      <protection/>
    </xf>
    <xf numFmtId="0" fontId="4" fillId="0" borderId="10" xfId="57" applyFont="1" applyFill="1" applyBorder="1" applyAlignment="1">
      <alignment horizontal="right" wrapText="1"/>
      <protection/>
    </xf>
    <xf numFmtId="0" fontId="4" fillId="0" borderId="10" xfId="57" applyFont="1" applyFill="1" applyBorder="1" applyAlignment="1">
      <alignment horizontal="right"/>
      <protection/>
    </xf>
    <xf numFmtId="0" fontId="5" fillId="0" borderId="10" xfId="57" applyFont="1" applyFill="1" applyBorder="1" applyAlignment="1">
      <alignment horizontal="right" vertical="top" wrapText="1"/>
      <protection/>
    </xf>
    <xf numFmtId="0" fontId="4" fillId="0" borderId="10" xfId="0" applyFont="1" applyBorder="1" applyAlignment="1">
      <alignment horizontal="center" vertical="center" wrapText="1"/>
    </xf>
    <xf numFmtId="0" fontId="5" fillId="0" borderId="10" xfId="57" applyFont="1" applyFill="1" applyBorder="1" applyAlignment="1">
      <alignment horizontal="right" vertical="top"/>
      <protection/>
    </xf>
    <xf numFmtId="164" fontId="5" fillId="0" borderId="10" xfId="57" applyNumberFormat="1" applyFont="1" applyFill="1" applyBorder="1" applyAlignment="1">
      <alignment horizontal="right" vertical="top"/>
      <protection/>
    </xf>
    <xf numFmtId="0" fontId="4" fillId="0" borderId="0" xfId="0" applyFont="1" applyAlignment="1">
      <alignment/>
    </xf>
    <xf numFmtId="6" fontId="6" fillId="0" borderId="0" xfId="57" applyNumberFormat="1" applyFont="1" applyFill="1" applyBorder="1" applyAlignment="1" quotePrefix="1">
      <alignment horizontal="right" vertical="center"/>
      <protection/>
    </xf>
    <xf numFmtId="0" fontId="6" fillId="0" borderId="0" xfId="57" applyFont="1" applyFill="1" applyBorder="1" applyAlignment="1">
      <alignment horizontal="right" vertical="center" wrapText="1"/>
      <protection/>
    </xf>
    <xf numFmtId="0" fontId="6" fillId="0" borderId="0" xfId="57" applyFont="1" applyFill="1" applyBorder="1" applyAlignment="1">
      <alignment horizontal="right" vertical="center"/>
      <protection/>
    </xf>
    <xf numFmtId="164" fontId="6" fillId="0" borderId="0" xfId="57" applyNumberFormat="1" applyFont="1" applyFill="1" applyBorder="1" applyAlignment="1">
      <alignment horizontal="right" vertical="center"/>
      <protection/>
    </xf>
    <xf numFmtId="165" fontId="8" fillId="0" borderId="0" xfId="0" applyNumberFormat="1" applyFont="1" applyFill="1" applyBorder="1" applyAlignment="1">
      <alignment horizontal="left" vertical="center"/>
    </xf>
    <xf numFmtId="0" fontId="6" fillId="0" borderId="0" xfId="57" applyFont="1" applyFill="1" applyBorder="1" applyAlignment="1">
      <alignment horizontal="right" vertical="center"/>
      <protection/>
    </xf>
    <xf numFmtId="0" fontId="8" fillId="0" borderId="0" xfId="0" applyFont="1" applyBorder="1" applyAlignment="1">
      <alignment horizontal="left" vertical="center" indent="1"/>
    </xf>
    <xf numFmtId="0" fontId="0" fillId="0" borderId="0" xfId="0" applyFont="1" applyBorder="1" applyAlignment="1">
      <alignment vertical="center"/>
    </xf>
    <xf numFmtId="168" fontId="0" fillId="0" borderId="0" xfId="0" applyNumberFormat="1" applyFont="1" applyFill="1" applyBorder="1" applyAlignment="1">
      <alignment horizontal="right" vertical="center"/>
    </xf>
    <xf numFmtId="0" fontId="8" fillId="0" borderId="0" xfId="0" applyFont="1" applyBorder="1" applyAlignment="1">
      <alignment vertical="center"/>
    </xf>
    <xf numFmtId="166" fontId="8" fillId="0" borderId="0" xfId="0" applyNumberFormat="1" applyFont="1" applyBorder="1" applyAlignment="1">
      <alignment vertical="center"/>
    </xf>
    <xf numFmtId="167" fontId="8" fillId="0" borderId="0" xfId="0" applyNumberFormat="1" applyFont="1" applyBorder="1" applyAlignment="1">
      <alignment horizontal="right" vertical="center"/>
    </xf>
    <xf numFmtId="168" fontId="8" fillId="0" borderId="0" xfId="0" applyNumberFormat="1" applyFont="1" applyFill="1" applyBorder="1" applyAlignment="1">
      <alignment horizontal="right" vertical="center"/>
    </xf>
    <xf numFmtId="0" fontId="0" fillId="0" borderId="0" xfId="0" applyFont="1" applyAlignment="1">
      <alignment/>
    </xf>
    <xf numFmtId="0" fontId="0" fillId="0" borderId="0" xfId="0" applyFont="1" applyBorder="1" applyAlignment="1">
      <alignment horizontal="center" vertical="center"/>
    </xf>
    <xf numFmtId="0" fontId="1" fillId="0" borderId="0" xfId="0" applyFont="1" applyBorder="1" applyAlignment="1">
      <alignment vertical="center"/>
    </xf>
    <xf numFmtId="0" fontId="0" fillId="0" borderId="0" xfId="0" applyFont="1" applyBorder="1" applyAlignment="1">
      <alignment horizontal="left" vertical="center" indent="1"/>
    </xf>
    <xf numFmtId="166" fontId="0" fillId="0" borderId="0" xfId="0" applyNumberFormat="1" applyFont="1" applyBorder="1" applyAlignment="1">
      <alignment vertical="center"/>
    </xf>
    <xf numFmtId="167" fontId="0" fillId="0" borderId="0" xfId="0" applyNumberFormat="1" applyFont="1" applyBorder="1" applyAlignment="1">
      <alignment horizontal="right" vertical="center"/>
    </xf>
    <xf numFmtId="0" fontId="0" fillId="0" borderId="0" xfId="0" applyFont="1" applyAlignment="1">
      <alignment horizontal="left" vertical="center" indent="1"/>
    </xf>
    <xf numFmtId="0" fontId="0" fillId="0" borderId="0" xfId="0" applyFont="1" applyAlignment="1">
      <alignment horizontal="left" indent="1"/>
    </xf>
    <xf numFmtId="0" fontId="0" fillId="0" borderId="0" xfId="0" applyFont="1" applyAlignment="1">
      <alignment horizontal="left" indent="2"/>
    </xf>
    <xf numFmtId="0" fontId="0" fillId="0" borderId="0" xfId="0" applyFont="1" applyAlignment="1">
      <alignment horizontal="left" indent="3"/>
    </xf>
    <xf numFmtId="0" fontId="8" fillId="0" borderId="0" xfId="0" applyFont="1" applyAlignment="1">
      <alignment horizontal="left" indent="2"/>
    </xf>
    <xf numFmtId="0" fontId="0" fillId="0" borderId="0" xfId="0" applyFont="1" applyAlignment="1">
      <alignment horizontal="right"/>
    </xf>
    <xf numFmtId="165" fontId="0" fillId="0" borderId="0" xfId="0" applyNumberFormat="1" applyFont="1" applyBorder="1" applyAlignment="1">
      <alignment vertical="center"/>
    </xf>
    <xf numFmtId="165" fontId="0" fillId="0" borderId="0" xfId="0" applyNumberFormat="1" applyFont="1" applyBorder="1" applyAlignment="1">
      <alignment horizontal="right" vertical="center"/>
    </xf>
    <xf numFmtId="165" fontId="0" fillId="0" borderId="0" xfId="0" applyNumberFormat="1" applyFont="1" applyAlignment="1">
      <alignment/>
    </xf>
    <xf numFmtId="0" fontId="4" fillId="0" borderId="12" xfId="0" applyFont="1" applyBorder="1" applyAlignment="1">
      <alignment/>
    </xf>
    <xf numFmtId="0" fontId="4" fillId="0" borderId="12" xfId="57" applyFont="1" applyFill="1" applyBorder="1" applyAlignment="1">
      <alignment wrapText="1"/>
      <protection/>
    </xf>
    <xf numFmtId="0" fontId="4" fillId="0" borderId="12" xfId="0" applyFont="1" applyBorder="1" applyAlignment="1">
      <alignment horizontal="right"/>
    </xf>
    <xf numFmtId="165" fontId="0" fillId="0" borderId="0" xfId="0" applyNumberFormat="1" applyFont="1" applyBorder="1" applyAlignment="1">
      <alignment vertical="center"/>
    </xf>
    <xf numFmtId="165" fontId="0" fillId="0" borderId="0" xfId="0" applyNumberFormat="1" applyFont="1" applyBorder="1" applyAlignment="1">
      <alignment horizontal="right" vertical="center"/>
    </xf>
    <xf numFmtId="0" fontId="8" fillId="0" borderId="0" xfId="0" applyFont="1" applyBorder="1" applyAlignment="1">
      <alignment horizontal="left" vertical="center" indent="2"/>
    </xf>
    <xf numFmtId="0" fontId="0" fillId="0" borderId="0" xfId="0" applyFont="1" applyBorder="1" applyAlignment="1">
      <alignment horizontal="left" vertical="center" indent="2"/>
    </xf>
    <xf numFmtId="0" fontId="4" fillId="0" borderId="12" xfId="0" applyFont="1" applyBorder="1" applyAlignment="1">
      <alignment vertical="center"/>
    </xf>
    <xf numFmtId="0" fontId="4" fillId="0" borderId="12" xfId="0" applyFont="1" applyBorder="1" applyAlignment="1">
      <alignment horizontal="right" vertical="center" wrapText="1"/>
    </xf>
    <xf numFmtId="0" fontId="0" fillId="0" borderId="11" xfId="0" applyFont="1" applyBorder="1" applyAlignment="1" quotePrefix="1">
      <alignment horizontal="center" vertical="center"/>
    </xf>
    <xf numFmtId="170" fontId="0" fillId="0" borderId="11" xfId="0" applyNumberFormat="1" applyFont="1" applyBorder="1" applyAlignment="1">
      <alignment vertical="center"/>
    </xf>
    <xf numFmtId="0" fontId="0" fillId="0" borderId="0" xfId="0" applyFont="1" applyBorder="1" applyAlignment="1" quotePrefix="1">
      <alignment horizontal="center" vertical="center"/>
    </xf>
    <xf numFmtId="170" fontId="0" fillId="0" borderId="0" xfId="0" applyNumberFormat="1" applyFont="1" applyBorder="1" applyAlignment="1">
      <alignment vertical="center"/>
    </xf>
    <xf numFmtId="0" fontId="0" fillId="0" borderId="10" xfId="0" applyFont="1" applyBorder="1" applyAlignment="1" quotePrefix="1">
      <alignment horizontal="center" vertical="center"/>
    </xf>
    <xf numFmtId="170" fontId="0" fillId="0" borderId="10" xfId="0" applyNumberFormat="1" applyFont="1" applyBorder="1" applyAlignment="1">
      <alignment vertical="center"/>
    </xf>
    <xf numFmtId="0" fontId="0" fillId="0" borderId="11" xfId="0" applyFont="1" applyBorder="1" applyAlignment="1">
      <alignment horizontal="center" vertical="center"/>
    </xf>
    <xf numFmtId="43" fontId="0" fillId="0" borderId="0" xfId="42" applyFont="1" applyBorder="1" applyAlignment="1">
      <alignment vertical="center"/>
    </xf>
    <xf numFmtId="0" fontId="0" fillId="0" borderId="10" xfId="0" applyFont="1" applyBorder="1" applyAlignment="1">
      <alignment horizontal="center" vertical="center"/>
    </xf>
    <xf numFmtId="43" fontId="0" fillId="0" borderId="10" xfId="42" applyFont="1" applyBorder="1" applyAlignment="1">
      <alignment vertical="center"/>
    </xf>
    <xf numFmtId="175" fontId="0" fillId="0" borderId="0" xfId="0" applyNumberFormat="1" applyFont="1" applyBorder="1" applyAlignment="1">
      <alignment vertical="center"/>
    </xf>
    <xf numFmtId="0" fontId="0" fillId="0" borderId="0" xfId="0" applyFont="1" applyAlignment="1">
      <alignment horizontal="left" vertical="center"/>
    </xf>
    <xf numFmtId="0" fontId="4" fillId="0" borderId="12" xfId="0" applyFont="1" applyBorder="1" applyAlignment="1">
      <alignment horizontal="right" vertical="center"/>
    </xf>
    <xf numFmtId="175" fontId="0" fillId="0" borderId="0" xfId="0" applyNumberFormat="1" applyFont="1" applyAlignment="1">
      <alignment/>
    </xf>
    <xf numFmtId="1" fontId="0" fillId="0" borderId="0" xfId="0" applyNumberFormat="1" applyFont="1" applyAlignment="1">
      <alignment/>
    </xf>
    <xf numFmtId="0" fontId="4" fillId="33" borderId="12" xfId="57" applyFont="1" applyFill="1" applyBorder="1" applyAlignment="1">
      <alignment horizontal="center" vertical="center" wrapText="1"/>
      <protection/>
    </xf>
    <xf numFmtId="0" fontId="1" fillId="33" borderId="0" xfId="0" applyFont="1" applyFill="1" applyBorder="1" applyAlignment="1">
      <alignment vertical="center"/>
    </xf>
    <xf numFmtId="0" fontId="2" fillId="33" borderId="0" xfId="0" applyFont="1" applyFill="1" applyBorder="1" applyAlignment="1">
      <alignment vertical="center"/>
    </xf>
    <xf numFmtId="0" fontId="4" fillId="33" borderId="12" xfId="0" applyFont="1" applyFill="1" applyBorder="1" applyAlignment="1">
      <alignment vertical="center"/>
    </xf>
    <xf numFmtId="0" fontId="4" fillId="33" borderId="12" xfId="0" applyFont="1" applyFill="1" applyBorder="1" applyAlignment="1">
      <alignment horizontal="right" vertical="center"/>
    </xf>
    <xf numFmtId="0" fontId="4" fillId="33" borderId="0" xfId="0" applyFont="1" applyFill="1" applyBorder="1" applyAlignment="1">
      <alignment horizontal="right" vertical="center"/>
    </xf>
    <xf numFmtId="0" fontId="4" fillId="33" borderId="0" xfId="0" applyFont="1" applyFill="1" applyAlignment="1">
      <alignment vertical="center"/>
    </xf>
    <xf numFmtId="0" fontId="8" fillId="33" borderId="0" xfId="0" applyFont="1" applyFill="1" applyBorder="1" applyAlignment="1">
      <alignment horizontal="left" vertical="center"/>
    </xf>
    <xf numFmtId="0" fontId="4" fillId="33" borderId="0" xfId="0" applyFont="1" applyFill="1" applyAlignment="1">
      <alignment horizontal="left" vertical="center" indent="3"/>
    </xf>
    <xf numFmtId="166" fontId="4" fillId="33" borderId="0" xfId="0" applyNumberFormat="1" applyFont="1" applyFill="1" applyBorder="1" applyAlignment="1">
      <alignment vertical="center"/>
    </xf>
    <xf numFmtId="165" fontId="4" fillId="33" borderId="0" xfId="0" applyNumberFormat="1" applyFont="1" applyFill="1" applyBorder="1" applyAlignment="1">
      <alignment horizontal="right" vertical="center"/>
    </xf>
    <xf numFmtId="165" fontId="0" fillId="33" borderId="0" xfId="0" applyNumberFormat="1" applyFont="1" applyFill="1" applyBorder="1" applyAlignment="1">
      <alignment horizontal="right" vertical="center"/>
    </xf>
    <xf numFmtId="0" fontId="0" fillId="33" borderId="0" xfId="0" applyFont="1" applyFill="1" applyAlignment="1">
      <alignment horizontal="left" vertical="center" indent="2"/>
    </xf>
    <xf numFmtId="0" fontId="0" fillId="33" borderId="0" xfId="0" applyFont="1" applyFill="1" applyAlignment="1">
      <alignment vertical="center"/>
    </xf>
    <xf numFmtId="166" fontId="0" fillId="33" borderId="0" xfId="0" applyNumberFormat="1" applyFont="1" applyFill="1" applyBorder="1" applyAlignment="1">
      <alignment vertical="center"/>
    </xf>
    <xf numFmtId="0" fontId="8" fillId="33" borderId="0" xfId="0" applyFont="1" applyFill="1" applyAlignment="1">
      <alignment horizontal="left" vertical="center" indent="1"/>
    </xf>
    <xf numFmtId="166" fontId="8" fillId="33" borderId="0" xfId="0" applyNumberFormat="1" applyFont="1" applyFill="1" applyBorder="1" applyAlignment="1">
      <alignment vertical="center"/>
    </xf>
    <xf numFmtId="165" fontId="8" fillId="33" borderId="0" xfId="0" applyNumberFormat="1" applyFont="1" applyFill="1" applyBorder="1" applyAlignment="1">
      <alignment horizontal="right" vertical="center"/>
    </xf>
    <xf numFmtId="175" fontId="0" fillId="33" borderId="0" xfId="0" applyNumberFormat="1" applyFont="1" applyFill="1" applyBorder="1" applyAlignment="1">
      <alignment horizontal="right" vertical="center"/>
    </xf>
    <xf numFmtId="168" fontId="0" fillId="33" borderId="0" xfId="0" applyNumberFormat="1" applyFont="1" applyFill="1" applyBorder="1" applyAlignment="1">
      <alignment horizontal="right" vertical="center"/>
    </xf>
    <xf numFmtId="0" fontId="0" fillId="33" borderId="0" xfId="0" applyFont="1" applyFill="1" applyBorder="1" applyAlignment="1">
      <alignment vertical="center"/>
    </xf>
    <xf numFmtId="165" fontId="0" fillId="33" borderId="0" xfId="0" applyNumberFormat="1" applyFont="1" applyFill="1" applyBorder="1" applyAlignment="1">
      <alignment vertical="center"/>
    </xf>
    <xf numFmtId="0" fontId="0" fillId="33" borderId="0" xfId="0" applyFont="1" applyFill="1" applyBorder="1" applyAlignment="1">
      <alignment horizontal="left" vertical="center" indent="1"/>
    </xf>
    <xf numFmtId="165" fontId="4" fillId="33" borderId="0" xfId="0" applyNumberFormat="1" applyFont="1" applyFill="1" applyBorder="1" applyAlignment="1">
      <alignment vertical="center"/>
    </xf>
    <xf numFmtId="175" fontId="0" fillId="33" borderId="0" xfId="0" applyNumberFormat="1" applyFont="1" applyFill="1" applyBorder="1" applyAlignment="1">
      <alignment vertical="center"/>
    </xf>
    <xf numFmtId="0" fontId="4" fillId="33" borderId="0" xfId="0" applyFont="1" applyFill="1" applyAlignment="1">
      <alignment horizontal="left" vertical="center"/>
    </xf>
    <xf numFmtId="0" fontId="8" fillId="33" borderId="0" xfId="0" applyFont="1" applyFill="1" applyBorder="1" applyAlignment="1">
      <alignment horizontal="left" vertical="center" wrapText="1"/>
    </xf>
    <xf numFmtId="0" fontId="4" fillId="33" borderId="0" xfId="0" applyFont="1" applyFill="1" applyBorder="1" applyAlignment="1">
      <alignment vertical="center"/>
    </xf>
    <xf numFmtId="168" fontId="0" fillId="33" borderId="10" xfId="0" applyNumberFormat="1" applyFont="1" applyFill="1" applyBorder="1" applyAlignment="1">
      <alignment horizontal="right" vertical="center"/>
    </xf>
    <xf numFmtId="0" fontId="4" fillId="33" borderId="10" xfId="0" applyFont="1" applyFill="1" applyBorder="1" applyAlignment="1">
      <alignment horizontal="left" vertical="center" indent="3"/>
    </xf>
    <xf numFmtId="0" fontId="4" fillId="33" borderId="10" xfId="0" applyFont="1" applyFill="1" applyBorder="1" applyAlignment="1">
      <alignment vertical="center"/>
    </xf>
    <xf numFmtId="166" fontId="4" fillId="33" borderId="10" xfId="0" applyNumberFormat="1" applyFont="1" applyFill="1" applyBorder="1" applyAlignment="1">
      <alignment vertical="center"/>
    </xf>
    <xf numFmtId="166" fontId="0" fillId="33" borderId="10" xfId="0" applyNumberFormat="1" applyFont="1" applyFill="1" applyBorder="1" applyAlignment="1">
      <alignment vertical="center"/>
    </xf>
    <xf numFmtId="0" fontId="8" fillId="33" borderId="10" xfId="0" applyFont="1" applyFill="1" applyBorder="1" applyAlignment="1">
      <alignment horizontal="left" vertical="center" indent="1"/>
    </xf>
    <xf numFmtId="166" fontId="8" fillId="33" borderId="10" xfId="0" applyNumberFormat="1" applyFont="1" applyFill="1" applyBorder="1" applyAlignment="1">
      <alignment vertical="center"/>
    </xf>
    <xf numFmtId="0" fontId="0" fillId="33" borderId="0" xfId="0" applyFont="1" applyFill="1" applyBorder="1" applyAlignment="1">
      <alignment horizontal="center" vertical="center"/>
    </xf>
    <xf numFmtId="0" fontId="0" fillId="33" borderId="0" xfId="0" applyFont="1" applyFill="1" applyAlignment="1">
      <alignment horizontal="center" vertical="center"/>
    </xf>
    <xf numFmtId="0" fontId="0" fillId="33" borderId="0" xfId="0" applyFont="1" applyFill="1" applyAlignment="1">
      <alignment horizontal="left" vertical="center" indent="1"/>
    </xf>
    <xf numFmtId="0" fontId="0" fillId="33" borderId="0" xfId="0" applyFont="1" applyFill="1" applyAlignment="1">
      <alignment horizontal="left" vertical="center" indent="3"/>
    </xf>
    <xf numFmtId="6" fontId="0" fillId="33" borderId="0" xfId="57" applyNumberFormat="1" applyFont="1" applyFill="1" applyBorder="1" applyAlignment="1" quotePrefix="1">
      <alignment horizontal="center" vertical="center"/>
      <protection/>
    </xf>
    <xf numFmtId="6" fontId="4" fillId="33" borderId="0" xfId="57" applyNumberFormat="1" applyFont="1" applyFill="1" applyBorder="1" applyAlignment="1" quotePrefix="1">
      <alignment horizontal="center" vertical="center"/>
      <protection/>
    </xf>
    <xf numFmtId="0" fontId="0" fillId="33" borderId="0" xfId="0" applyFont="1" applyFill="1" applyAlignment="1">
      <alignment horizontal="right" vertical="center"/>
    </xf>
    <xf numFmtId="6" fontId="8" fillId="33" borderId="0" xfId="57" applyNumberFormat="1" applyFont="1" applyFill="1" applyBorder="1" applyAlignment="1" quotePrefix="1">
      <alignment horizontal="center" vertical="center"/>
      <protection/>
    </xf>
    <xf numFmtId="6" fontId="0" fillId="33" borderId="0" xfId="57" applyNumberFormat="1" applyFont="1" applyFill="1" applyBorder="1" applyAlignment="1">
      <alignment horizontal="center" vertical="center"/>
      <protection/>
    </xf>
    <xf numFmtId="167" fontId="0" fillId="33" borderId="0" xfId="0" applyNumberFormat="1" applyFont="1" applyFill="1" applyAlignment="1">
      <alignment horizontal="right" vertical="center"/>
    </xf>
    <xf numFmtId="0" fontId="0" fillId="33" borderId="0" xfId="0" applyFont="1" applyFill="1" applyBorder="1" applyAlignment="1">
      <alignment horizontal="left" vertical="center" indent="2"/>
    </xf>
    <xf numFmtId="0" fontId="0" fillId="33" borderId="0" xfId="0" applyFont="1" applyFill="1" applyAlignment="1">
      <alignment horizontal="right"/>
    </xf>
    <xf numFmtId="0" fontId="0" fillId="33" borderId="0" xfId="0" applyFont="1" applyFill="1" applyAlignment="1">
      <alignment/>
    </xf>
    <xf numFmtId="6" fontId="4" fillId="33" borderId="10" xfId="57" applyNumberFormat="1" applyFont="1" applyFill="1" applyBorder="1" applyAlignment="1" quotePrefix="1">
      <alignment horizontal="center" vertical="center"/>
      <protection/>
    </xf>
    <xf numFmtId="165" fontId="0" fillId="33" borderId="0" xfId="0" applyNumberFormat="1" applyFont="1" applyFill="1" applyAlignment="1">
      <alignment/>
    </xf>
    <xf numFmtId="0" fontId="0" fillId="33" borderId="10" xfId="0" applyFont="1" applyFill="1" applyBorder="1" applyAlignment="1">
      <alignment vertical="center"/>
    </xf>
    <xf numFmtId="6" fontId="8" fillId="33" borderId="10" xfId="57" applyNumberFormat="1" applyFont="1" applyFill="1" applyBorder="1" applyAlignment="1" quotePrefix="1">
      <alignment horizontal="center" vertical="center"/>
      <protection/>
    </xf>
    <xf numFmtId="0" fontId="0" fillId="33" borderId="10" xfId="0" applyFont="1" applyFill="1" applyBorder="1" applyAlignment="1">
      <alignment horizontal="left" vertical="center" indent="2"/>
    </xf>
    <xf numFmtId="0" fontId="0" fillId="33" borderId="10" xfId="0" applyFont="1" applyFill="1" applyBorder="1" applyAlignment="1">
      <alignment horizontal="center" vertical="center"/>
    </xf>
    <xf numFmtId="0" fontId="0" fillId="33" borderId="0" xfId="0" applyFont="1" applyFill="1" applyAlignment="1">
      <alignment/>
    </xf>
    <xf numFmtId="0" fontId="0" fillId="33" borderId="0" xfId="0" applyFont="1" applyFill="1" applyAlignment="1">
      <alignment horizontal="center"/>
    </xf>
    <xf numFmtId="167" fontId="0" fillId="33" borderId="0" xfId="0" applyNumberFormat="1" applyFont="1" applyFill="1" applyAlignment="1">
      <alignment vertical="center"/>
    </xf>
    <xf numFmtId="0" fontId="0" fillId="33" borderId="10" xfId="0" applyFont="1" applyFill="1" applyBorder="1" applyAlignment="1">
      <alignment/>
    </xf>
    <xf numFmtId="0" fontId="0" fillId="33" borderId="0" xfId="0" applyFont="1" applyFill="1" applyBorder="1" applyAlignment="1">
      <alignment horizontal="left" vertical="center" indent="3"/>
    </xf>
    <xf numFmtId="0" fontId="0" fillId="33" borderId="0" xfId="0" applyFont="1" applyFill="1" applyBorder="1" applyAlignment="1">
      <alignment/>
    </xf>
    <xf numFmtId="165" fontId="0" fillId="33" borderId="10" xfId="0" applyNumberFormat="1" applyFont="1" applyFill="1" applyBorder="1" applyAlignment="1">
      <alignment vertical="center"/>
    </xf>
    <xf numFmtId="0" fontId="4" fillId="33" borderId="0" xfId="0" applyFont="1" applyFill="1" applyBorder="1" applyAlignment="1">
      <alignment horizontal="left" vertical="center" indent="3"/>
    </xf>
    <xf numFmtId="167" fontId="0" fillId="33" borderId="0" xfId="0" applyNumberFormat="1" applyFont="1" applyFill="1" applyBorder="1" applyAlignment="1">
      <alignment vertical="center"/>
    </xf>
    <xf numFmtId="0" fontId="1" fillId="33" borderId="0" xfId="0" applyFont="1" applyFill="1" applyBorder="1" applyAlignment="1">
      <alignment vertical="top"/>
    </xf>
    <xf numFmtId="6" fontId="0" fillId="33" borderId="10" xfId="57" applyNumberFormat="1" applyFont="1" applyFill="1" applyBorder="1" applyAlignment="1" quotePrefix="1">
      <alignment horizontal="center" vertical="center"/>
      <protection/>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5" fillId="0" borderId="0" xfId="57" applyFont="1" applyFill="1" applyBorder="1" applyAlignment="1">
      <alignment horizontal="center" vertical="center" wrapText="1"/>
      <protection/>
    </xf>
    <xf numFmtId="0" fontId="5" fillId="0" borderId="10" xfId="57" applyFont="1" applyFill="1" applyBorder="1" applyAlignment="1">
      <alignment horizontal="center" vertical="center" wrapText="1"/>
      <protection/>
    </xf>
    <xf numFmtId="0" fontId="4" fillId="0" borderId="10" xfId="57" applyFont="1" applyFill="1" applyBorder="1" applyAlignment="1">
      <alignment horizontal="center" vertical="center"/>
      <protection/>
    </xf>
    <xf numFmtId="0" fontId="8" fillId="33" borderId="0" xfId="0" applyFont="1" applyFill="1" applyBorder="1" applyAlignment="1">
      <alignment horizontal="left" vertical="center" wrapText="1"/>
    </xf>
    <xf numFmtId="0" fontId="2" fillId="33" borderId="10" xfId="0" applyFont="1" applyFill="1" applyBorder="1" applyAlignment="1">
      <alignment horizontal="left" vertical="center" wrapText="1"/>
    </xf>
    <xf numFmtId="0" fontId="8" fillId="33" borderId="0" xfId="0" applyNumberFormat="1" applyFont="1" applyFill="1" applyBorder="1" applyAlignment="1">
      <alignment horizontal="left" vertical="center" wrapText="1"/>
    </xf>
    <xf numFmtId="0" fontId="0" fillId="33" borderId="0" xfId="0" applyNumberFormat="1" applyFont="1" applyFill="1" applyBorder="1" applyAlignment="1">
      <alignment horizontal="left" vertical="center" wrapText="1"/>
    </xf>
    <xf numFmtId="0" fontId="0" fillId="33" borderId="0" xfId="0" applyFont="1" applyFill="1" applyBorder="1" applyAlignment="1">
      <alignment horizontal="left" vertical="center" wrapText="1"/>
    </xf>
    <xf numFmtId="0" fontId="12" fillId="0" borderId="0" xfId="0" applyFont="1" applyAlignment="1">
      <alignment horizontal="lef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Output tables a"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chartsheet" Target="chartsheets/sheet1.xml" /><Relationship Id="rId15" Type="http://schemas.openxmlformats.org/officeDocument/2006/relationships/chartsheet" Target="chartsheets/sheet2.xml" /><Relationship Id="rId16" Type="http://schemas.openxmlformats.org/officeDocument/2006/relationships/worksheet" Target="worksheets/sheet14.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017"/>
          <c:w val="0.97925"/>
          <c:h val="0.91875"/>
        </c:manualLayout>
      </c:layout>
      <c:barChart>
        <c:barDir val="col"/>
        <c:grouping val="clustered"/>
        <c:varyColors val="0"/>
        <c:ser>
          <c:idx val="1"/>
          <c:order val="1"/>
          <c:tx>
            <c:strRef>
              <c:f>Sheet3!$B$12</c:f>
              <c:strCache>
                <c:ptCount val="1"/>
                <c:pt idx="0">
                  <c:v>Non-Indigenous indirect</c:v>
                </c:pt>
              </c:strCache>
            </c:strRef>
          </c:tx>
          <c:spPr>
            <a:pattFill prst="dotDmnd">
              <a:fgClr>
                <a:srgbClr val="000000"/>
              </a:fgClr>
              <a:bgClr>
                <a:srgbClr val="FFFFFF"/>
              </a:bgClr>
            </a:patt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r">
                  <a:defRPr lang="en-US" cap="none" sz="1000" b="1"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Sheet3!$C$7:$K$7</c:f>
              <c:strCache>
                <c:ptCount val="9"/>
                <c:pt idx="0">
                  <c:v>NSW</c:v>
                </c:pt>
                <c:pt idx="1">
                  <c:v>Vic</c:v>
                </c:pt>
                <c:pt idx="2">
                  <c:v>Qld</c:v>
                </c:pt>
                <c:pt idx="3">
                  <c:v>WA</c:v>
                </c:pt>
                <c:pt idx="4">
                  <c:v>SA</c:v>
                </c:pt>
                <c:pt idx="5">
                  <c:v>Tas</c:v>
                </c:pt>
                <c:pt idx="6">
                  <c:v>ACT</c:v>
                </c:pt>
                <c:pt idx="7">
                  <c:v>NT</c:v>
                </c:pt>
                <c:pt idx="8">
                  <c:v>Aus Gov</c:v>
                </c:pt>
              </c:strCache>
            </c:strRef>
          </c:cat>
          <c:val>
            <c:numRef>
              <c:f>Sheet3!$C$12:$K$12</c:f>
              <c:numCache>
                <c:ptCount val="9"/>
                <c:pt idx="0">
                  <c:v>0</c:v>
                </c:pt>
                <c:pt idx="1">
                  <c:v>0</c:v>
                </c:pt>
                <c:pt idx="2">
                  <c:v>0</c:v>
                </c:pt>
                <c:pt idx="3">
                  <c:v>0</c:v>
                </c:pt>
                <c:pt idx="4">
                  <c:v>0</c:v>
                </c:pt>
                <c:pt idx="5">
                  <c:v>0</c:v>
                </c:pt>
                <c:pt idx="6">
                  <c:v>0</c:v>
                </c:pt>
                <c:pt idx="7">
                  <c:v>0</c:v>
                </c:pt>
                <c:pt idx="8">
                  <c:v>0</c:v>
                </c:pt>
              </c:numCache>
            </c:numRef>
          </c:val>
        </c:ser>
        <c:ser>
          <c:idx val="3"/>
          <c:order val="3"/>
          <c:tx>
            <c:strRef>
              <c:f>Sheet3!$B$14</c:f>
              <c:strCache>
                <c:ptCount val="1"/>
                <c:pt idx="0">
                  <c:v>Indigenous indirect</c:v>
                </c:pt>
              </c:strCache>
            </c:strRef>
          </c:tx>
          <c:spPr>
            <a:pattFill prst="pct5">
              <a:fgClr>
                <a:srgbClr val="000000"/>
              </a:fgClr>
              <a:bgClr>
                <a:srgbClr val="FFFFFF"/>
              </a:bgClr>
            </a:patt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cat>
            <c:strRef>
              <c:f>Sheet3!$C$7:$K$7</c:f>
              <c:strCache>
                <c:ptCount val="9"/>
                <c:pt idx="0">
                  <c:v>NSW</c:v>
                </c:pt>
                <c:pt idx="1">
                  <c:v>Vic</c:v>
                </c:pt>
                <c:pt idx="2">
                  <c:v>Qld</c:v>
                </c:pt>
                <c:pt idx="3">
                  <c:v>WA</c:v>
                </c:pt>
                <c:pt idx="4">
                  <c:v>SA</c:v>
                </c:pt>
                <c:pt idx="5">
                  <c:v>Tas</c:v>
                </c:pt>
                <c:pt idx="6">
                  <c:v>ACT</c:v>
                </c:pt>
                <c:pt idx="7">
                  <c:v>NT</c:v>
                </c:pt>
                <c:pt idx="8">
                  <c:v>Aus Gov</c:v>
                </c:pt>
              </c:strCache>
            </c:strRef>
          </c:cat>
          <c:val>
            <c:numRef>
              <c:f>Sheet3!$C$14:$K$14</c:f>
              <c:numCache>
                <c:ptCount val="9"/>
                <c:pt idx="0">
                  <c:v>0</c:v>
                </c:pt>
                <c:pt idx="1">
                  <c:v>0</c:v>
                </c:pt>
                <c:pt idx="2">
                  <c:v>0</c:v>
                </c:pt>
                <c:pt idx="3">
                  <c:v>0</c:v>
                </c:pt>
                <c:pt idx="4">
                  <c:v>0</c:v>
                </c:pt>
                <c:pt idx="5">
                  <c:v>0</c:v>
                </c:pt>
                <c:pt idx="6">
                  <c:v>0</c:v>
                </c:pt>
                <c:pt idx="7">
                  <c:v>0</c:v>
                </c:pt>
                <c:pt idx="8">
                  <c:v>0</c:v>
                </c:pt>
              </c:numCache>
            </c:numRef>
          </c:val>
        </c:ser>
        <c:gapWidth val="50"/>
        <c:axId val="1600922"/>
        <c:axId val="14408299"/>
      </c:barChart>
      <c:barChart>
        <c:barDir val="col"/>
        <c:grouping val="clustered"/>
        <c:varyColors val="0"/>
        <c:ser>
          <c:idx val="0"/>
          <c:order val="0"/>
          <c:tx>
            <c:strRef>
              <c:f>Sheet3!$B$11</c:f>
              <c:strCache>
                <c:ptCount val="1"/>
                <c:pt idx="0">
                  <c:v>Non-Indigenous direct</c:v>
                </c:pt>
              </c:strCache>
            </c:strRef>
          </c:tx>
          <c:spPr>
            <a:pattFill prst="ltUpDiag">
              <a:fgClr>
                <a:srgbClr val="000000"/>
              </a:fgClr>
              <a:bgClr>
                <a:srgbClr val="FFFFFF"/>
              </a:bgClr>
            </a:patt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Sheet3!$C$7:$K$7</c:f>
              <c:strCache>
                <c:ptCount val="9"/>
                <c:pt idx="0">
                  <c:v>NSW</c:v>
                </c:pt>
                <c:pt idx="1">
                  <c:v>Vic</c:v>
                </c:pt>
                <c:pt idx="2">
                  <c:v>Qld</c:v>
                </c:pt>
                <c:pt idx="3">
                  <c:v>WA</c:v>
                </c:pt>
                <c:pt idx="4">
                  <c:v>SA</c:v>
                </c:pt>
                <c:pt idx="5">
                  <c:v>Tas</c:v>
                </c:pt>
                <c:pt idx="6">
                  <c:v>ACT</c:v>
                </c:pt>
                <c:pt idx="7">
                  <c:v>NT</c:v>
                </c:pt>
                <c:pt idx="8">
                  <c:v>Aus Gov</c:v>
                </c:pt>
              </c:strCache>
            </c:strRef>
          </c:cat>
          <c:val>
            <c:numRef>
              <c:f>Sheet3!$C$11:$K$11</c:f>
              <c:numCache>
                <c:ptCount val="9"/>
                <c:pt idx="0">
                  <c:v>0</c:v>
                </c:pt>
                <c:pt idx="1">
                  <c:v>0</c:v>
                </c:pt>
                <c:pt idx="2">
                  <c:v>0</c:v>
                </c:pt>
                <c:pt idx="3">
                  <c:v>0</c:v>
                </c:pt>
                <c:pt idx="4">
                  <c:v>0</c:v>
                </c:pt>
                <c:pt idx="5">
                  <c:v>0</c:v>
                </c:pt>
                <c:pt idx="6">
                  <c:v>0</c:v>
                </c:pt>
                <c:pt idx="7">
                  <c:v>0</c:v>
                </c:pt>
                <c:pt idx="8">
                  <c:v>0</c:v>
                </c:pt>
              </c:numCache>
            </c:numRef>
          </c:val>
        </c:ser>
        <c:ser>
          <c:idx val="2"/>
          <c:order val="2"/>
          <c:tx>
            <c:strRef>
              <c:f>Sheet3!$B$13</c:f>
              <c:strCache>
                <c:ptCount val="1"/>
                <c:pt idx="0">
                  <c:v>Indigenous direct</c:v>
                </c:pt>
              </c:strCache>
            </c:strRef>
          </c:tx>
          <c:spPr>
            <a:pattFill prst="pct20">
              <a:fgClr>
                <a:srgbClr val="000000"/>
              </a:fgClr>
              <a:bgClr>
                <a:srgbClr val="FFFFFF"/>
              </a:bgClr>
            </a:patt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Sheet3!$C$7:$K$7</c:f>
              <c:strCache>
                <c:ptCount val="9"/>
                <c:pt idx="0">
                  <c:v>NSW</c:v>
                </c:pt>
                <c:pt idx="1">
                  <c:v>Vic</c:v>
                </c:pt>
                <c:pt idx="2">
                  <c:v>Qld</c:v>
                </c:pt>
                <c:pt idx="3">
                  <c:v>WA</c:v>
                </c:pt>
                <c:pt idx="4">
                  <c:v>SA</c:v>
                </c:pt>
                <c:pt idx="5">
                  <c:v>Tas</c:v>
                </c:pt>
                <c:pt idx="6">
                  <c:v>ACT</c:v>
                </c:pt>
                <c:pt idx="7">
                  <c:v>NT</c:v>
                </c:pt>
                <c:pt idx="8">
                  <c:v>Aus Gov</c:v>
                </c:pt>
              </c:strCache>
            </c:strRef>
          </c:cat>
          <c:val>
            <c:numRef>
              <c:f>Sheet3!$C$13:$K$13</c:f>
              <c:numCache>
                <c:ptCount val="9"/>
                <c:pt idx="0">
                  <c:v>0</c:v>
                </c:pt>
                <c:pt idx="1">
                  <c:v>0</c:v>
                </c:pt>
                <c:pt idx="2">
                  <c:v>0</c:v>
                </c:pt>
                <c:pt idx="3">
                  <c:v>0</c:v>
                </c:pt>
                <c:pt idx="4">
                  <c:v>0</c:v>
                </c:pt>
                <c:pt idx="5">
                  <c:v>0</c:v>
                </c:pt>
                <c:pt idx="6">
                  <c:v>0</c:v>
                </c:pt>
                <c:pt idx="7">
                  <c:v>0</c:v>
                </c:pt>
                <c:pt idx="8">
                  <c:v>0</c:v>
                </c:pt>
              </c:numCache>
            </c:numRef>
          </c:val>
        </c:ser>
        <c:gapWidth val="50"/>
        <c:axId val="62565828"/>
        <c:axId val="26221541"/>
      </c:barChart>
      <c:catAx>
        <c:axId val="1600922"/>
        <c:scaling>
          <c:orientation val="minMax"/>
        </c:scaling>
        <c:axPos val="b"/>
        <c:delete val="0"/>
        <c:numFmt formatCode="General" sourceLinked="1"/>
        <c:majorTickMark val="out"/>
        <c:minorTickMark val="none"/>
        <c:tickLblPos val="nextTo"/>
        <c:spPr>
          <a:ln w="3175">
            <a:solidFill>
              <a:srgbClr val="000000"/>
            </a:solidFill>
          </a:ln>
        </c:spPr>
        <c:crossAx val="14408299"/>
        <c:crosses val="autoZero"/>
        <c:auto val="1"/>
        <c:lblOffset val="100"/>
        <c:tickLblSkip val="1"/>
        <c:noMultiLvlLbl val="0"/>
      </c:catAx>
      <c:valAx>
        <c:axId val="14408299"/>
        <c:scaling>
          <c:orientation val="minMax"/>
          <c:max val="700"/>
        </c:scaling>
        <c:axPos val="l"/>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1600922"/>
        <c:crossesAt val="1"/>
        <c:crossBetween val="between"/>
        <c:dispUnits/>
        <c:majorUnit val="100"/>
      </c:valAx>
      <c:catAx>
        <c:axId val="62565828"/>
        <c:scaling>
          <c:orientation val="minMax"/>
        </c:scaling>
        <c:axPos val="b"/>
        <c:delete val="1"/>
        <c:majorTickMark val="out"/>
        <c:minorTickMark val="none"/>
        <c:tickLblPos val="nextTo"/>
        <c:crossAx val="26221541"/>
        <c:crosses val="autoZero"/>
        <c:auto val="1"/>
        <c:lblOffset val="100"/>
        <c:tickLblSkip val="1"/>
        <c:noMultiLvlLbl val="0"/>
      </c:catAx>
      <c:valAx>
        <c:axId val="26221541"/>
        <c:scaling>
          <c:orientation val="minMax"/>
          <c:max val="700"/>
        </c:scaling>
        <c:axPos val="l"/>
        <c:delete val="0"/>
        <c:numFmt formatCode="General" sourceLinked="1"/>
        <c:majorTickMark val="none"/>
        <c:minorTickMark val="none"/>
        <c:tickLblPos val="none"/>
        <c:spPr>
          <a:ln w="3175">
            <a:solidFill>
              <a:srgbClr val="000000"/>
            </a:solidFill>
          </a:ln>
        </c:spPr>
        <c:crossAx val="62565828"/>
        <c:crosses val="max"/>
        <c:crossBetween val="between"/>
        <c:dispUnits/>
        <c:majorUnit val="100"/>
      </c:valAx>
      <c:spPr>
        <a:noFill/>
        <a:ln w="12700">
          <a:solidFill>
            <a:srgbClr val="000000"/>
          </a:solidFill>
        </a:ln>
      </c:spPr>
    </c:plotArea>
    <c:legend>
      <c:legendPos val="r"/>
      <c:layout>
        <c:manualLayout>
          <c:xMode val="edge"/>
          <c:yMode val="edge"/>
          <c:x val="0.058"/>
          <c:y val="0.939"/>
          <c:w val="0.936"/>
          <c:h val="0.05925"/>
        </c:manualLayout>
      </c:layout>
      <c:overlay val="0"/>
      <c:spPr>
        <a:noFill/>
        <a:ln w="3175">
          <a:noFill/>
        </a:ln>
      </c:spPr>
      <c:txPr>
        <a:bodyPr vert="horz" rot="0"/>
        <a:lstStyle/>
        <a:p>
          <a:pPr>
            <a:defRPr lang="en-US" cap="none" sz="89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017"/>
          <c:w val="0.97925"/>
          <c:h val="0.91875"/>
        </c:manualLayout>
      </c:layout>
      <c:barChart>
        <c:barDir val="col"/>
        <c:grouping val="stacked"/>
        <c:varyColors val="0"/>
        <c:ser>
          <c:idx val="0"/>
          <c:order val="0"/>
          <c:tx>
            <c:strRef>
              <c:f>Sheet3!$B$19</c:f>
              <c:strCache>
                <c:ptCount val="1"/>
                <c:pt idx="0">
                  <c:v>Indigenous specific expenditure</c:v>
                </c:pt>
              </c:strCache>
            </c:strRef>
          </c:tx>
          <c:spPr>
            <a:pattFill prst="ltUpDiag">
              <a:fgClr>
                <a:srgbClr val="000000"/>
              </a:fgClr>
              <a:bgClr>
                <a:srgbClr val="FFFFFF"/>
              </a:bgClr>
            </a:patt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Sheet3!$C$7:$K$7</c:f>
              <c:strCache>
                <c:ptCount val="9"/>
                <c:pt idx="0">
                  <c:v>NSW</c:v>
                </c:pt>
                <c:pt idx="1">
                  <c:v>Vic</c:v>
                </c:pt>
                <c:pt idx="2">
                  <c:v>Qld</c:v>
                </c:pt>
                <c:pt idx="3">
                  <c:v>WA</c:v>
                </c:pt>
                <c:pt idx="4">
                  <c:v>SA</c:v>
                </c:pt>
                <c:pt idx="5">
                  <c:v>Tas</c:v>
                </c:pt>
                <c:pt idx="6">
                  <c:v>ACT</c:v>
                </c:pt>
                <c:pt idx="7">
                  <c:v>NT</c:v>
                </c:pt>
                <c:pt idx="8">
                  <c:v>Aus Gov</c:v>
                </c:pt>
              </c:strCache>
            </c:strRef>
          </c:cat>
          <c:val>
            <c:numRef>
              <c:f>Sheet3!$C$19:$K$19</c:f>
              <c:numCache>
                <c:ptCount val="9"/>
                <c:pt idx="0">
                  <c:v>0.1139878279956101</c:v>
                </c:pt>
                <c:pt idx="1">
                  <c:v>0.12843519783640642</c:v>
                </c:pt>
                <c:pt idx="2">
                  <c:v>0.1229206102671132</c:v>
                </c:pt>
                <c:pt idx="3">
                  <c:v>0.07732007384350029</c:v>
                </c:pt>
                <c:pt idx="4">
                  <c:v>0.15254179808051005</c:v>
                </c:pt>
                <c:pt idx="5">
                  <c:v>0.06765273311897106</c:v>
                </c:pt>
                <c:pt idx="6">
                  <c:v>0.2070179298207018</c:v>
                </c:pt>
                <c:pt idx="7">
                  <c:v>0.06192302229796904</c:v>
                </c:pt>
                <c:pt idx="8">
                  <c:v>0.10723925007543082</c:v>
                </c:pt>
              </c:numCache>
            </c:numRef>
          </c:val>
        </c:ser>
        <c:ser>
          <c:idx val="1"/>
          <c:order val="1"/>
          <c:tx>
            <c:strRef>
              <c:f>Sheet3!$B$20</c:f>
              <c:strCache>
                <c:ptCount val="1"/>
                <c:pt idx="0">
                  <c:v>Mainstream expenditure</c:v>
                </c:pt>
              </c:strCache>
            </c:strRef>
          </c:tx>
          <c:spPr>
            <a:pattFill prst="dotDmnd">
              <a:fgClr>
                <a:srgbClr val="000000"/>
              </a:fgClr>
              <a:bgClr>
                <a:srgbClr val="FFFFFF"/>
              </a:bgClr>
            </a:patt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Sheet3!$C$7:$K$7</c:f>
              <c:strCache>
                <c:ptCount val="9"/>
                <c:pt idx="0">
                  <c:v>NSW</c:v>
                </c:pt>
                <c:pt idx="1">
                  <c:v>Vic</c:v>
                </c:pt>
                <c:pt idx="2">
                  <c:v>Qld</c:v>
                </c:pt>
                <c:pt idx="3">
                  <c:v>WA</c:v>
                </c:pt>
                <c:pt idx="4">
                  <c:v>SA</c:v>
                </c:pt>
                <c:pt idx="5">
                  <c:v>Tas</c:v>
                </c:pt>
                <c:pt idx="6">
                  <c:v>ACT</c:v>
                </c:pt>
                <c:pt idx="7">
                  <c:v>NT</c:v>
                </c:pt>
                <c:pt idx="8">
                  <c:v>Aus Gov</c:v>
                </c:pt>
              </c:strCache>
            </c:strRef>
          </c:cat>
          <c:val>
            <c:numRef>
              <c:f>Sheet3!$C$20:$K$20</c:f>
              <c:numCache>
                <c:ptCount val="9"/>
                <c:pt idx="0">
                  <c:v>0.15706998902524194</c:v>
                </c:pt>
                <c:pt idx="1">
                  <c:v>0.18390545546744044</c:v>
                </c:pt>
                <c:pt idx="2">
                  <c:v>0.1702923522464366</c:v>
                </c:pt>
                <c:pt idx="3">
                  <c:v>0.07864063279028716</c:v>
                </c:pt>
                <c:pt idx="4">
                  <c:v>0.18774375148370467</c:v>
                </c:pt>
                <c:pt idx="5">
                  <c:v>0.07861093247588424</c:v>
                </c:pt>
                <c:pt idx="6">
                  <c:v>0.18149818501814982</c:v>
                </c:pt>
                <c:pt idx="7">
                  <c:v>0.056466261520866506</c:v>
                </c:pt>
                <c:pt idx="8">
                  <c:v>0.13749595333101614</c:v>
                </c:pt>
              </c:numCache>
            </c:numRef>
          </c:val>
        </c:ser>
        <c:overlap val="100"/>
        <c:gapWidth val="50"/>
        <c:axId val="34667278"/>
        <c:axId val="43570047"/>
      </c:barChart>
      <c:barChart>
        <c:barDir val="col"/>
        <c:grouping val="clustered"/>
        <c:varyColors val="0"/>
        <c:ser>
          <c:idx val="2"/>
          <c:order val="2"/>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val>
            <c:numRef>
              <c:f>Sheet3!$C$21:$K$21</c:f>
              <c:numCache>
                <c:ptCount val="9"/>
                <c:pt idx="0">
                  <c:v>0.271057817020852</c:v>
                </c:pt>
                <c:pt idx="1">
                  <c:v>0.31234065330384686</c:v>
                </c:pt>
                <c:pt idx="2">
                  <c:v>0.2932129625135498</c:v>
                </c:pt>
                <c:pt idx="3">
                  <c:v>0.15596070663378744</c:v>
                </c:pt>
                <c:pt idx="4">
                  <c:v>0.34028554956421475</c:v>
                </c:pt>
                <c:pt idx="5">
                  <c:v>0.14626366559485532</c:v>
                </c:pt>
                <c:pt idx="6">
                  <c:v>0.3885161148388516</c:v>
                </c:pt>
                <c:pt idx="7">
                  <c:v>0.11838928381883554</c:v>
                </c:pt>
                <c:pt idx="8">
                  <c:v>0.24473520340644694</c:v>
                </c:pt>
              </c:numCache>
            </c:numRef>
          </c:val>
        </c:ser>
        <c:axId val="56586104"/>
        <c:axId val="39512889"/>
      </c:barChart>
      <c:catAx>
        <c:axId val="34667278"/>
        <c:scaling>
          <c:orientation val="minMax"/>
        </c:scaling>
        <c:axPos val="b"/>
        <c:delete val="0"/>
        <c:numFmt formatCode="General" sourceLinked="1"/>
        <c:majorTickMark val="out"/>
        <c:minorTickMark val="none"/>
        <c:tickLblPos val="nextTo"/>
        <c:spPr>
          <a:ln w="3175">
            <a:solidFill>
              <a:srgbClr val="000000"/>
            </a:solidFill>
          </a:ln>
        </c:spPr>
        <c:crossAx val="43570047"/>
        <c:crosses val="autoZero"/>
        <c:auto val="1"/>
        <c:lblOffset val="100"/>
        <c:tickLblSkip val="1"/>
        <c:noMultiLvlLbl val="0"/>
      </c:catAx>
      <c:valAx>
        <c:axId val="43570047"/>
        <c:scaling>
          <c:orientation val="minMax"/>
          <c:max val="700"/>
        </c:scaling>
        <c:axPos val="l"/>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34667278"/>
        <c:crossesAt val="1"/>
        <c:crossBetween val="between"/>
        <c:dispUnits/>
        <c:majorUnit val="100"/>
      </c:valAx>
      <c:catAx>
        <c:axId val="56586104"/>
        <c:scaling>
          <c:orientation val="minMax"/>
        </c:scaling>
        <c:axPos val="b"/>
        <c:delete val="1"/>
        <c:majorTickMark val="out"/>
        <c:minorTickMark val="none"/>
        <c:tickLblPos val="nextTo"/>
        <c:crossAx val="39512889"/>
        <c:crosses val="autoZero"/>
        <c:auto val="1"/>
        <c:lblOffset val="100"/>
        <c:tickLblSkip val="1"/>
        <c:noMultiLvlLbl val="0"/>
      </c:catAx>
      <c:valAx>
        <c:axId val="39512889"/>
        <c:scaling>
          <c:orientation val="minMax"/>
        </c:scaling>
        <c:axPos val="l"/>
        <c:delete val="0"/>
        <c:numFmt formatCode="General" sourceLinked="1"/>
        <c:majorTickMark val="none"/>
        <c:minorTickMark val="none"/>
        <c:tickLblPos val="none"/>
        <c:spPr>
          <a:ln w="3175">
            <a:solidFill>
              <a:srgbClr val="000000"/>
            </a:solidFill>
          </a:ln>
        </c:spPr>
        <c:crossAx val="56586104"/>
        <c:crosses val="max"/>
        <c:crossBetween val="between"/>
        <c:dispUnits/>
      </c:valAx>
      <c:spPr>
        <a:noFill/>
        <a:ln w="12700">
          <a:solidFill>
            <a:srgbClr val="000000"/>
          </a:solidFill>
        </a:ln>
      </c:spPr>
    </c:plotArea>
    <c:legend>
      <c:legendPos val="b"/>
      <c:legendEntry>
        <c:idx val="2"/>
        <c:delete val="1"/>
      </c:legendEntry>
      <c:layout>
        <c:manualLayout>
          <c:xMode val="edge"/>
          <c:yMode val="edge"/>
          <c:x val="0.12925"/>
          <c:y val="0.95425"/>
          <c:w val="0.725"/>
          <c:h val="0.039"/>
        </c:manualLayout>
      </c:layout>
      <c:overlay val="0"/>
      <c:spPr>
        <a:noFill/>
        <a:ln w="3175">
          <a:noFill/>
        </a:ln>
      </c:spPr>
      <c:txPr>
        <a:bodyPr vert="horz" rot="0"/>
        <a:lstStyle/>
        <a:p>
          <a:pPr>
            <a:defRPr lang="en-US" cap="none" sz="89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Chart6"/>
  <sheetViews>
    <sheetView workbookViewId="0"/>
  </sheetViews>
  <pageMargins left="0.75" right="0.75" top="1" bottom="1" header="0.5" footer="0.5"/>
  <pageSetup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Pr codeName="Chart7"/>
  <sheetViews>
    <sheetView workbookViewId="0"/>
  </sheetViews>
  <pageMargins left="0.75" right="0.75" top="1" bottom="1" header="0.5" footer="0.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Chart 1"/>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25"/>
  <sheetViews>
    <sheetView zoomScalePageLayoutView="0" workbookViewId="0" topLeftCell="A1">
      <selection activeCell="E42" sqref="E42"/>
    </sheetView>
  </sheetViews>
  <sheetFormatPr defaultColWidth="9.140625" defaultRowHeight="12.75"/>
  <cols>
    <col min="1" max="1" width="34.00390625" style="38" customWidth="1"/>
    <col min="2" max="2" width="2.7109375" style="38" customWidth="1"/>
    <col min="3" max="3" width="9.140625" style="38" customWidth="1"/>
    <col min="4" max="4" width="9.7109375" style="38" customWidth="1"/>
    <col min="5" max="5" width="9.28125" style="38" bestFit="1" customWidth="1"/>
    <col min="6" max="6" width="9.421875" style="38" customWidth="1"/>
    <col min="7" max="8" width="11.28125" style="38" customWidth="1"/>
    <col min="9" max="9" width="6.00390625" style="38" customWidth="1"/>
    <col min="10" max="10" width="1.57421875" style="38" customWidth="1"/>
    <col min="11" max="13" width="7.28125" style="38" customWidth="1"/>
    <col min="14" max="14" width="6.421875" style="38" customWidth="1"/>
    <col min="15" max="16384" width="9.140625" style="38" customWidth="1"/>
  </cols>
  <sheetData>
    <row r="1" spans="1:14" s="2" customFormat="1" ht="19.5" customHeight="1">
      <c r="A1" s="40" t="s">
        <v>16</v>
      </c>
      <c r="J1" s="3"/>
      <c r="K1" s="3"/>
      <c r="L1" s="3"/>
      <c r="M1" s="3"/>
      <c r="N1" s="3"/>
    </row>
    <row r="2" spans="1:14" s="7" customFormat="1" ht="16.5" customHeight="1">
      <c r="A2" s="4"/>
      <c r="B2" s="142" t="s">
        <v>0</v>
      </c>
      <c r="C2" s="142"/>
      <c r="D2" s="142"/>
      <c r="E2" s="142"/>
      <c r="F2" s="142"/>
      <c r="G2" s="142"/>
      <c r="H2" s="142"/>
      <c r="I2" s="142"/>
      <c r="J2" s="4"/>
      <c r="K2" s="6"/>
      <c r="L2" s="6"/>
      <c r="M2" s="6"/>
      <c r="N2" s="6"/>
    </row>
    <row r="3" spans="1:14" s="7" customFormat="1" ht="12.75">
      <c r="A3" s="2"/>
      <c r="B3" s="143" t="s">
        <v>1</v>
      </c>
      <c r="C3" s="143"/>
      <c r="D3" s="143"/>
      <c r="E3" s="143"/>
      <c r="F3" s="143"/>
      <c r="G3" s="9"/>
      <c r="H3" s="10"/>
      <c r="I3" s="11"/>
      <c r="J3" s="2"/>
      <c r="K3" s="144" t="s">
        <v>2</v>
      </c>
      <c r="L3" s="144"/>
      <c r="M3" s="144"/>
      <c r="N3" s="144"/>
    </row>
    <row r="4" spans="1:14" s="15" customFormat="1" ht="16.5" customHeight="1">
      <c r="A4" s="12"/>
      <c r="B4" s="12"/>
      <c r="C4" s="13"/>
      <c r="D4" s="146" t="s">
        <v>3</v>
      </c>
      <c r="E4" s="146"/>
      <c r="F4" s="14"/>
      <c r="G4" s="12"/>
      <c r="H4" s="12"/>
      <c r="I4" s="12"/>
      <c r="J4" s="12"/>
      <c r="K4" s="145"/>
      <c r="L4" s="145"/>
      <c r="M4" s="145"/>
      <c r="N4" s="145"/>
    </row>
    <row r="5" spans="1:14" s="24" customFormat="1" ht="28.5" customHeight="1">
      <c r="A5" s="16"/>
      <c r="B5" s="17"/>
      <c r="C5" s="18" t="s">
        <v>4</v>
      </c>
      <c r="D5" s="18" t="s">
        <v>5</v>
      </c>
      <c r="E5" s="18" t="s">
        <v>6</v>
      </c>
      <c r="F5" s="19" t="s">
        <v>7</v>
      </c>
      <c r="G5" s="20" t="s">
        <v>8</v>
      </c>
      <c r="H5" s="8" t="s">
        <v>7</v>
      </c>
      <c r="I5" s="21" t="s">
        <v>9</v>
      </c>
      <c r="J5" s="3"/>
      <c r="K5" s="22" t="s">
        <v>10</v>
      </c>
      <c r="L5" s="20" t="s">
        <v>8</v>
      </c>
      <c r="M5" s="22" t="s">
        <v>7</v>
      </c>
      <c r="N5" s="23" t="s">
        <v>11</v>
      </c>
    </row>
    <row r="6" spans="3:14" s="7" customFormat="1" ht="19.5" customHeight="1">
      <c r="C6" s="25" t="s">
        <v>12</v>
      </c>
      <c r="D6" s="25" t="s">
        <v>12</v>
      </c>
      <c r="E6" s="25" t="s">
        <v>12</v>
      </c>
      <c r="F6" s="25" t="s">
        <v>12</v>
      </c>
      <c r="G6" s="25" t="s">
        <v>12</v>
      </c>
      <c r="H6" s="25" t="s">
        <v>12</v>
      </c>
      <c r="I6" s="26" t="s">
        <v>13</v>
      </c>
      <c r="J6" s="2"/>
      <c r="K6" s="27" t="s">
        <v>14</v>
      </c>
      <c r="L6" s="27" t="s">
        <v>14</v>
      </c>
      <c r="M6" s="27" t="s">
        <v>14</v>
      </c>
      <c r="N6" s="28" t="s">
        <v>11</v>
      </c>
    </row>
    <row r="7" spans="1:9" s="7" customFormat="1" ht="16.5" customHeight="1">
      <c r="A7" s="29" t="s">
        <v>15</v>
      </c>
      <c r="B7" s="29"/>
      <c r="C7" s="30"/>
      <c r="D7" s="30"/>
      <c r="F7" s="30"/>
      <c r="G7" s="30"/>
      <c r="H7" s="30"/>
      <c r="I7" s="26"/>
    </row>
    <row r="8" spans="1:14" s="2" customFormat="1" ht="16.5" customHeight="1">
      <c r="A8" s="41" t="s">
        <v>17</v>
      </c>
      <c r="B8" s="41"/>
      <c r="C8" s="42"/>
      <c r="D8" s="42"/>
      <c r="E8" s="42"/>
      <c r="F8" s="42"/>
      <c r="G8" s="42"/>
      <c r="H8" s="42"/>
      <c r="I8" s="43"/>
      <c r="K8" s="42"/>
      <c r="L8" s="42"/>
      <c r="M8" s="42"/>
      <c r="N8" s="33"/>
    </row>
    <row r="9" ht="12.75">
      <c r="A9" s="46" t="s">
        <v>20</v>
      </c>
    </row>
    <row r="10" spans="1:14" ht="12.75">
      <c r="A10" s="47" t="s">
        <v>4</v>
      </c>
      <c r="D10" s="49" t="s">
        <v>19</v>
      </c>
      <c r="E10" s="49" t="s">
        <v>19</v>
      </c>
      <c r="G10" s="49" t="s">
        <v>19</v>
      </c>
      <c r="L10" s="49" t="s">
        <v>19</v>
      </c>
      <c r="N10" s="49" t="s">
        <v>19</v>
      </c>
    </row>
    <row r="11" spans="1:3" ht="12.75">
      <c r="A11" s="47" t="s">
        <v>22</v>
      </c>
      <c r="C11" s="49" t="s">
        <v>19</v>
      </c>
    </row>
    <row r="12" spans="1:5" ht="12.75">
      <c r="A12" s="47" t="s">
        <v>23</v>
      </c>
      <c r="C12" s="49" t="s">
        <v>19</v>
      </c>
      <c r="E12" s="49" t="s">
        <v>19</v>
      </c>
    </row>
    <row r="13" ht="12.75">
      <c r="A13" s="47" t="s">
        <v>7</v>
      </c>
    </row>
    <row r="14" ht="12.75">
      <c r="A14" s="46" t="s">
        <v>21</v>
      </c>
    </row>
    <row r="15" spans="1:5" ht="12.75">
      <c r="A15" s="47" t="s">
        <v>4</v>
      </c>
      <c r="D15" s="49" t="s">
        <v>19</v>
      </c>
      <c r="E15" s="49" t="s">
        <v>19</v>
      </c>
    </row>
    <row r="16" spans="1:3" ht="12.75">
      <c r="A16" s="47" t="s">
        <v>22</v>
      </c>
      <c r="C16" s="49" t="s">
        <v>19</v>
      </c>
    </row>
    <row r="17" spans="1:5" ht="12.75">
      <c r="A17" s="47" t="s">
        <v>23</v>
      </c>
      <c r="C17" s="49" t="s">
        <v>19</v>
      </c>
      <c r="E17" s="49" t="s">
        <v>19</v>
      </c>
    </row>
    <row r="18" ht="12.75">
      <c r="A18" s="47" t="s">
        <v>7</v>
      </c>
    </row>
    <row r="19" spans="1:14" ht="12.75">
      <c r="A19" s="48" t="s">
        <v>7</v>
      </c>
      <c r="C19" s="35">
        <v>48692</v>
      </c>
      <c r="D19" s="35">
        <v>77894</v>
      </c>
      <c r="E19" s="35">
        <v>86</v>
      </c>
      <c r="F19" s="35">
        <v>126672</v>
      </c>
      <c r="G19" s="35">
        <v>3276276</v>
      </c>
      <c r="H19" s="35">
        <v>3402948</v>
      </c>
      <c r="I19" s="36">
        <f>IF(ISERROR(F19/H19),"..",F19/H19*100)</f>
        <v>3.7224195021493127</v>
      </c>
      <c r="J19" s="34"/>
      <c r="K19" s="35">
        <v>232</v>
      </c>
      <c r="L19" s="35">
        <v>155</v>
      </c>
      <c r="M19" s="35">
        <v>157</v>
      </c>
      <c r="N19" s="37">
        <v>1.5018319644932767</v>
      </c>
    </row>
    <row r="24" spans="1:14" s="2" customFormat="1" ht="16.5" customHeight="1">
      <c r="A24" s="41" t="s">
        <v>18</v>
      </c>
      <c r="B24" s="41"/>
      <c r="C24" s="42">
        <v>42166</v>
      </c>
      <c r="D24" s="42">
        <v>38670</v>
      </c>
      <c r="E24" s="42">
        <v>2360</v>
      </c>
      <c r="F24" s="42">
        <v>83195</v>
      </c>
      <c r="G24" s="42">
        <v>604884</v>
      </c>
      <c r="H24" s="42">
        <v>688079</v>
      </c>
      <c r="I24" s="43">
        <f>IF(ISERROR(F24/H24),"..",F24/H24*100)</f>
        <v>12.09090816606814</v>
      </c>
      <c r="K24" s="42">
        <v>153</v>
      </c>
      <c r="L24" s="42">
        <v>29</v>
      </c>
      <c r="M24" s="42">
        <v>32</v>
      </c>
      <c r="N24" s="33">
        <v>5.342538859713322</v>
      </c>
    </row>
    <row r="25" spans="1:14" s="2" customFormat="1" ht="16.5" customHeight="1">
      <c r="A25" s="31" t="s">
        <v>7</v>
      </c>
      <c r="B25" s="31"/>
      <c r="C25" s="35">
        <v>90858</v>
      </c>
      <c r="D25" s="35">
        <v>116563</v>
      </c>
      <c r="E25" s="35">
        <v>2447</v>
      </c>
      <c r="F25" s="35">
        <v>209868</v>
      </c>
      <c r="G25" s="35">
        <v>3881159</v>
      </c>
      <c r="H25" s="35">
        <v>4091027</v>
      </c>
      <c r="I25" s="36">
        <f>IF(ISERROR(F25/H25),"..",F25/H25*100)</f>
        <v>5.129958809853858</v>
      </c>
      <c r="J25" s="34"/>
      <c r="K25" s="35">
        <v>385</v>
      </c>
      <c r="L25" s="35">
        <v>183</v>
      </c>
      <c r="M25" s="35">
        <v>188</v>
      </c>
      <c r="N25" s="37">
        <v>2.1004110297263154</v>
      </c>
    </row>
  </sheetData>
  <sheetProtection/>
  <mergeCells count="4">
    <mergeCell ref="B2:I2"/>
    <mergeCell ref="B3:F3"/>
    <mergeCell ref="K3:N4"/>
    <mergeCell ref="D4:E4"/>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M193"/>
  <sheetViews>
    <sheetView zoomScaleSheetLayoutView="100" zoomScalePageLayoutView="0" workbookViewId="0" topLeftCell="A1">
      <selection activeCell="A1" sqref="A1"/>
    </sheetView>
  </sheetViews>
  <sheetFormatPr defaultColWidth="9.140625" defaultRowHeight="12.75"/>
  <cols>
    <col min="1" max="1" width="13.7109375" style="124" customWidth="1"/>
    <col min="2" max="2" width="21.28125" style="124" customWidth="1"/>
    <col min="3" max="3" width="5.28125" style="132" bestFit="1" customWidth="1"/>
    <col min="4" max="12" width="9.8515625" style="124" customWidth="1"/>
    <col min="13" max="16384" width="9.140625" style="124" customWidth="1"/>
  </cols>
  <sheetData>
    <row r="1" spans="1:3" s="97" customFormat="1" ht="19.5" customHeight="1">
      <c r="A1" s="78" t="str">
        <f ca="1">MID(CELL("filename",B1),FIND("]",TEXT(CELL("filename",B1),""))+1,100)</f>
        <v>Table A.8</v>
      </c>
      <c r="B1" s="79" t="s">
        <v>92</v>
      </c>
      <c r="C1" s="112"/>
    </row>
    <row r="2" spans="1:12" s="83" customFormat="1" ht="19.5" customHeight="1">
      <c r="A2" s="80"/>
      <c r="B2" s="80"/>
      <c r="C2" s="77" t="s">
        <v>43</v>
      </c>
      <c r="D2" s="81" t="s">
        <v>24</v>
      </c>
      <c r="E2" s="81" t="s">
        <v>31</v>
      </c>
      <c r="F2" s="81" t="s">
        <v>32</v>
      </c>
      <c r="G2" s="81" t="s">
        <v>33</v>
      </c>
      <c r="H2" s="81" t="s">
        <v>34</v>
      </c>
      <c r="I2" s="81" t="s">
        <v>35</v>
      </c>
      <c r="J2" s="81" t="s">
        <v>36</v>
      </c>
      <c r="K2" s="81" t="s">
        <v>37</v>
      </c>
      <c r="L2" s="81" t="s">
        <v>96</v>
      </c>
    </row>
    <row r="3" spans="1:12" ht="15.75" customHeight="1">
      <c r="A3" s="84" t="s">
        <v>103</v>
      </c>
      <c r="C3" s="113"/>
      <c r="D3" s="90"/>
      <c r="E3" s="90"/>
      <c r="F3" s="90"/>
      <c r="G3" s="90"/>
      <c r="H3" s="90"/>
      <c r="I3" s="90"/>
      <c r="J3" s="90"/>
      <c r="K3" s="90"/>
      <c r="L3" s="90"/>
    </row>
    <row r="4" spans="1:12" ht="15.75" customHeight="1">
      <c r="A4" s="99" t="s">
        <v>0</v>
      </c>
      <c r="C4" s="113"/>
      <c r="D4" s="90"/>
      <c r="E4" s="90"/>
      <c r="F4" s="90"/>
      <c r="G4" s="90"/>
      <c r="H4" s="90"/>
      <c r="I4" s="90"/>
      <c r="J4" s="90"/>
      <c r="K4" s="90"/>
      <c r="L4" s="90"/>
    </row>
    <row r="5" spans="1:12" ht="15.75" customHeight="1">
      <c r="A5" s="89" t="s">
        <v>1</v>
      </c>
      <c r="C5" s="113"/>
      <c r="D5" s="90"/>
      <c r="E5" s="90"/>
      <c r="F5" s="90"/>
      <c r="G5" s="90"/>
      <c r="H5" s="90"/>
      <c r="I5" s="90"/>
      <c r="J5" s="90"/>
      <c r="K5" s="90"/>
      <c r="L5" s="90"/>
    </row>
    <row r="6" spans="1:12" ht="15.75" customHeight="1">
      <c r="A6" s="115" t="s">
        <v>56</v>
      </c>
      <c r="C6" s="116" t="s">
        <v>12</v>
      </c>
      <c r="D6" s="91">
        <v>0</v>
      </c>
      <c r="E6" s="91">
        <v>0</v>
      </c>
      <c r="F6" s="91">
        <v>0</v>
      </c>
      <c r="G6" s="91">
        <v>0</v>
      </c>
      <c r="H6" s="91">
        <v>0</v>
      </c>
      <c r="I6" s="91">
        <v>0</v>
      </c>
      <c r="J6" s="91">
        <v>0</v>
      </c>
      <c r="K6" s="91">
        <v>0</v>
      </c>
      <c r="L6" s="91">
        <v>0</v>
      </c>
    </row>
    <row r="7" spans="1:12" ht="15.75" customHeight="1">
      <c r="A7" s="115" t="s">
        <v>57</v>
      </c>
      <c r="C7" s="116" t="s">
        <v>12</v>
      </c>
      <c r="D7" s="91">
        <v>0</v>
      </c>
      <c r="E7" s="91">
        <v>0</v>
      </c>
      <c r="F7" s="91">
        <v>0</v>
      </c>
      <c r="G7" s="91">
        <v>0</v>
      </c>
      <c r="H7" s="91">
        <v>0</v>
      </c>
      <c r="I7" s="91">
        <v>0</v>
      </c>
      <c r="J7" s="91">
        <v>0</v>
      </c>
      <c r="K7" s="91">
        <v>0</v>
      </c>
      <c r="L7" s="91">
        <v>0</v>
      </c>
    </row>
    <row r="8" spans="1:12" ht="15.75" customHeight="1">
      <c r="A8" s="85" t="s">
        <v>59</v>
      </c>
      <c r="C8" s="116" t="s">
        <v>12</v>
      </c>
      <c r="D8" s="91">
        <v>0</v>
      </c>
      <c r="E8" s="91">
        <v>0</v>
      </c>
      <c r="F8" s="91">
        <v>0</v>
      </c>
      <c r="G8" s="91">
        <v>0</v>
      </c>
      <c r="H8" s="91">
        <v>0</v>
      </c>
      <c r="I8" s="91">
        <v>0</v>
      </c>
      <c r="J8" s="91">
        <v>0</v>
      </c>
      <c r="K8" s="91">
        <v>0</v>
      </c>
      <c r="L8" s="91">
        <v>0</v>
      </c>
    </row>
    <row r="9" spans="1:12" ht="15.75" customHeight="1">
      <c r="A9" s="89" t="s">
        <v>52</v>
      </c>
      <c r="C9" s="90"/>
      <c r="D9" s="91"/>
      <c r="E9" s="91"/>
      <c r="F9" s="91"/>
      <c r="G9" s="91"/>
      <c r="H9" s="91"/>
      <c r="I9" s="91"/>
      <c r="J9" s="91"/>
      <c r="K9" s="91"/>
      <c r="L9" s="91"/>
    </row>
    <row r="10" spans="1:12" ht="15.75" customHeight="1">
      <c r="A10" s="115" t="s">
        <v>56</v>
      </c>
      <c r="C10" s="116" t="s">
        <v>12</v>
      </c>
      <c r="D10" s="91">
        <v>0</v>
      </c>
      <c r="E10" s="91">
        <v>0</v>
      </c>
      <c r="F10" s="91">
        <v>0</v>
      </c>
      <c r="G10" s="91">
        <v>0</v>
      </c>
      <c r="H10" s="91">
        <v>0</v>
      </c>
      <c r="I10" s="91">
        <v>0</v>
      </c>
      <c r="J10" s="91">
        <v>0</v>
      </c>
      <c r="K10" s="91">
        <v>0</v>
      </c>
      <c r="L10" s="91">
        <v>0</v>
      </c>
    </row>
    <row r="11" spans="1:12" ht="15.75" customHeight="1">
      <c r="A11" s="115" t="s">
        <v>57</v>
      </c>
      <c r="C11" s="116" t="s">
        <v>12</v>
      </c>
      <c r="D11" s="91">
        <v>0</v>
      </c>
      <c r="E11" s="91">
        <v>0</v>
      </c>
      <c r="F11" s="91">
        <v>0</v>
      </c>
      <c r="G11" s="91">
        <v>0</v>
      </c>
      <c r="H11" s="91">
        <v>0</v>
      </c>
      <c r="I11" s="91">
        <v>0</v>
      </c>
      <c r="J11" s="91">
        <v>0</v>
      </c>
      <c r="K11" s="91">
        <v>0</v>
      </c>
      <c r="L11" s="91">
        <v>0</v>
      </c>
    </row>
    <row r="12" spans="1:12" ht="15.75" customHeight="1">
      <c r="A12" s="85" t="s">
        <v>58</v>
      </c>
      <c r="C12" s="116" t="s">
        <v>12</v>
      </c>
      <c r="D12" s="91">
        <v>0</v>
      </c>
      <c r="E12" s="91">
        <v>0</v>
      </c>
      <c r="F12" s="91">
        <v>0</v>
      </c>
      <c r="G12" s="91">
        <v>0</v>
      </c>
      <c r="H12" s="91">
        <v>0</v>
      </c>
      <c r="I12" s="91">
        <v>0</v>
      </c>
      <c r="J12" s="91">
        <v>0</v>
      </c>
      <c r="K12" s="91">
        <v>0</v>
      </c>
      <c r="L12" s="91">
        <v>0</v>
      </c>
    </row>
    <row r="13" spans="1:12" ht="15.75" customHeight="1">
      <c r="A13" s="89" t="s">
        <v>60</v>
      </c>
      <c r="C13" s="116"/>
      <c r="D13" s="91"/>
      <c r="E13" s="91"/>
      <c r="F13" s="91"/>
      <c r="G13" s="91"/>
      <c r="H13" s="91"/>
      <c r="I13" s="91"/>
      <c r="J13" s="91"/>
      <c r="K13" s="91"/>
      <c r="L13" s="91"/>
    </row>
    <row r="14" spans="1:12" ht="15.75" customHeight="1">
      <c r="A14" s="115" t="s">
        <v>56</v>
      </c>
      <c r="C14" s="116" t="s">
        <v>12</v>
      </c>
      <c r="D14" s="91">
        <v>0</v>
      </c>
      <c r="E14" s="91">
        <v>0</v>
      </c>
      <c r="F14" s="91">
        <v>0</v>
      </c>
      <c r="G14" s="91">
        <v>0</v>
      </c>
      <c r="H14" s="91">
        <v>0</v>
      </c>
      <c r="I14" s="91">
        <v>0</v>
      </c>
      <c r="J14" s="91">
        <v>0</v>
      </c>
      <c r="K14" s="91">
        <v>0</v>
      </c>
      <c r="L14" s="91">
        <v>0</v>
      </c>
    </row>
    <row r="15" spans="1:12" ht="15.75" customHeight="1">
      <c r="A15" s="115" t="s">
        <v>57</v>
      </c>
      <c r="C15" s="116" t="s">
        <v>12</v>
      </c>
      <c r="D15" s="91">
        <v>0</v>
      </c>
      <c r="E15" s="91">
        <v>0</v>
      </c>
      <c r="F15" s="91">
        <v>0</v>
      </c>
      <c r="G15" s="91">
        <v>0</v>
      </c>
      <c r="H15" s="91">
        <v>0</v>
      </c>
      <c r="I15" s="91">
        <v>0</v>
      </c>
      <c r="J15" s="91">
        <v>0</v>
      </c>
      <c r="K15" s="91">
        <v>0</v>
      </c>
      <c r="L15" s="91">
        <v>0</v>
      </c>
    </row>
    <row r="16" spans="1:12" ht="15.75" customHeight="1">
      <c r="A16" s="85" t="s">
        <v>7</v>
      </c>
      <c r="C16" s="116" t="s">
        <v>12</v>
      </c>
      <c r="D16" s="91">
        <v>0</v>
      </c>
      <c r="E16" s="91">
        <v>0</v>
      </c>
      <c r="F16" s="91">
        <v>0</v>
      </c>
      <c r="G16" s="91">
        <v>0</v>
      </c>
      <c r="H16" s="91">
        <v>0</v>
      </c>
      <c r="I16" s="91">
        <v>0</v>
      </c>
      <c r="J16" s="91">
        <v>0</v>
      </c>
      <c r="K16" s="91">
        <v>0</v>
      </c>
      <c r="L16" s="91">
        <v>0</v>
      </c>
    </row>
    <row r="17" spans="1:12" ht="15.75" customHeight="1">
      <c r="A17" s="114" t="s">
        <v>109</v>
      </c>
      <c r="C17" s="90"/>
      <c r="D17" s="90"/>
      <c r="E17" s="90"/>
      <c r="F17" s="90"/>
      <c r="G17" s="90"/>
      <c r="H17" s="90"/>
      <c r="I17" s="90"/>
      <c r="J17" s="90"/>
      <c r="K17" s="90"/>
      <c r="L17" s="90"/>
    </row>
    <row r="18" spans="1:12" ht="15.75" customHeight="1">
      <c r="A18" s="89" t="s">
        <v>1</v>
      </c>
      <c r="C18" s="113"/>
      <c r="D18" s="133"/>
      <c r="E18" s="133"/>
      <c r="F18" s="133"/>
      <c r="G18" s="133"/>
      <c r="H18" s="133"/>
      <c r="I18" s="133"/>
      <c r="J18" s="133"/>
      <c r="K18" s="133"/>
      <c r="L18" s="133"/>
    </row>
    <row r="19" spans="1:12" ht="15.75" customHeight="1">
      <c r="A19" s="115" t="s">
        <v>56</v>
      </c>
      <c r="C19" s="113" t="s">
        <v>14</v>
      </c>
      <c r="D19" s="91">
        <v>0</v>
      </c>
      <c r="E19" s="91">
        <v>0</v>
      </c>
      <c r="F19" s="91">
        <v>0</v>
      </c>
      <c r="G19" s="91">
        <v>0</v>
      </c>
      <c r="H19" s="91">
        <v>0</v>
      </c>
      <c r="I19" s="91">
        <v>0</v>
      </c>
      <c r="J19" s="91">
        <v>0</v>
      </c>
      <c r="K19" s="91">
        <v>0</v>
      </c>
      <c r="L19" s="91">
        <v>0</v>
      </c>
    </row>
    <row r="20" spans="1:12" ht="15.75" customHeight="1">
      <c r="A20" s="115" t="s">
        <v>57</v>
      </c>
      <c r="C20" s="113" t="s">
        <v>14</v>
      </c>
      <c r="D20" s="91">
        <v>0</v>
      </c>
      <c r="E20" s="91">
        <v>0</v>
      </c>
      <c r="F20" s="91">
        <v>0</v>
      </c>
      <c r="G20" s="91">
        <v>0</v>
      </c>
      <c r="H20" s="91">
        <v>0</v>
      </c>
      <c r="I20" s="91">
        <v>0</v>
      </c>
      <c r="J20" s="91">
        <v>0</v>
      </c>
      <c r="K20" s="91">
        <v>0</v>
      </c>
      <c r="L20" s="91">
        <v>0</v>
      </c>
    </row>
    <row r="21" spans="1:12" ht="15.75" customHeight="1">
      <c r="A21" s="85" t="s">
        <v>59</v>
      </c>
      <c r="C21" s="113" t="s">
        <v>14</v>
      </c>
      <c r="D21" s="91">
        <v>0</v>
      </c>
      <c r="E21" s="91">
        <v>0</v>
      </c>
      <c r="F21" s="91">
        <v>0</v>
      </c>
      <c r="G21" s="91">
        <v>0</v>
      </c>
      <c r="H21" s="91">
        <v>0</v>
      </c>
      <c r="I21" s="91">
        <v>0</v>
      </c>
      <c r="J21" s="91">
        <v>0</v>
      </c>
      <c r="K21" s="91">
        <v>0</v>
      </c>
      <c r="L21" s="91">
        <v>0</v>
      </c>
    </row>
    <row r="22" spans="1:12" ht="15.75" customHeight="1">
      <c r="A22" s="89" t="s">
        <v>52</v>
      </c>
      <c r="C22" s="113"/>
      <c r="D22" s="101"/>
      <c r="E22" s="101"/>
      <c r="F22" s="101"/>
      <c r="G22" s="101"/>
      <c r="H22" s="101"/>
      <c r="I22" s="101"/>
      <c r="J22" s="101"/>
      <c r="K22" s="101"/>
      <c r="L22" s="101"/>
    </row>
    <row r="23" spans="1:12" ht="15.75" customHeight="1">
      <c r="A23" s="115" t="s">
        <v>56</v>
      </c>
      <c r="C23" s="113" t="s">
        <v>14</v>
      </c>
      <c r="D23" s="91">
        <v>0</v>
      </c>
      <c r="E23" s="91">
        <v>0</v>
      </c>
      <c r="F23" s="91">
        <v>0</v>
      </c>
      <c r="G23" s="91">
        <v>0</v>
      </c>
      <c r="H23" s="91">
        <v>0</v>
      </c>
      <c r="I23" s="91">
        <v>0</v>
      </c>
      <c r="J23" s="91">
        <v>0</v>
      </c>
      <c r="K23" s="91">
        <v>0</v>
      </c>
      <c r="L23" s="91">
        <v>0</v>
      </c>
    </row>
    <row r="24" spans="1:12" ht="15.75" customHeight="1">
      <c r="A24" s="115" t="s">
        <v>57</v>
      </c>
      <c r="C24" s="113" t="s">
        <v>14</v>
      </c>
      <c r="D24" s="91">
        <v>0</v>
      </c>
      <c r="E24" s="91">
        <v>0</v>
      </c>
      <c r="F24" s="91">
        <v>0</v>
      </c>
      <c r="G24" s="91">
        <v>0</v>
      </c>
      <c r="H24" s="91">
        <v>0</v>
      </c>
      <c r="I24" s="91">
        <v>0</v>
      </c>
      <c r="J24" s="91">
        <v>0</v>
      </c>
      <c r="K24" s="91">
        <v>0</v>
      </c>
      <c r="L24" s="91">
        <v>0</v>
      </c>
    </row>
    <row r="25" spans="1:12" ht="15.75" customHeight="1">
      <c r="A25" s="85" t="s">
        <v>58</v>
      </c>
      <c r="C25" s="113" t="s">
        <v>14</v>
      </c>
      <c r="D25" s="91">
        <v>0</v>
      </c>
      <c r="E25" s="91">
        <v>0</v>
      </c>
      <c r="F25" s="91">
        <v>0</v>
      </c>
      <c r="G25" s="91">
        <v>0</v>
      </c>
      <c r="H25" s="91">
        <v>0</v>
      </c>
      <c r="I25" s="91">
        <v>0</v>
      </c>
      <c r="J25" s="91">
        <v>0</v>
      </c>
      <c r="K25" s="91">
        <v>0</v>
      </c>
      <c r="L25" s="91">
        <v>0</v>
      </c>
    </row>
    <row r="26" spans="1:12" ht="15.75" customHeight="1">
      <c r="A26" s="89" t="s">
        <v>60</v>
      </c>
      <c r="C26" s="113"/>
      <c r="D26" s="101"/>
      <c r="E26" s="101"/>
      <c r="F26" s="101"/>
      <c r="G26" s="101"/>
      <c r="H26" s="101"/>
      <c r="I26" s="101"/>
      <c r="J26" s="101"/>
      <c r="K26" s="101"/>
      <c r="L26" s="101"/>
    </row>
    <row r="27" spans="1:12" ht="15.75" customHeight="1">
      <c r="A27" s="115" t="s">
        <v>56</v>
      </c>
      <c r="C27" s="113" t="s">
        <v>14</v>
      </c>
      <c r="D27" s="91">
        <v>0</v>
      </c>
      <c r="E27" s="91">
        <v>0</v>
      </c>
      <c r="F27" s="91">
        <v>0</v>
      </c>
      <c r="G27" s="91">
        <v>0</v>
      </c>
      <c r="H27" s="91">
        <v>0</v>
      </c>
      <c r="I27" s="91">
        <v>0</v>
      </c>
      <c r="J27" s="91">
        <v>0</v>
      </c>
      <c r="K27" s="91">
        <v>0</v>
      </c>
      <c r="L27" s="91">
        <v>0</v>
      </c>
    </row>
    <row r="28" spans="1:12" ht="15.75" customHeight="1">
      <c r="A28" s="115" t="s">
        <v>57</v>
      </c>
      <c r="C28" s="113" t="s">
        <v>14</v>
      </c>
      <c r="D28" s="91">
        <v>0</v>
      </c>
      <c r="E28" s="91">
        <v>0</v>
      </c>
      <c r="F28" s="91">
        <v>0</v>
      </c>
      <c r="G28" s="91">
        <v>0</v>
      </c>
      <c r="H28" s="91">
        <v>0</v>
      </c>
      <c r="I28" s="91">
        <v>0</v>
      </c>
      <c r="J28" s="91">
        <v>0</v>
      </c>
      <c r="K28" s="91">
        <v>0</v>
      </c>
      <c r="L28" s="91">
        <v>0</v>
      </c>
    </row>
    <row r="29" spans="1:12" ht="15.75" customHeight="1">
      <c r="A29" s="106" t="s">
        <v>58</v>
      </c>
      <c r="B29" s="134"/>
      <c r="C29" s="130" t="s">
        <v>14</v>
      </c>
      <c r="D29" s="109">
        <v>0</v>
      </c>
      <c r="E29" s="109">
        <v>0</v>
      </c>
      <c r="F29" s="109">
        <v>0</v>
      </c>
      <c r="G29" s="109">
        <v>0</v>
      </c>
      <c r="H29" s="109">
        <v>0</v>
      </c>
      <c r="I29" s="109">
        <v>0</v>
      </c>
      <c r="J29" s="109">
        <v>0</v>
      </c>
      <c r="K29" s="109">
        <v>0</v>
      </c>
      <c r="L29" s="109">
        <v>0</v>
      </c>
    </row>
    <row r="30" spans="1:12" ht="15.75" customHeight="1">
      <c r="A30" s="84" t="s">
        <v>108</v>
      </c>
      <c r="C30" s="113"/>
      <c r="D30" s="90"/>
      <c r="E30" s="90"/>
      <c r="F30" s="90"/>
      <c r="G30" s="90"/>
      <c r="H30" s="90"/>
      <c r="I30" s="90"/>
      <c r="J30" s="90"/>
      <c r="K30" s="90"/>
      <c r="L30" s="90"/>
    </row>
    <row r="31" spans="1:12" ht="15.75" customHeight="1">
      <c r="A31" s="99" t="s">
        <v>0</v>
      </c>
      <c r="C31" s="113"/>
      <c r="D31" s="90"/>
      <c r="E31" s="90"/>
      <c r="F31" s="90"/>
      <c r="G31" s="90"/>
      <c r="H31" s="90"/>
      <c r="I31" s="90"/>
      <c r="J31" s="90"/>
      <c r="K31" s="90"/>
      <c r="L31" s="90"/>
    </row>
    <row r="32" spans="1:12" ht="15.75" customHeight="1">
      <c r="A32" s="89" t="s">
        <v>1</v>
      </c>
      <c r="C32" s="113"/>
      <c r="D32" s="90"/>
      <c r="E32" s="90"/>
      <c r="F32" s="90"/>
      <c r="G32" s="90"/>
      <c r="H32" s="90"/>
      <c r="I32" s="90"/>
      <c r="J32" s="90"/>
      <c r="K32" s="90"/>
      <c r="L32" s="90"/>
    </row>
    <row r="33" spans="1:12" ht="15.75" customHeight="1">
      <c r="A33" s="115" t="s">
        <v>56</v>
      </c>
      <c r="C33" s="116" t="s">
        <v>12</v>
      </c>
      <c r="D33" s="91">
        <v>0</v>
      </c>
      <c r="E33" s="91">
        <v>0</v>
      </c>
      <c r="F33" s="91">
        <v>0</v>
      </c>
      <c r="G33" s="91">
        <v>0</v>
      </c>
      <c r="H33" s="91">
        <v>0</v>
      </c>
      <c r="I33" s="91">
        <v>0</v>
      </c>
      <c r="J33" s="91">
        <v>0</v>
      </c>
      <c r="K33" s="91">
        <v>0</v>
      </c>
      <c r="L33" s="91">
        <v>0</v>
      </c>
    </row>
    <row r="34" spans="1:12" ht="15.75" customHeight="1">
      <c r="A34" s="115" t="s">
        <v>57</v>
      </c>
      <c r="C34" s="116" t="s">
        <v>12</v>
      </c>
      <c r="D34" s="91">
        <v>0</v>
      </c>
      <c r="E34" s="91">
        <v>0</v>
      </c>
      <c r="F34" s="91">
        <v>0</v>
      </c>
      <c r="G34" s="91">
        <v>0</v>
      </c>
      <c r="H34" s="91">
        <v>0</v>
      </c>
      <c r="I34" s="91">
        <v>0</v>
      </c>
      <c r="J34" s="91">
        <v>0</v>
      </c>
      <c r="K34" s="91">
        <v>0</v>
      </c>
      <c r="L34" s="91">
        <v>0</v>
      </c>
    </row>
    <row r="35" spans="1:12" ht="15.75" customHeight="1">
      <c r="A35" s="85" t="s">
        <v>59</v>
      </c>
      <c r="C35" s="116" t="s">
        <v>12</v>
      </c>
      <c r="D35" s="91">
        <v>0</v>
      </c>
      <c r="E35" s="91">
        <v>0</v>
      </c>
      <c r="F35" s="91">
        <v>0</v>
      </c>
      <c r="G35" s="91">
        <v>0</v>
      </c>
      <c r="H35" s="91">
        <v>0</v>
      </c>
      <c r="I35" s="91">
        <v>0</v>
      </c>
      <c r="J35" s="91">
        <v>0</v>
      </c>
      <c r="K35" s="91">
        <v>0</v>
      </c>
      <c r="L35" s="91">
        <v>0</v>
      </c>
    </row>
    <row r="36" spans="1:12" ht="15.75" customHeight="1">
      <c r="A36" s="89" t="s">
        <v>52</v>
      </c>
      <c r="C36" s="90"/>
      <c r="D36" s="91"/>
      <c r="E36" s="91"/>
      <c r="F36" s="91"/>
      <c r="G36" s="91"/>
      <c r="H36" s="91"/>
      <c r="I36" s="91"/>
      <c r="J36" s="91"/>
      <c r="K36" s="91"/>
      <c r="L36" s="91"/>
    </row>
    <row r="37" spans="1:12" ht="15.75" customHeight="1">
      <c r="A37" s="115" t="s">
        <v>56</v>
      </c>
      <c r="C37" s="116" t="s">
        <v>12</v>
      </c>
      <c r="D37" s="91">
        <v>0</v>
      </c>
      <c r="E37" s="91">
        <v>0</v>
      </c>
      <c r="F37" s="91">
        <v>0</v>
      </c>
      <c r="G37" s="91">
        <v>0</v>
      </c>
      <c r="H37" s="91">
        <v>0</v>
      </c>
      <c r="I37" s="91">
        <v>0</v>
      </c>
      <c r="J37" s="91">
        <v>0</v>
      </c>
      <c r="K37" s="91">
        <v>0</v>
      </c>
      <c r="L37" s="91">
        <v>0</v>
      </c>
    </row>
    <row r="38" spans="1:12" ht="15.75" customHeight="1">
      <c r="A38" s="115" t="s">
        <v>57</v>
      </c>
      <c r="C38" s="116" t="s">
        <v>12</v>
      </c>
      <c r="D38" s="91">
        <v>0</v>
      </c>
      <c r="E38" s="91">
        <v>0</v>
      </c>
      <c r="F38" s="91">
        <v>0</v>
      </c>
      <c r="G38" s="91">
        <v>0</v>
      </c>
      <c r="H38" s="91">
        <v>0</v>
      </c>
      <c r="I38" s="91">
        <v>0</v>
      </c>
      <c r="J38" s="91">
        <v>0</v>
      </c>
      <c r="K38" s="91">
        <v>0</v>
      </c>
      <c r="L38" s="91">
        <v>0</v>
      </c>
    </row>
    <row r="39" spans="1:12" ht="15.75" customHeight="1">
      <c r="A39" s="85" t="s">
        <v>58</v>
      </c>
      <c r="C39" s="116" t="s">
        <v>12</v>
      </c>
      <c r="D39" s="91">
        <v>0</v>
      </c>
      <c r="E39" s="91">
        <v>0</v>
      </c>
      <c r="F39" s="91">
        <v>0</v>
      </c>
      <c r="G39" s="91">
        <v>0</v>
      </c>
      <c r="H39" s="91">
        <v>0</v>
      </c>
      <c r="I39" s="91">
        <v>0</v>
      </c>
      <c r="J39" s="91">
        <v>0</v>
      </c>
      <c r="K39" s="91">
        <v>0</v>
      </c>
      <c r="L39" s="91">
        <v>0</v>
      </c>
    </row>
    <row r="40" spans="1:12" ht="15.75" customHeight="1">
      <c r="A40" s="89" t="s">
        <v>60</v>
      </c>
      <c r="C40" s="116"/>
      <c r="D40" s="91"/>
      <c r="E40" s="91"/>
      <c r="F40" s="91"/>
      <c r="G40" s="91"/>
      <c r="H40" s="91"/>
      <c r="I40" s="91"/>
      <c r="J40" s="91"/>
      <c r="K40" s="91"/>
      <c r="L40" s="91"/>
    </row>
    <row r="41" spans="1:12" ht="15.75" customHeight="1">
      <c r="A41" s="115" t="s">
        <v>56</v>
      </c>
      <c r="C41" s="116" t="s">
        <v>12</v>
      </c>
      <c r="D41" s="91">
        <v>0</v>
      </c>
      <c r="E41" s="91">
        <v>0</v>
      </c>
      <c r="F41" s="91">
        <v>0</v>
      </c>
      <c r="G41" s="91">
        <v>0</v>
      </c>
      <c r="H41" s="91">
        <v>0</v>
      </c>
      <c r="I41" s="91">
        <v>0</v>
      </c>
      <c r="J41" s="91">
        <v>0</v>
      </c>
      <c r="K41" s="91">
        <v>0</v>
      </c>
      <c r="L41" s="91">
        <v>0</v>
      </c>
    </row>
    <row r="42" spans="1:12" ht="15.75" customHeight="1">
      <c r="A42" s="115" t="s">
        <v>57</v>
      </c>
      <c r="C42" s="116" t="s">
        <v>12</v>
      </c>
      <c r="D42" s="91">
        <v>0</v>
      </c>
      <c r="E42" s="91">
        <v>0</v>
      </c>
      <c r="F42" s="91">
        <v>0</v>
      </c>
      <c r="G42" s="91">
        <v>0</v>
      </c>
      <c r="H42" s="91">
        <v>0</v>
      </c>
      <c r="I42" s="91">
        <v>0</v>
      </c>
      <c r="J42" s="91">
        <v>0</v>
      </c>
      <c r="K42" s="91">
        <v>0</v>
      </c>
      <c r="L42" s="91">
        <v>0</v>
      </c>
    </row>
    <row r="43" spans="1:12" ht="15.75" customHeight="1">
      <c r="A43" s="85" t="s">
        <v>7</v>
      </c>
      <c r="C43" s="116" t="s">
        <v>12</v>
      </c>
      <c r="D43" s="91">
        <v>0</v>
      </c>
      <c r="E43" s="91">
        <v>0</v>
      </c>
      <c r="F43" s="91">
        <v>0</v>
      </c>
      <c r="G43" s="91">
        <v>0</v>
      </c>
      <c r="H43" s="91">
        <v>0</v>
      </c>
      <c r="I43" s="91">
        <v>0</v>
      </c>
      <c r="J43" s="91">
        <v>0</v>
      </c>
      <c r="K43" s="91">
        <v>0</v>
      </c>
      <c r="L43" s="91">
        <v>0</v>
      </c>
    </row>
    <row r="44" spans="1:12" ht="15.75" customHeight="1">
      <c r="A44" s="114" t="s">
        <v>109</v>
      </c>
      <c r="C44" s="90"/>
      <c r="D44" s="90"/>
      <c r="E44" s="90"/>
      <c r="F44" s="90"/>
      <c r="G44" s="90"/>
      <c r="H44" s="90"/>
      <c r="I44" s="90"/>
      <c r="J44" s="90"/>
      <c r="K44" s="90"/>
      <c r="L44" s="90"/>
    </row>
    <row r="45" spans="1:12" ht="15.75" customHeight="1">
      <c r="A45" s="89" t="s">
        <v>1</v>
      </c>
      <c r="C45" s="113"/>
      <c r="D45" s="133"/>
      <c r="E45" s="133"/>
      <c r="F45" s="133"/>
      <c r="G45" s="133"/>
      <c r="H45" s="133"/>
      <c r="I45" s="133"/>
      <c r="J45" s="133"/>
      <c r="K45" s="133"/>
      <c r="L45" s="133"/>
    </row>
    <row r="46" spans="1:12" ht="15.75" customHeight="1">
      <c r="A46" s="115" t="s">
        <v>56</v>
      </c>
      <c r="C46" s="113" t="s">
        <v>14</v>
      </c>
      <c r="D46" s="91">
        <v>0</v>
      </c>
      <c r="E46" s="91">
        <v>0</v>
      </c>
      <c r="F46" s="91">
        <v>0</v>
      </c>
      <c r="G46" s="91">
        <v>0</v>
      </c>
      <c r="H46" s="91">
        <v>0</v>
      </c>
      <c r="I46" s="91">
        <v>0</v>
      </c>
      <c r="J46" s="91">
        <v>0</v>
      </c>
      <c r="K46" s="91">
        <v>0</v>
      </c>
      <c r="L46" s="91">
        <v>0</v>
      </c>
    </row>
    <row r="47" spans="1:12" ht="15.75" customHeight="1">
      <c r="A47" s="115" t="s">
        <v>57</v>
      </c>
      <c r="C47" s="113" t="s">
        <v>14</v>
      </c>
      <c r="D47" s="91">
        <v>0</v>
      </c>
      <c r="E47" s="91">
        <v>0</v>
      </c>
      <c r="F47" s="91">
        <v>0</v>
      </c>
      <c r="G47" s="91">
        <v>0</v>
      </c>
      <c r="H47" s="91">
        <v>0</v>
      </c>
      <c r="I47" s="91">
        <v>0</v>
      </c>
      <c r="J47" s="91">
        <v>0</v>
      </c>
      <c r="K47" s="91">
        <v>0</v>
      </c>
      <c r="L47" s="91">
        <v>0</v>
      </c>
    </row>
    <row r="48" spans="1:12" ht="15.75" customHeight="1">
      <c r="A48" s="85" t="s">
        <v>59</v>
      </c>
      <c r="C48" s="113" t="s">
        <v>14</v>
      </c>
      <c r="D48" s="91">
        <v>0</v>
      </c>
      <c r="E48" s="91">
        <v>0</v>
      </c>
      <c r="F48" s="91">
        <v>0</v>
      </c>
      <c r="G48" s="91">
        <v>0</v>
      </c>
      <c r="H48" s="91">
        <v>0</v>
      </c>
      <c r="I48" s="91">
        <v>0</v>
      </c>
      <c r="J48" s="91">
        <v>0</v>
      </c>
      <c r="K48" s="91">
        <v>0</v>
      </c>
      <c r="L48" s="91">
        <v>0</v>
      </c>
    </row>
    <row r="49" spans="1:12" ht="15.75" customHeight="1">
      <c r="A49" s="89" t="s">
        <v>52</v>
      </c>
      <c r="C49" s="113"/>
      <c r="D49" s="101"/>
      <c r="E49" s="101"/>
      <c r="F49" s="101"/>
      <c r="G49" s="101"/>
      <c r="H49" s="101"/>
      <c r="I49" s="101"/>
      <c r="J49" s="101"/>
      <c r="K49" s="101"/>
      <c r="L49" s="101"/>
    </row>
    <row r="50" spans="1:12" ht="15.75" customHeight="1">
      <c r="A50" s="115" t="s">
        <v>56</v>
      </c>
      <c r="C50" s="113" t="s">
        <v>14</v>
      </c>
      <c r="D50" s="91">
        <v>0</v>
      </c>
      <c r="E50" s="91">
        <v>0</v>
      </c>
      <c r="F50" s="91">
        <v>0</v>
      </c>
      <c r="G50" s="91">
        <v>0</v>
      </c>
      <c r="H50" s="91">
        <v>0</v>
      </c>
      <c r="I50" s="91">
        <v>0</v>
      </c>
      <c r="J50" s="91">
        <v>0</v>
      </c>
      <c r="K50" s="91">
        <v>0</v>
      </c>
      <c r="L50" s="91">
        <v>0</v>
      </c>
    </row>
    <row r="51" spans="1:12" ht="15.75" customHeight="1">
      <c r="A51" s="115" t="s">
        <v>57</v>
      </c>
      <c r="C51" s="113" t="s">
        <v>14</v>
      </c>
      <c r="D51" s="91">
        <v>0</v>
      </c>
      <c r="E51" s="91">
        <v>0</v>
      </c>
      <c r="F51" s="91">
        <v>0</v>
      </c>
      <c r="G51" s="91">
        <v>0</v>
      </c>
      <c r="H51" s="91">
        <v>0</v>
      </c>
      <c r="I51" s="91">
        <v>0</v>
      </c>
      <c r="J51" s="91">
        <v>0</v>
      </c>
      <c r="K51" s="91">
        <v>0</v>
      </c>
      <c r="L51" s="91">
        <v>0</v>
      </c>
    </row>
    <row r="52" spans="1:12" ht="15.75" customHeight="1">
      <c r="A52" s="85" t="s">
        <v>58</v>
      </c>
      <c r="C52" s="113" t="s">
        <v>14</v>
      </c>
      <c r="D52" s="91">
        <v>0</v>
      </c>
      <c r="E52" s="91">
        <v>0</v>
      </c>
      <c r="F52" s="91">
        <v>0</v>
      </c>
      <c r="G52" s="91">
        <v>0</v>
      </c>
      <c r="H52" s="91">
        <v>0</v>
      </c>
      <c r="I52" s="91">
        <v>0</v>
      </c>
      <c r="J52" s="91">
        <v>0</v>
      </c>
      <c r="K52" s="91">
        <v>0</v>
      </c>
      <c r="L52" s="91">
        <v>0</v>
      </c>
    </row>
    <row r="53" spans="1:12" ht="15.75" customHeight="1">
      <c r="A53" s="89" t="s">
        <v>60</v>
      </c>
      <c r="C53" s="113"/>
      <c r="D53" s="101"/>
      <c r="E53" s="101"/>
      <c r="F53" s="101"/>
      <c r="G53" s="101"/>
      <c r="H53" s="101"/>
      <c r="I53" s="101"/>
      <c r="J53" s="101"/>
      <c r="K53" s="101"/>
      <c r="L53" s="101"/>
    </row>
    <row r="54" spans="1:12" ht="15.75" customHeight="1">
      <c r="A54" s="115" t="s">
        <v>56</v>
      </c>
      <c r="C54" s="113" t="s">
        <v>14</v>
      </c>
      <c r="D54" s="91">
        <v>0</v>
      </c>
      <c r="E54" s="91">
        <v>0</v>
      </c>
      <c r="F54" s="91">
        <v>0</v>
      </c>
      <c r="G54" s="91">
        <v>0</v>
      </c>
      <c r="H54" s="91">
        <v>0</v>
      </c>
      <c r="I54" s="91">
        <v>0</v>
      </c>
      <c r="J54" s="91">
        <v>0</v>
      </c>
      <c r="K54" s="91">
        <v>0</v>
      </c>
      <c r="L54" s="91">
        <v>0</v>
      </c>
    </row>
    <row r="55" spans="1:12" ht="15.75" customHeight="1">
      <c r="A55" s="115" t="s">
        <v>57</v>
      </c>
      <c r="C55" s="113" t="s">
        <v>14</v>
      </c>
      <c r="D55" s="91">
        <v>0</v>
      </c>
      <c r="E55" s="91">
        <v>0</v>
      </c>
      <c r="F55" s="91">
        <v>0</v>
      </c>
      <c r="G55" s="91">
        <v>0</v>
      </c>
      <c r="H55" s="91">
        <v>0</v>
      </c>
      <c r="I55" s="91">
        <v>0</v>
      </c>
      <c r="J55" s="91">
        <v>0</v>
      </c>
      <c r="K55" s="91">
        <v>0</v>
      </c>
      <c r="L55" s="91">
        <v>0</v>
      </c>
    </row>
    <row r="56" spans="1:12" ht="15.75" customHeight="1">
      <c r="A56" s="106" t="s">
        <v>58</v>
      </c>
      <c r="B56" s="134"/>
      <c r="C56" s="130" t="s">
        <v>14</v>
      </c>
      <c r="D56" s="109">
        <v>0</v>
      </c>
      <c r="E56" s="109">
        <v>0</v>
      </c>
      <c r="F56" s="109">
        <v>0</v>
      </c>
      <c r="G56" s="109">
        <v>0</v>
      </c>
      <c r="H56" s="109">
        <v>0</v>
      </c>
      <c r="I56" s="109">
        <v>0</v>
      </c>
      <c r="J56" s="109">
        <v>0</v>
      </c>
      <c r="K56" s="109">
        <v>0</v>
      </c>
      <c r="L56" s="109">
        <v>0</v>
      </c>
    </row>
    <row r="57" spans="1:12" ht="15.75" customHeight="1">
      <c r="A57" s="84" t="s">
        <v>71</v>
      </c>
      <c r="C57" s="113"/>
      <c r="D57" s="90"/>
      <c r="E57" s="90"/>
      <c r="F57" s="90"/>
      <c r="G57" s="90"/>
      <c r="H57" s="90"/>
      <c r="I57" s="90"/>
      <c r="J57" s="90"/>
      <c r="K57" s="90"/>
      <c r="L57" s="90"/>
    </row>
    <row r="58" spans="1:12" ht="15.75" customHeight="1">
      <c r="A58" s="99" t="s">
        <v>0</v>
      </c>
      <c r="C58" s="113"/>
      <c r="D58" s="90"/>
      <c r="E58" s="90"/>
      <c r="F58" s="90"/>
      <c r="G58" s="90"/>
      <c r="H58" s="90"/>
      <c r="I58" s="90"/>
      <c r="J58" s="90"/>
      <c r="K58" s="90"/>
      <c r="L58" s="90"/>
    </row>
    <row r="59" spans="1:12" ht="15.75" customHeight="1">
      <c r="A59" s="89" t="s">
        <v>1</v>
      </c>
      <c r="C59" s="113"/>
      <c r="D59" s="90"/>
      <c r="E59" s="90"/>
      <c r="F59" s="90"/>
      <c r="G59" s="90"/>
      <c r="H59" s="90"/>
      <c r="I59" s="90"/>
      <c r="J59" s="90"/>
      <c r="K59" s="90"/>
      <c r="L59" s="90"/>
    </row>
    <row r="60" spans="1:12" ht="15.75" customHeight="1">
      <c r="A60" s="115" t="s">
        <v>56</v>
      </c>
      <c r="C60" s="116" t="s">
        <v>12</v>
      </c>
      <c r="D60" s="91">
        <v>27147</v>
      </c>
      <c r="E60" s="91">
        <v>5591</v>
      </c>
      <c r="F60" s="91">
        <v>27137</v>
      </c>
      <c r="G60" s="91">
        <v>13666</v>
      </c>
      <c r="H60" s="91">
        <v>5280</v>
      </c>
      <c r="I60" s="91">
        <v>3129</v>
      </c>
      <c r="J60" s="91">
        <v>831</v>
      </c>
      <c r="K60" s="91">
        <v>9614</v>
      </c>
      <c r="L60" s="91">
        <v>92394</v>
      </c>
    </row>
    <row r="61" spans="1:12" ht="15.75" customHeight="1">
      <c r="A61" s="115" t="s">
        <v>57</v>
      </c>
      <c r="C61" s="116" t="s">
        <v>12</v>
      </c>
      <c r="D61" s="91">
        <v>190087</v>
      </c>
      <c r="E61" s="91">
        <v>37741</v>
      </c>
      <c r="F61" s="91">
        <v>186663</v>
      </c>
      <c r="G61" s="91">
        <v>96665</v>
      </c>
      <c r="H61" s="91">
        <v>37935</v>
      </c>
      <c r="I61" s="91">
        <v>22985</v>
      </c>
      <c r="J61" s="91">
        <v>5531</v>
      </c>
      <c r="K61" s="91">
        <v>82754</v>
      </c>
      <c r="L61" s="91">
        <v>651125</v>
      </c>
    </row>
    <row r="62" spans="1:12" ht="15.75" customHeight="1">
      <c r="A62" s="85" t="s">
        <v>59</v>
      </c>
      <c r="C62" s="116" t="s">
        <v>12</v>
      </c>
      <c r="D62" s="91">
        <v>217234</v>
      </c>
      <c r="E62" s="91">
        <v>43332</v>
      </c>
      <c r="F62" s="91">
        <v>213799</v>
      </c>
      <c r="G62" s="91">
        <v>110330</v>
      </c>
      <c r="H62" s="91">
        <v>43215</v>
      </c>
      <c r="I62" s="91">
        <v>26114</v>
      </c>
      <c r="J62" s="91">
        <v>6362</v>
      </c>
      <c r="K62" s="91">
        <v>92368</v>
      </c>
      <c r="L62" s="91">
        <v>743519</v>
      </c>
    </row>
    <row r="63" spans="1:12" ht="15.75" customHeight="1">
      <c r="A63" s="89" t="s">
        <v>52</v>
      </c>
      <c r="C63" s="90"/>
      <c r="D63" s="91"/>
      <c r="E63" s="91"/>
      <c r="F63" s="91"/>
      <c r="G63" s="91"/>
      <c r="H63" s="91"/>
      <c r="I63" s="91"/>
      <c r="J63" s="91"/>
      <c r="K63" s="91"/>
      <c r="L63" s="91"/>
    </row>
    <row r="64" spans="1:12" ht="15.75" customHeight="1">
      <c r="A64" s="115" t="s">
        <v>56</v>
      </c>
      <c r="C64" s="116" t="s">
        <v>12</v>
      </c>
      <c r="D64" s="91">
        <v>166227</v>
      </c>
      <c r="E64" s="91">
        <v>135500</v>
      </c>
      <c r="F64" s="91">
        <v>101531</v>
      </c>
      <c r="G64" s="91">
        <v>52498</v>
      </c>
      <c r="H64" s="91">
        <v>39854</v>
      </c>
      <c r="I64" s="91">
        <v>10605</v>
      </c>
      <c r="J64" s="91">
        <v>10832</v>
      </c>
      <c r="K64" s="91">
        <v>3262</v>
      </c>
      <c r="L64" s="91">
        <v>520310</v>
      </c>
    </row>
    <row r="65" spans="1:12" ht="15.75" customHeight="1">
      <c r="A65" s="115" t="s">
        <v>57</v>
      </c>
      <c r="C65" s="116" t="s">
        <v>12</v>
      </c>
      <c r="D65" s="91">
        <v>3477749</v>
      </c>
      <c r="E65" s="91">
        <v>2795305</v>
      </c>
      <c r="F65" s="91">
        <v>2087559</v>
      </c>
      <c r="G65" s="91">
        <v>1084507</v>
      </c>
      <c r="H65" s="91">
        <v>866969</v>
      </c>
      <c r="I65" s="91">
        <v>257787</v>
      </c>
      <c r="J65" s="91">
        <v>199533</v>
      </c>
      <c r="K65" s="91">
        <v>94630</v>
      </c>
      <c r="L65" s="91">
        <v>10873275</v>
      </c>
    </row>
    <row r="66" spans="1:12" ht="15.75" customHeight="1">
      <c r="A66" s="85" t="s">
        <v>58</v>
      </c>
      <c r="C66" s="116" t="s">
        <v>12</v>
      </c>
      <c r="D66" s="91">
        <v>3643976</v>
      </c>
      <c r="E66" s="91">
        <v>2930805</v>
      </c>
      <c r="F66" s="91">
        <v>2189091</v>
      </c>
      <c r="G66" s="91">
        <v>1137005</v>
      </c>
      <c r="H66" s="91">
        <v>906823</v>
      </c>
      <c r="I66" s="91">
        <v>268392</v>
      </c>
      <c r="J66" s="91">
        <v>210365</v>
      </c>
      <c r="K66" s="91">
        <v>97893</v>
      </c>
      <c r="L66" s="91">
        <v>11393585</v>
      </c>
    </row>
    <row r="67" spans="1:12" ht="15.75" customHeight="1">
      <c r="A67" s="89" t="s">
        <v>60</v>
      </c>
      <c r="C67" s="116"/>
      <c r="D67" s="91"/>
      <c r="E67" s="91"/>
      <c r="F67" s="91"/>
      <c r="G67" s="91"/>
      <c r="H67" s="91"/>
      <c r="I67" s="91"/>
      <c r="J67" s="91"/>
      <c r="K67" s="91"/>
      <c r="L67" s="91"/>
    </row>
    <row r="68" spans="1:12" ht="15.75" customHeight="1">
      <c r="A68" s="115" t="s">
        <v>56</v>
      </c>
      <c r="C68" s="116" t="s">
        <v>12</v>
      </c>
      <c r="D68" s="91">
        <v>193374</v>
      </c>
      <c r="E68" s="91">
        <v>141091</v>
      </c>
      <c r="F68" s="91">
        <v>128668</v>
      </c>
      <c r="G68" s="91">
        <v>66163</v>
      </c>
      <c r="H68" s="91">
        <v>45134</v>
      </c>
      <c r="I68" s="91">
        <v>13734</v>
      </c>
      <c r="J68" s="91">
        <v>11664</v>
      </c>
      <c r="K68" s="91">
        <v>12876</v>
      </c>
      <c r="L68" s="91">
        <v>612705</v>
      </c>
    </row>
    <row r="69" spans="1:12" ht="15.75" customHeight="1">
      <c r="A69" s="115" t="s">
        <v>57</v>
      </c>
      <c r="C69" s="116" t="s">
        <v>12</v>
      </c>
      <c r="D69" s="91">
        <v>3667836</v>
      </c>
      <c r="E69" s="91">
        <v>2833046</v>
      </c>
      <c r="F69" s="91">
        <v>2274222</v>
      </c>
      <c r="G69" s="91">
        <v>1181172</v>
      </c>
      <c r="H69" s="91">
        <v>904904</v>
      </c>
      <c r="I69" s="91">
        <v>280772</v>
      </c>
      <c r="J69" s="91">
        <v>205064</v>
      </c>
      <c r="K69" s="91">
        <v>177384</v>
      </c>
      <c r="L69" s="91">
        <v>11524400</v>
      </c>
    </row>
    <row r="70" spans="1:12" ht="15.75" customHeight="1">
      <c r="A70" s="85" t="s">
        <v>7</v>
      </c>
      <c r="C70" s="116" t="s">
        <v>12</v>
      </c>
      <c r="D70" s="91">
        <v>3861210</v>
      </c>
      <c r="E70" s="91">
        <v>2974137</v>
      </c>
      <c r="F70" s="91">
        <v>2402890</v>
      </c>
      <c r="G70" s="91">
        <v>1247335</v>
      </c>
      <c r="H70" s="91">
        <v>950038</v>
      </c>
      <c r="I70" s="91">
        <v>294506</v>
      </c>
      <c r="J70" s="91">
        <v>216728</v>
      </c>
      <c r="K70" s="91">
        <v>190260</v>
      </c>
      <c r="L70" s="91">
        <v>12137105</v>
      </c>
    </row>
    <row r="71" spans="1:12" ht="15.75" customHeight="1">
      <c r="A71" s="114" t="s">
        <v>109</v>
      </c>
      <c r="C71" s="90"/>
      <c r="D71" s="90"/>
      <c r="E71" s="90"/>
      <c r="F71" s="90"/>
      <c r="G71" s="90"/>
      <c r="H71" s="90"/>
      <c r="I71" s="90"/>
      <c r="J71" s="90"/>
      <c r="K71" s="90"/>
      <c r="L71" s="90"/>
    </row>
    <row r="72" spans="1:12" ht="15.75" customHeight="1">
      <c r="A72" s="89" t="s">
        <v>1</v>
      </c>
      <c r="C72" s="113"/>
      <c r="D72" s="133"/>
      <c r="E72" s="133"/>
      <c r="F72" s="133"/>
      <c r="G72" s="133"/>
      <c r="H72" s="133"/>
      <c r="I72" s="133"/>
      <c r="J72" s="133"/>
      <c r="K72" s="133"/>
      <c r="L72" s="133"/>
    </row>
    <row r="73" spans="1:12" ht="15.75" customHeight="1">
      <c r="A73" s="115" t="s">
        <v>56</v>
      </c>
      <c r="C73" s="113" t="s">
        <v>14</v>
      </c>
      <c r="D73" s="91">
        <v>169.2770391109762</v>
      </c>
      <c r="E73" s="91">
        <v>157.5040897249345</v>
      </c>
      <c r="F73" s="91">
        <v>175.61533101809573</v>
      </c>
      <c r="G73" s="91">
        <v>184.14847012418707</v>
      </c>
      <c r="H73" s="91">
        <v>179.05481550737656</v>
      </c>
      <c r="I73" s="91">
        <v>160.9825718528445</v>
      </c>
      <c r="J73" s="91">
        <v>182.88065569666193</v>
      </c>
      <c r="K73" s="91">
        <v>143.73352324776226</v>
      </c>
      <c r="L73" s="91">
        <v>169.46809911877716</v>
      </c>
    </row>
    <row r="74" spans="1:12" ht="15.75" customHeight="1">
      <c r="A74" s="115" t="s">
        <v>57</v>
      </c>
      <c r="C74" s="113" t="s">
        <v>14</v>
      </c>
      <c r="D74" s="91">
        <v>1185.3191701780424</v>
      </c>
      <c r="E74" s="91">
        <v>1063.242857932883</v>
      </c>
      <c r="F74" s="91">
        <v>1207.9975680382906</v>
      </c>
      <c r="G74" s="91">
        <v>1302.5634442267506</v>
      </c>
      <c r="H74" s="91">
        <v>1286.5115109163917</v>
      </c>
      <c r="I74" s="91">
        <v>1182.5152764150023</v>
      </c>
      <c r="J74" s="91">
        <v>1216.8049011897124</v>
      </c>
      <c r="K74" s="91">
        <v>1237.170134124311</v>
      </c>
      <c r="L74" s="91">
        <v>1194.2831591349175</v>
      </c>
    </row>
    <row r="75" spans="1:12" ht="15.75" customHeight="1">
      <c r="A75" s="85" t="s">
        <v>59</v>
      </c>
      <c r="C75" s="113" t="s">
        <v>14</v>
      </c>
      <c r="D75" s="91">
        <v>1354.5962092890188</v>
      </c>
      <c r="E75" s="91">
        <v>1220.7469476578176</v>
      </c>
      <c r="F75" s="91">
        <v>1383.6128990563864</v>
      </c>
      <c r="G75" s="91">
        <v>1486.7119143509376</v>
      </c>
      <c r="H75" s="91">
        <v>1465.5663264237683</v>
      </c>
      <c r="I75" s="91">
        <v>1343.4978482678468</v>
      </c>
      <c r="J75" s="91">
        <v>1399.6855568863743</v>
      </c>
      <c r="K75" s="91">
        <v>1380.9036573720732</v>
      </c>
      <c r="L75" s="91">
        <v>1363.7512582536947</v>
      </c>
    </row>
    <row r="76" spans="1:12" ht="15.75" customHeight="1">
      <c r="A76" s="89" t="s">
        <v>52</v>
      </c>
      <c r="C76" s="113"/>
      <c r="D76" s="101"/>
      <c r="E76" s="101"/>
      <c r="F76" s="101"/>
      <c r="G76" s="101"/>
      <c r="H76" s="101"/>
      <c r="I76" s="101"/>
      <c r="J76" s="101"/>
      <c r="K76" s="101"/>
      <c r="L76" s="101"/>
    </row>
    <row r="77" spans="1:12" ht="15.75" customHeight="1">
      <c r="A77" s="115" t="s">
        <v>56</v>
      </c>
      <c r="C77" s="113" t="s">
        <v>14</v>
      </c>
      <c r="D77" s="91">
        <v>24.037416952743445</v>
      </c>
      <c r="E77" s="91">
        <v>25.34449817227174</v>
      </c>
      <c r="F77" s="91">
        <v>24.10600144560922</v>
      </c>
      <c r="G77" s="91">
        <v>24.561420206452656</v>
      </c>
      <c r="H77" s="91">
        <v>25.174349580413043</v>
      </c>
      <c r="I77" s="91">
        <v>22.025334129565064</v>
      </c>
      <c r="J77" s="91">
        <v>31.49340304646315</v>
      </c>
      <c r="K77" s="91">
        <v>20.925903352808852</v>
      </c>
      <c r="L77" s="91">
        <v>24.568875256596748</v>
      </c>
    </row>
    <row r="78" spans="1:12" ht="15.75" customHeight="1">
      <c r="A78" s="115" t="s">
        <v>57</v>
      </c>
      <c r="C78" s="113" t="s">
        <v>14</v>
      </c>
      <c r="D78" s="91">
        <v>502.90357932082395</v>
      </c>
      <c r="E78" s="91">
        <v>522.8453566512636</v>
      </c>
      <c r="F78" s="91">
        <v>495.6366092562356</v>
      </c>
      <c r="G78" s="91">
        <v>507.39636307175914</v>
      </c>
      <c r="H78" s="91">
        <v>547.6266977847846</v>
      </c>
      <c r="I78" s="91">
        <v>535.3856651689435</v>
      </c>
      <c r="J78" s="91">
        <v>580.1044402530005</v>
      </c>
      <c r="K78" s="91">
        <v>607.0150538568832</v>
      </c>
      <c r="L78" s="91">
        <v>513.4323781597494</v>
      </c>
    </row>
    <row r="79" spans="1:12" ht="15.75" customHeight="1">
      <c r="A79" s="85" t="s">
        <v>58</v>
      </c>
      <c r="C79" s="113" t="s">
        <v>14</v>
      </c>
      <c r="D79" s="91">
        <v>526.9409962735674</v>
      </c>
      <c r="E79" s="91">
        <v>548.1898548235355</v>
      </c>
      <c r="F79" s="91">
        <v>519.7426107018449</v>
      </c>
      <c r="G79" s="91">
        <v>531.9577832782118</v>
      </c>
      <c r="H79" s="91">
        <v>572.8010473651976</v>
      </c>
      <c r="I79" s="91">
        <v>557.4109992985086</v>
      </c>
      <c r="J79" s="91">
        <v>611.5978432994636</v>
      </c>
      <c r="K79" s="91">
        <v>627.9409572096921</v>
      </c>
      <c r="L79" s="91">
        <v>538.0012534163461</v>
      </c>
    </row>
    <row r="80" spans="1:12" ht="15.75" customHeight="1">
      <c r="A80" s="89" t="s">
        <v>60</v>
      </c>
      <c r="C80" s="113"/>
      <c r="D80" s="101"/>
      <c r="E80" s="101"/>
      <c r="F80" s="101"/>
      <c r="G80" s="101"/>
      <c r="H80" s="101"/>
      <c r="I80" s="101"/>
      <c r="J80" s="101"/>
      <c r="K80" s="101"/>
      <c r="L80" s="101"/>
    </row>
    <row r="81" spans="1:12" ht="15.75" customHeight="1">
      <c r="A81" s="115" t="s">
        <v>56</v>
      </c>
      <c r="C81" s="113" t="s">
        <v>14</v>
      </c>
      <c r="D81" s="91">
        <v>27.329213479404523</v>
      </c>
      <c r="E81" s="91">
        <v>26.21617280430181</v>
      </c>
      <c r="F81" s="91">
        <v>29.46776776664337</v>
      </c>
      <c r="G81" s="91">
        <v>29.916399281155314</v>
      </c>
      <c r="H81" s="91">
        <v>27.98806839215686</v>
      </c>
      <c r="I81" s="91">
        <v>27.41721393082919</v>
      </c>
      <c r="J81" s="91">
        <v>33.46791928699123</v>
      </c>
      <c r="K81" s="91">
        <v>57.79812169417757</v>
      </c>
      <c r="L81" s="91">
        <v>28.205570409366768</v>
      </c>
    </row>
    <row r="82" spans="1:12" ht="15.75" customHeight="1">
      <c r="A82" s="115" t="s">
        <v>57</v>
      </c>
      <c r="C82" s="113" t="s">
        <v>14</v>
      </c>
      <c r="D82" s="91">
        <v>518.3702490789966</v>
      </c>
      <c r="E82" s="91">
        <v>526.409613982461</v>
      </c>
      <c r="F82" s="91">
        <v>520.8463637181869</v>
      </c>
      <c r="G82" s="91">
        <v>534.0783719357138</v>
      </c>
      <c r="H82" s="91">
        <v>561.137276180141</v>
      </c>
      <c r="I82" s="91">
        <v>560.4958727180173</v>
      </c>
      <c r="J82" s="91">
        <v>588.4088078827912</v>
      </c>
      <c r="K82" s="91">
        <v>796.2151680551566</v>
      </c>
      <c r="L82" s="91">
        <v>530.520438874879</v>
      </c>
    </row>
    <row r="83" spans="1:12" ht="15.75" customHeight="1">
      <c r="A83" s="106" t="s">
        <v>58</v>
      </c>
      <c r="B83" s="134"/>
      <c r="C83" s="130" t="s">
        <v>14</v>
      </c>
      <c r="D83" s="109">
        <v>545.6994625584011</v>
      </c>
      <c r="E83" s="109">
        <v>552.6257867867628</v>
      </c>
      <c r="F83" s="109">
        <v>550.3141314848302</v>
      </c>
      <c r="G83" s="109">
        <v>563.994771216869</v>
      </c>
      <c r="H83" s="109">
        <v>589.1253445722979</v>
      </c>
      <c r="I83" s="109">
        <v>587.9130866488464</v>
      </c>
      <c r="J83" s="109">
        <v>621.8767271697823</v>
      </c>
      <c r="K83" s="109">
        <v>854.0132897493341</v>
      </c>
      <c r="L83" s="109">
        <v>558.7260092842458</v>
      </c>
    </row>
    <row r="84" spans="1:13" ht="54" customHeight="1">
      <c r="A84" s="147" t="s">
        <v>79</v>
      </c>
      <c r="B84" s="147"/>
      <c r="C84" s="147"/>
      <c r="D84" s="147"/>
      <c r="E84" s="147"/>
      <c r="F84" s="147"/>
      <c r="G84" s="147"/>
      <c r="H84" s="147"/>
      <c r="I84" s="147"/>
      <c r="J84" s="147"/>
      <c r="K84" s="147"/>
      <c r="L84" s="147"/>
      <c r="M84" s="103"/>
    </row>
    <row r="85" spans="1:13" ht="28.5" customHeight="1">
      <c r="A85" s="147" t="s">
        <v>105</v>
      </c>
      <c r="B85" s="147"/>
      <c r="C85" s="147"/>
      <c r="D85" s="147"/>
      <c r="E85" s="147"/>
      <c r="F85" s="147"/>
      <c r="G85" s="147"/>
      <c r="H85" s="147"/>
      <c r="I85" s="147"/>
      <c r="J85" s="147"/>
      <c r="K85" s="147"/>
      <c r="L85" s="147"/>
      <c r="M85" s="103"/>
    </row>
    <row r="86" spans="1:13" ht="16.5" customHeight="1">
      <c r="A86" s="147" t="s">
        <v>107</v>
      </c>
      <c r="B86" s="151"/>
      <c r="C86" s="151"/>
      <c r="D86" s="151"/>
      <c r="E86" s="151"/>
      <c r="F86" s="151"/>
      <c r="G86" s="151"/>
      <c r="H86" s="151"/>
      <c r="I86" s="151"/>
      <c r="J86" s="151"/>
      <c r="K86" s="151"/>
      <c r="L86" s="151"/>
      <c r="M86" s="103"/>
    </row>
    <row r="87" spans="1:13" ht="39" customHeight="1">
      <c r="A87" s="147" t="s">
        <v>110</v>
      </c>
      <c r="B87" s="147"/>
      <c r="C87" s="147"/>
      <c r="D87" s="147"/>
      <c r="E87" s="147"/>
      <c r="F87" s="147"/>
      <c r="G87" s="147"/>
      <c r="H87" s="147"/>
      <c r="I87" s="147"/>
      <c r="J87" s="147"/>
      <c r="K87" s="147"/>
      <c r="L87" s="147"/>
      <c r="M87" s="103"/>
    </row>
    <row r="88" spans="1:13" ht="12.75">
      <c r="A88" s="147" t="s">
        <v>111</v>
      </c>
      <c r="B88" s="147"/>
      <c r="C88" s="147"/>
      <c r="D88" s="147"/>
      <c r="E88" s="147"/>
      <c r="F88" s="147"/>
      <c r="G88" s="147"/>
      <c r="H88" s="147"/>
      <c r="I88" s="147"/>
      <c r="J88" s="147"/>
      <c r="K88" s="147"/>
      <c r="L88" s="147"/>
      <c r="M88" s="131"/>
    </row>
    <row r="89" spans="1:12" ht="12.75">
      <c r="A89" s="104" t="s">
        <v>95</v>
      </c>
      <c r="B89" s="112"/>
      <c r="C89" s="97"/>
      <c r="D89" s="97"/>
      <c r="E89" s="97"/>
      <c r="F89" s="97"/>
      <c r="G89" s="97"/>
      <c r="H89" s="97"/>
      <c r="I89" s="97"/>
      <c r="J89" s="97"/>
      <c r="K89" s="97"/>
      <c r="L89" s="97"/>
    </row>
    <row r="90" spans="1:12" ht="12.75">
      <c r="A90" s="115"/>
      <c r="C90" s="116"/>
      <c r="D90" s="91"/>
      <c r="E90" s="91"/>
      <c r="F90" s="91"/>
      <c r="G90" s="91"/>
      <c r="H90" s="91"/>
      <c r="I90" s="91"/>
      <c r="J90" s="91"/>
      <c r="K90" s="91"/>
      <c r="L90" s="91"/>
    </row>
    <row r="91" spans="1:12" ht="12.75">
      <c r="A91" s="85"/>
      <c r="C91" s="116"/>
      <c r="D91" s="91"/>
      <c r="E91" s="91"/>
      <c r="F91" s="91"/>
      <c r="G91" s="91"/>
      <c r="H91" s="91"/>
      <c r="I91" s="91"/>
      <c r="J91" s="91"/>
      <c r="K91" s="91"/>
      <c r="L91" s="91"/>
    </row>
    <row r="92" spans="1:12" ht="12.75">
      <c r="A92" s="89"/>
      <c r="C92" s="90"/>
      <c r="D92" s="91"/>
      <c r="E92" s="91"/>
      <c r="F92" s="91"/>
      <c r="G92" s="91"/>
      <c r="H92" s="91"/>
      <c r="I92" s="91"/>
      <c r="J92" s="91"/>
      <c r="K92" s="91"/>
      <c r="L92" s="91"/>
    </row>
    <row r="93" spans="1:12" ht="12.75">
      <c r="A93" s="115"/>
      <c r="C93" s="116"/>
      <c r="D93" s="91"/>
      <c r="E93" s="91"/>
      <c r="F93" s="91"/>
      <c r="G93" s="91"/>
      <c r="H93" s="91"/>
      <c r="I93" s="91"/>
      <c r="J93" s="91"/>
      <c r="K93" s="91"/>
      <c r="L93" s="91"/>
    </row>
    <row r="94" spans="1:12" ht="12.75">
      <c r="A94" s="115"/>
      <c r="C94" s="116"/>
      <c r="D94" s="91"/>
      <c r="E94" s="91"/>
      <c r="F94" s="91"/>
      <c r="G94" s="91"/>
      <c r="H94" s="91"/>
      <c r="I94" s="91"/>
      <c r="J94" s="91"/>
      <c r="K94" s="91"/>
      <c r="L94" s="91"/>
    </row>
    <row r="95" spans="1:12" ht="12.75">
      <c r="A95" s="85"/>
      <c r="C95" s="116"/>
      <c r="D95" s="91"/>
      <c r="E95" s="91"/>
      <c r="F95" s="91"/>
      <c r="G95" s="91"/>
      <c r="H95" s="91"/>
      <c r="I95" s="91"/>
      <c r="J95" s="91"/>
      <c r="K95" s="91"/>
      <c r="L95" s="91"/>
    </row>
    <row r="96" spans="1:12" ht="12.75">
      <c r="A96" s="89"/>
      <c r="C96" s="116"/>
      <c r="D96" s="91"/>
      <c r="E96" s="91"/>
      <c r="F96" s="91"/>
      <c r="G96" s="91"/>
      <c r="H96" s="91"/>
      <c r="I96" s="91"/>
      <c r="J96" s="91"/>
      <c r="K96" s="91"/>
      <c r="L96" s="91"/>
    </row>
    <row r="97" spans="1:12" ht="12.75">
      <c r="A97" s="115"/>
      <c r="C97" s="116"/>
      <c r="D97" s="91"/>
      <c r="E97" s="91"/>
      <c r="F97" s="91"/>
      <c r="G97" s="91"/>
      <c r="H97" s="91"/>
      <c r="I97" s="91"/>
      <c r="J97" s="91"/>
      <c r="K97" s="91"/>
      <c r="L97" s="91"/>
    </row>
    <row r="98" spans="1:12" ht="12.75">
      <c r="A98" s="115"/>
      <c r="C98" s="116"/>
      <c r="D98" s="91"/>
      <c r="E98" s="91"/>
      <c r="F98" s="91"/>
      <c r="G98" s="91"/>
      <c r="H98" s="91"/>
      <c r="I98" s="91"/>
      <c r="J98" s="91"/>
      <c r="K98" s="91"/>
      <c r="L98" s="91"/>
    </row>
    <row r="99" spans="1:12" ht="12.75">
      <c r="A99" s="85"/>
      <c r="C99" s="116"/>
      <c r="D99" s="91"/>
      <c r="E99" s="91"/>
      <c r="F99" s="91"/>
      <c r="G99" s="91"/>
      <c r="H99" s="91"/>
      <c r="I99" s="91"/>
      <c r="J99" s="91"/>
      <c r="K99" s="91"/>
      <c r="L99" s="91"/>
    </row>
    <row r="100" spans="1:12" ht="12.75">
      <c r="A100" s="114"/>
      <c r="C100" s="90"/>
      <c r="D100" s="90"/>
      <c r="E100" s="90"/>
      <c r="F100" s="90"/>
      <c r="G100" s="90"/>
      <c r="H100" s="90"/>
      <c r="I100" s="90"/>
      <c r="J100" s="90"/>
      <c r="K100" s="90"/>
      <c r="L100" s="90"/>
    </row>
    <row r="101" spans="1:12" ht="12.75">
      <c r="A101" s="89"/>
      <c r="C101" s="113"/>
      <c r="D101" s="133"/>
      <c r="E101" s="133"/>
      <c r="F101" s="133"/>
      <c r="G101" s="133"/>
      <c r="H101" s="133"/>
      <c r="I101" s="133"/>
      <c r="J101" s="133"/>
      <c r="K101" s="133"/>
      <c r="L101" s="133"/>
    </row>
    <row r="102" spans="1:12" ht="12.75">
      <c r="A102" s="115"/>
      <c r="C102" s="113"/>
      <c r="D102" s="91"/>
      <c r="E102" s="91"/>
      <c r="F102" s="91"/>
      <c r="G102" s="91"/>
      <c r="H102" s="91"/>
      <c r="I102" s="91"/>
      <c r="J102" s="91"/>
      <c r="K102" s="91"/>
      <c r="L102" s="91"/>
    </row>
    <row r="103" spans="1:12" ht="12.75">
      <c r="A103" s="115"/>
      <c r="C103" s="113"/>
      <c r="D103" s="91"/>
      <c r="E103" s="91"/>
      <c r="F103" s="91"/>
      <c r="G103" s="91"/>
      <c r="H103" s="91"/>
      <c r="I103" s="91"/>
      <c r="J103" s="91"/>
      <c r="K103" s="91"/>
      <c r="L103" s="91"/>
    </row>
    <row r="104" spans="1:12" ht="12.75">
      <c r="A104" s="85"/>
      <c r="C104" s="113"/>
      <c r="D104" s="91"/>
      <c r="E104" s="91"/>
      <c r="F104" s="91"/>
      <c r="G104" s="91"/>
      <c r="H104" s="91"/>
      <c r="I104" s="91"/>
      <c r="J104" s="91"/>
      <c r="K104" s="91"/>
      <c r="L104" s="91"/>
    </row>
    <row r="105" spans="1:12" ht="12.75">
      <c r="A105" s="89"/>
      <c r="C105" s="113"/>
      <c r="D105" s="101"/>
      <c r="E105" s="101"/>
      <c r="F105" s="101"/>
      <c r="G105" s="101"/>
      <c r="H105" s="101"/>
      <c r="I105" s="101"/>
      <c r="J105" s="101"/>
      <c r="K105" s="101"/>
      <c r="L105" s="101"/>
    </row>
    <row r="106" spans="1:12" ht="12.75">
      <c r="A106" s="115"/>
      <c r="C106" s="113"/>
      <c r="D106" s="91"/>
      <c r="E106" s="91"/>
      <c r="F106" s="91"/>
      <c r="G106" s="91"/>
      <c r="H106" s="91"/>
      <c r="I106" s="91"/>
      <c r="J106" s="91"/>
      <c r="K106" s="91"/>
      <c r="L106" s="91"/>
    </row>
    <row r="107" spans="1:12" ht="12.75">
      <c r="A107" s="115"/>
      <c r="C107" s="113"/>
      <c r="D107" s="91"/>
      <c r="E107" s="91"/>
      <c r="F107" s="91"/>
      <c r="G107" s="91"/>
      <c r="H107" s="91"/>
      <c r="I107" s="91"/>
      <c r="J107" s="91"/>
      <c r="K107" s="91"/>
      <c r="L107" s="91"/>
    </row>
    <row r="108" spans="1:12" ht="12.75">
      <c r="A108" s="85"/>
      <c r="C108" s="113"/>
      <c r="D108" s="91"/>
      <c r="E108" s="91"/>
      <c r="F108" s="91"/>
      <c r="G108" s="91"/>
      <c r="H108" s="91"/>
      <c r="I108" s="91"/>
      <c r="J108" s="91"/>
      <c r="K108" s="91"/>
      <c r="L108" s="91"/>
    </row>
    <row r="109" spans="1:12" ht="12.75">
      <c r="A109" s="89"/>
      <c r="C109" s="113"/>
      <c r="D109" s="101"/>
      <c r="E109" s="101"/>
      <c r="F109" s="101"/>
      <c r="G109" s="101"/>
      <c r="H109" s="101"/>
      <c r="I109" s="101"/>
      <c r="J109" s="101"/>
      <c r="K109" s="101"/>
      <c r="L109" s="101"/>
    </row>
    <row r="110" spans="1:12" ht="12.75">
      <c r="A110" s="115"/>
      <c r="C110" s="113"/>
      <c r="D110" s="91"/>
      <c r="E110" s="91"/>
      <c r="F110" s="91"/>
      <c r="G110" s="91"/>
      <c r="H110" s="91"/>
      <c r="I110" s="91"/>
      <c r="J110" s="91"/>
      <c r="K110" s="91"/>
      <c r="L110" s="91"/>
    </row>
    <row r="111" spans="1:12" ht="12.75">
      <c r="A111" s="115"/>
      <c r="C111" s="113"/>
      <c r="D111" s="91"/>
      <c r="E111" s="91"/>
      <c r="F111" s="91"/>
      <c r="G111" s="91"/>
      <c r="H111" s="91"/>
      <c r="I111" s="91"/>
      <c r="J111" s="91"/>
      <c r="K111" s="91"/>
      <c r="L111" s="91"/>
    </row>
    <row r="112" spans="1:12" ht="12.75">
      <c r="A112" s="85"/>
      <c r="C112" s="113"/>
      <c r="D112" s="91"/>
      <c r="E112" s="91"/>
      <c r="F112" s="91"/>
      <c r="G112" s="91"/>
      <c r="H112" s="91"/>
      <c r="I112" s="91"/>
      <c r="J112" s="91"/>
      <c r="K112" s="91"/>
      <c r="L112" s="91"/>
    </row>
    <row r="113" spans="1:12" ht="12.75">
      <c r="A113" s="84"/>
      <c r="C113" s="113"/>
      <c r="D113" s="90"/>
      <c r="E113" s="90"/>
      <c r="F113" s="90"/>
      <c r="G113" s="90"/>
      <c r="H113" s="90"/>
      <c r="I113" s="90"/>
      <c r="J113" s="90"/>
      <c r="K113" s="90"/>
      <c r="L113" s="90"/>
    </row>
    <row r="114" spans="1:12" ht="12.75">
      <c r="A114" s="99"/>
      <c r="C114" s="113"/>
      <c r="D114" s="90"/>
      <c r="E114" s="90"/>
      <c r="F114" s="90"/>
      <c r="G114" s="90"/>
      <c r="H114" s="90"/>
      <c r="I114" s="90"/>
      <c r="J114" s="90"/>
      <c r="K114" s="90"/>
      <c r="L114" s="90"/>
    </row>
    <row r="115" spans="1:12" ht="12.75">
      <c r="A115" s="89"/>
      <c r="C115" s="113"/>
      <c r="D115" s="90"/>
      <c r="E115" s="90"/>
      <c r="F115" s="90"/>
      <c r="G115" s="90"/>
      <c r="H115" s="90"/>
      <c r="I115" s="90"/>
      <c r="J115" s="90"/>
      <c r="K115" s="90"/>
      <c r="L115" s="90"/>
    </row>
    <row r="116" spans="1:12" ht="12.75">
      <c r="A116" s="115"/>
      <c r="C116" s="116"/>
      <c r="D116" s="91"/>
      <c r="E116" s="91"/>
      <c r="F116" s="91"/>
      <c r="G116" s="91"/>
      <c r="H116" s="91"/>
      <c r="I116" s="91"/>
      <c r="J116" s="91"/>
      <c r="K116" s="91"/>
      <c r="L116" s="91"/>
    </row>
    <row r="117" spans="1:12" ht="12.75">
      <c r="A117" s="115"/>
      <c r="C117" s="116"/>
      <c r="D117" s="91"/>
      <c r="E117" s="91"/>
      <c r="F117" s="91"/>
      <c r="G117" s="91"/>
      <c r="H117" s="91"/>
      <c r="I117" s="91"/>
      <c r="J117" s="91"/>
      <c r="K117" s="91"/>
      <c r="L117" s="91"/>
    </row>
    <row r="118" spans="1:12" ht="12.75">
      <c r="A118" s="85"/>
      <c r="C118" s="116"/>
      <c r="D118" s="91"/>
      <c r="E118" s="91"/>
      <c r="F118" s="91"/>
      <c r="G118" s="91"/>
      <c r="H118" s="91"/>
      <c r="I118" s="91"/>
      <c r="J118" s="91"/>
      <c r="K118" s="91"/>
      <c r="L118" s="91"/>
    </row>
    <row r="119" spans="1:12" ht="12.75">
      <c r="A119" s="89"/>
      <c r="C119" s="90"/>
      <c r="D119" s="91"/>
      <c r="E119" s="91"/>
      <c r="F119" s="91"/>
      <c r="G119" s="91"/>
      <c r="H119" s="91"/>
      <c r="I119" s="91"/>
      <c r="J119" s="91"/>
      <c r="K119" s="91"/>
      <c r="L119" s="91"/>
    </row>
    <row r="120" spans="1:12" ht="12.75">
      <c r="A120" s="115"/>
      <c r="C120" s="116"/>
      <c r="D120" s="91"/>
      <c r="E120" s="91"/>
      <c r="F120" s="91"/>
      <c r="G120" s="91"/>
      <c r="H120" s="91"/>
      <c r="I120" s="91"/>
      <c r="J120" s="91"/>
      <c r="K120" s="91"/>
      <c r="L120" s="91"/>
    </row>
    <row r="121" spans="1:12" ht="12.75">
      <c r="A121" s="115"/>
      <c r="C121" s="116"/>
      <c r="D121" s="91"/>
      <c r="E121" s="91"/>
      <c r="F121" s="91"/>
      <c r="G121" s="91"/>
      <c r="H121" s="91"/>
      <c r="I121" s="91"/>
      <c r="J121" s="91"/>
      <c r="K121" s="91"/>
      <c r="L121" s="91"/>
    </row>
    <row r="122" spans="1:12" ht="12.75">
      <c r="A122" s="85"/>
      <c r="C122" s="116"/>
      <c r="D122" s="91"/>
      <c r="E122" s="91"/>
      <c r="F122" s="91"/>
      <c r="G122" s="91"/>
      <c r="H122" s="91"/>
      <c r="I122" s="91"/>
      <c r="J122" s="91"/>
      <c r="K122" s="91"/>
      <c r="L122" s="91"/>
    </row>
    <row r="123" spans="1:12" ht="12.75">
      <c r="A123" s="89"/>
      <c r="C123" s="116"/>
      <c r="D123" s="91"/>
      <c r="E123" s="91"/>
      <c r="F123" s="91"/>
      <c r="G123" s="91"/>
      <c r="H123" s="91"/>
      <c r="I123" s="91"/>
      <c r="J123" s="91"/>
      <c r="K123" s="91"/>
      <c r="L123" s="91"/>
    </row>
    <row r="124" spans="1:12" ht="12.75">
      <c r="A124" s="115"/>
      <c r="C124" s="116"/>
      <c r="D124" s="91"/>
      <c r="E124" s="91"/>
      <c r="F124" s="91"/>
      <c r="G124" s="91"/>
      <c r="H124" s="91"/>
      <c r="I124" s="91"/>
      <c r="J124" s="91"/>
      <c r="K124" s="91"/>
      <c r="L124" s="91"/>
    </row>
    <row r="125" spans="1:12" ht="12.75">
      <c r="A125" s="115"/>
      <c r="C125" s="116"/>
      <c r="D125" s="91"/>
      <c r="E125" s="91"/>
      <c r="F125" s="91"/>
      <c r="G125" s="91"/>
      <c r="H125" s="91"/>
      <c r="I125" s="91"/>
      <c r="J125" s="91"/>
      <c r="K125" s="91"/>
      <c r="L125" s="91"/>
    </row>
    <row r="126" spans="1:12" ht="12.75">
      <c r="A126" s="85"/>
      <c r="C126" s="116"/>
      <c r="D126" s="91"/>
      <c r="E126" s="91"/>
      <c r="F126" s="91"/>
      <c r="G126" s="91"/>
      <c r="H126" s="91"/>
      <c r="I126" s="91"/>
      <c r="J126" s="91"/>
      <c r="K126" s="91"/>
      <c r="L126" s="91"/>
    </row>
    <row r="127" spans="1:12" ht="12.75">
      <c r="A127" s="114"/>
      <c r="C127" s="90"/>
      <c r="D127" s="90"/>
      <c r="E127" s="90"/>
      <c r="F127" s="90"/>
      <c r="G127" s="90"/>
      <c r="H127" s="90"/>
      <c r="I127" s="90"/>
      <c r="J127" s="90"/>
      <c r="K127" s="90"/>
      <c r="L127" s="90"/>
    </row>
    <row r="128" spans="1:12" ht="12.75">
      <c r="A128" s="89"/>
      <c r="C128" s="113"/>
      <c r="D128" s="133"/>
      <c r="E128" s="133"/>
      <c r="F128" s="133"/>
      <c r="G128" s="133"/>
      <c r="H128" s="133"/>
      <c r="I128" s="133"/>
      <c r="J128" s="133"/>
      <c r="K128" s="133"/>
      <c r="L128" s="133"/>
    </row>
    <row r="129" spans="1:12" ht="12.75">
      <c r="A129" s="115"/>
      <c r="C129" s="113"/>
      <c r="D129" s="91"/>
      <c r="E129" s="91"/>
      <c r="F129" s="91"/>
      <c r="G129" s="91"/>
      <c r="H129" s="91"/>
      <c r="I129" s="91"/>
      <c r="J129" s="91"/>
      <c r="K129" s="91"/>
      <c r="L129" s="91"/>
    </row>
    <row r="130" spans="1:12" ht="12.75">
      <c r="A130" s="115"/>
      <c r="C130" s="113"/>
      <c r="D130" s="91"/>
      <c r="E130" s="91"/>
      <c r="F130" s="91"/>
      <c r="G130" s="91"/>
      <c r="H130" s="91"/>
      <c r="I130" s="91"/>
      <c r="J130" s="91"/>
      <c r="K130" s="91"/>
      <c r="L130" s="91"/>
    </row>
    <row r="131" spans="1:12" ht="12.75">
      <c r="A131" s="85"/>
      <c r="C131" s="113"/>
      <c r="D131" s="91"/>
      <c r="E131" s="91"/>
      <c r="F131" s="91"/>
      <c r="G131" s="91"/>
      <c r="H131" s="91"/>
      <c r="I131" s="91"/>
      <c r="J131" s="91"/>
      <c r="K131" s="91"/>
      <c r="L131" s="91"/>
    </row>
    <row r="132" spans="1:12" ht="12.75">
      <c r="A132" s="89"/>
      <c r="C132" s="113"/>
      <c r="D132" s="101"/>
      <c r="E132" s="101"/>
      <c r="F132" s="101"/>
      <c r="G132" s="101"/>
      <c r="H132" s="101"/>
      <c r="I132" s="101"/>
      <c r="J132" s="101"/>
      <c r="K132" s="101"/>
      <c r="L132" s="101"/>
    </row>
    <row r="133" spans="1:12" ht="12.75">
      <c r="A133" s="115"/>
      <c r="C133" s="113"/>
      <c r="D133" s="91"/>
      <c r="E133" s="91"/>
      <c r="F133" s="91"/>
      <c r="G133" s="91"/>
      <c r="H133" s="91"/>
      <c r="I133" s="91"/>
      <c r="J133" s="91"/>
      <c r="K133" s="91"/>
      <c r="L133" s="91"/>
    </row>
    <row r="134" spans="1:12" ht="12.75">
      <c r="A134" s="115"/>
      <c r="C134" s="113"/>
      <c r="D134" s="91"/>
      <c r="E134" s="91"/>
      <c r="F134" s="91"/>
      <c r="G134" s="91"/>
      <c r="H134" s="91"/>
      <c r="I134" s="91"/>
      <c r="J134" s="91"/>
      <c r="K134" s="91"/>
      <c r="L134" s="91"/>
    </row>
    <row r="135" spans="1:12" ht="12.75">
      <c r="A135" s="85"/>
      <c r="C135" s="113"/>
      <c r="D135" s="91"/>
      <c r="E135" s="91"/>
      <c r="F135" s="91"/>
      <c r="G135" s="91"/>
      <c r="H135" s="91"/>
      <c r="I135" s="91"/>
      <c r="J135" s="91"/>
      <c r="K135" s="91"/>
      <c r="L135" s="91"/>
    </row>
    <row r="136" spans="1:12" ht="12.75">
      <c r="A136" s="89"/>
      <c r="C136" s="113"/>
      <c r="D136" s="101"/>
      <c r="E136" s="101"/>
      <c r="F136" s="101"/>
      <c r="G136" s="101"/>
      <c r="H136" s="101"/>
      <c r="I136" s="101"/>
      <c r="J136" s="101"/>
      <c r="K136" s="101"/>
      <c r="L136" s="101"/>
    </row>
    <row r="137" spans="1:12" ht="12.75">
      <c r="A137" s="115"/>
      <c r="C137" s="113"/>
      <c r="D137" s="91"/>
      <c r="E137" s="91"/>
      <c r="F137" s="91"/>
      <c r="G137" s="91"/>
      <c r="H137" s="91"/>
      <c r="I137" s="91"/>
      <c r="J137" s="91"/>
      <c r="K137" s="91"/>
      <c r="L137" s="91"/>
    </row>
    <row r="138" spans="1:12" ht="12.75">
      <c r="A138" s="115"/>
      <c r="C138" s="113"/>
      <c r="D138" s="91"/>
      <c r="E138" s="91"/>
      <c r="F138" s="91"/>
      <c r="G138" s="91"/>
      <c r="H138" s="91"/>
      <c r="I138" s="91"/>
      <c r="J138" s="91"/>
      <c r="K138" s="91"/>
      <c r="L138" s="91"/>
    </row>
    <row r="139" spans="1:12" ht="12.75">
      <c r="A139" s="85"/>
      <c r="C139" s="113"/>
      <c r="D139" s="91"/>
      <c r="E139" s="91"/>
      <c r="F139" s="91"/>
      <c r="G139" s="91"/>
      <c r="H139" s="91"/>
      <c r="I139" s="91"/>
      <c r="J139" s="91"/>
      <c r="K139" s="91"/>
      <c r="L139" s="91"/>
    </row>
    <row r="140" spans="1:12" ht="12.75">
      <c r="A140" s="84"/>
      <c r="C140" s="113"/>
      <c r="D140" s="90"/>
      <c r="E140" s="90"/>
      <c r="F140" s="90"/>
      <c r="G140" s="90"/>
      <c r="H140" s="90"/>
      <c r="I140" s="90"/>
      <c r="J140" s="90"/>
      <c r="K140" s="90"/>
      <c r="L140" s="90"/>
    </row>
    <row r="141" spans="1:12" ht="12.75">
      <c r="A141" s="99"/>
      <c r="C141" s="113"/>
      <c r="D141" s="90"/>
      <c r="E141" s="90"/>
      <c r="F141" s="90"/>
      <c r="G141" s="90"/>
      <c r="H141" s="90"/>
      <c r="I141" s="90"/>
      <c r="J141" s="90"/>
      <c r="K141" s="90"/>
      <c r="L141" s="90"/>
    </row>
    <row r="142" spans="1:12" ht="12.75">
      <c r="A142" s="89"/>
      <c r="C142" s="113"/>
      <c r="D142" s="90"/>
      <c r="E142" s="90"/>
      <c r="F142" s="90"/>
      <c r="G142" s="90"/>
      <c r="H142" s="90"/>
      <c r="I142" s="90"/>
      <c r="J142" s="90"/>
      <c r="K142" s="90"/>
      <c r="L142" s="90"/>
    </row>
    <row r="143" spans="1:12" ht="12.75">
      <c r="A143" s="115"/>
      <c r="C143" s="116"/>
      <c r="D143" s="91"/>
      <c r="E143" s="91"/>
      <c r="F143" s="91"/>
      <c r="G143" s="91"/>
      <c r="H143" s="91"/>
      <c r="I143" s="91"/>
      <c r="J143" s="91"/>
      <c r="K143" s="91"/>
      <c r="L143" s="91"/>
    </row>
    <row r="144" spans="1:12" ht="12.75">
      <c r="A144" s="115"/>
      <c r="C144" s="116"/>
      <c r="D144" s="91"/>
      <c r="E144" s="91"/>
      <c r="F144" s="91"/>
      <c r="G144" s="91"/>
      <c r="H144" s="91"/>
      <c r="I144" s="91"/>
      <c r="J144" s="91"/>
      <c r="K144" s="91"/>
      <c r="L144" s="91"/>
    </row>
    <row r="145" spans="1:12" ht="12.75">
      <c r="A145" s="85"/>
      <c r="C145" s="116"/>
      <c r="D145" s="91"/>
      <c r="E145" s="91"/>
      <c r="F145" s="91"/>
      <c r="G145" s="91"/>
      <c r="H145" s="91"/>
      <c r="I145" s="91"/>
      <c r="J145" s="91"/>
      <c r="K145" s="91"/>
      <c r="L145" s="91"/>
    </row>
    <row r="146" spans="1:12" ht="12.75">
      <c r="A146" s="89"/>
      <c r="C146" s="90"/>
      <c r="D146" s="91"/>
      <c r="E146" s="91"/>
      <c r="F146" s="91"/>
      <c r="G146" s="91"/>
      <c r="H146" s="91"/>
      <c r="I146" s="91"/>
      <c r="J146" s="91"/>
      <c r="K146" s="91"/>
      <c r="L146" s="91"/>
    </row>
    <row r="147" spans="1:12" ht="12.75">
      <c r="A147" s="115"/>
      <c r="C147" s="116"/>
      <c r="D147" s="91"/>
      <c r="E147" s="91"/>
      <c r="F147" s="91"/>
      <c r="G147" s="91"/>
      <c r="H147" s="91"/>
      <c r="I147" s="91"/>
      <c r="J147" s="91"/>
      <c r="K147" s="91"/>
      <c r="L147" s="91"/>
    </row>
    <row r="148" spans="1:12" ht="12.75">
      <c r="A148" s="115"/>
      <c r="C148" s="116"/>
      <c r="D148" s="91"/>
      <c r="E148" s="91"/>
      <c r="F148" s="91"/>
      <c r="G148" s="91"/>
      <c r="H148" s="91"/>
      <c r="I148" s="91"/>
      <c r="J148" s="91"/>
      <c r="K148" s="91"/>
      <c r="L148" s="91"/>
    </row>
    <row r="149" spans="1:12" ht="12.75">
      <c r="A149" s="85"/>
      <c r="C149" s="116"/>
      <c r="D149" s="91"/>
      <c r="E149" s="91"/>
      <c r="F149" s="91"/>
      <c r="G149" s="91"/>
      <c r="H149" s="91"/>
      <c r="I149" s="91"/>
      <c r="J149" s="91"/>
      <c r="K149" s="91"/>
      <c r="L149" s="91"/>
    </row>
    <row r="150" spans="1:12" ht="12.75">
      <c r="A150" s="89"/>
      <c r="C150" s="116"/>
      <c r="D150" s="91"/>
      <c r="E150" s="91"/>
      <c r="F150" s="91"/>
      <c r="G150" s="91"/>
      <c r="H150" s="91"/>
      <c r="I150" s="91"/>
      <c r="J150" s="91"/>
      <c r="K150" s="91"/>
      <c r="L150" s="91"/>
    </row>
    <row r="151" spans="1:12" ht="12.75">
      <c r="A151" s="115"/>
      <c r="C151" s="116"/>
      <c r="D151" s="91"/>
      <c r="E151" s="91"/>
      <c r="F151" s="91"/>
      <c r="G151" s="91"/>
      <c r="H151" s="91"/>
      <c r="I151" s="91"/>
      <c r="J151" s="91"/>
      <c r="K151" s="91"/>
      <c r="L151" s="91"/>
    </row>
    <row r="152" spans="1:12" ht="12.75">
      <c r="A152" s="115"/>
      <c r="C152" s="116"/>
      <c r="D152" s="91"/>
      <c r="E152" s="91"/>
      <c r="F152" s="91"/>
      <c r="G152" s="91"/>
      <c r="H152" s="91"/>
      <c r="I152" s="91"/>
      <c r="J152" s="91"/>
      <c r="K152" s="91"/>
      <c r="L152" s="91"/>
    </row>
    <row r="153" spans="1:12" ht="12.75">
      <c r="A153" s="85"/>
      <c r="C153" s="116"/>
      <c r="D153" s="91"/>
      <c r="E153" s="91"/>
      <c r="F153" s="91"/>
      <c r="G153" s="91"/>
      <c r="H153" s="91"/>
      <c r="I153" s="91"/>
      <c r="J153" s="91"/>
      <c r="K153" s="91"/>
      <c r="L153" s="91"/>
    </row>
    <row r="154" spans="1:12" ht="12.75">
      <c r="A154" s="114"/>
      <c r="C154" s="90"/>
      <c r="D154" s="90"/>
      <c r="E154" s="90"/>
      <c r="F154" s="90"/>
      <c r="G154" s="90"/>
      <c r="H154" s="90"/>
      <c r="I154" s="90"/>
      <c r="J154" s="90"/>
      <c r="K154" s="90"/>
      <c r="L154" s="90"/>
    </row>
    <row r="155" spans="1:12" ht="12.75">
      <c r="A155" s="89"/>
      <c r="C155" s="113"/>
      <c r="D155" s="133"/>
      <c r="E155" s="133"/>
      <c r="F155" s="133"/>
      <c r="G155" s="133"/>
      <c r="H155" s="133"/>
      <c r="I155" s="133"/>
      <c r="J155" s="133"/>
      <c r="K155" s="133"/>
      <c r="L155" s="133"/>
    </row>
    <row r="156" spans="1:12" ht="12.75">
      <c r="A156" s="115"/>
      <c r="C156" s="113"/>
      <c r="D156" s="91"/>
      <c r="E156" s="91"/>
      <c r="F156" s="91"/>
      <c r="G156" s="91"/>
      <c r="H156" s="91"/>
      <c r="I156" s="91"/>
      <c r="J156" s="91"/>
      <c r="K156" s="91"/>
      <c r="L156" s="91"/>
    </row>
    <row r="157" spans="1:12" ht="12.75">
      <c r="A157" s="115"/>
      <c r="C157" s="113"/>
      <c r="D157" s="91"/>
      <c r="E157" s="91"/>
      <c r="F157" s="91"/>
      <c r="G157" s="91"/>
      <c r="H157" s="91"/>
      <c r="I157" s="91"/>
      <c r="J157" s="91"/>
      <c r="K157" s="91"/>
      <c r="L157" s="91"/>
    </row>
    <row r="158" spans="1:12" ht="12.75">
      <c r="A158" s="85"/>
      <c r="C158" s="113"/>
      <c r="D158" s="91"/>
      <c r="E158" s="91"/>
      <c r="F158" s="91"/>
      <c r="G158" s="91"/>
      <c r="H158" s="91"/>
      <c r="I158" s="91"/>
      <c r="J158" s="91"/>
      <c r="K158" s="91"/>
      <c r="L158" s="91"/>
    </row>
    <row r="159" spans="1:12" ht="12.75">
      <c r="A159" s="89"/>
      <c r="C159" s="113"/>
      <c r="D159" s="101"/>
      <c r="E159" s="101"/>
      <c r="F159" s="101"/>
      <c r="G159" s="101"/>
      <c r="H159" s="101"/>
      <c r="I159" s="101"/>
      <c r="J159" s="101"/>
      <c r="K159" s="101"/>
      <c r="L159" s="101"/>
    </row>
    <row r="160" spans="1:12" ht="12.75">
      <c r="A160" s="115"/>
      <c r="C160" s="113"/>
      <c r="D160" s="91"/>
      <c r="E160" s="91"/>
      <c r="F160" s="91"/>
      <c r="G160" s="91"/>
      <c r="H160" s="91"/>
      <c r="I160" s="91"/>
      <c r="J160" s="91"/>
      <c r="K160" s="91"/>
      <c r="L160" s="91"/>
    </row>
    <row r="161" spans="1:12" ht="12.75">
      <c r="A161" s="115"/>
      <c r="C161" s="113"/>
      <c r="D161" s="91"/>
      <c r="E161" s="91"/>
      <c r="F161" s="91"/>
      <c r="G161" s="91"/>
      <c r="H161" s="91"/>
      <c r="I161" s="91"/>
      <c r="J161" s="91"/>
      <c r="K161" s="91"/>
      <c r="L161" s="91"/>
    </row>
    <row r="162" spans="1:12" ht="12.75">
      <c r="A162" s="85"/>
      <c r="C162" s="113"/>
      <c r="D162" s="91"/>
      <c r="E162" s="91"/>
      <c r="F162" s="91"/>
      <c r="G162" s="91"/>
      <c r="H162" s="91"/>
      <c r="I162" s="91"/>
      <c r="J162" s="91"/>
      <c r="K162" s="91"/>
      <c r="L162" s="91"/>
    </row>
    <row r="163" spans="1:12" ht="12.75">
      <c r="A163" s="89"/>
      <c r="C163" s="113"/>
      <c r="D163" s="101"/>
      <c r="E163" s="101"/>
      <c r="F163" s="101"/>
      <c r="G163" s="101"/>
      <c r="H163" s="101"/>
      <c r="I163" s="101"/>
      <c r="J163" s="101"/>
      <c r="K163" s="101"/>
      <c r="L163" s="101"/>
    </row>
    <row r="164" spans="1:12" ht="12.75">
      <c r="A164" s="115"/>
      <c r="C164" s="113"/>
      <c r="D164" s="91"/>
      <c r="E164" s="91"/>
      <c r="F164" s="91"/>
      <c r="G164" s="91"/>
      <c r="H164" s="91"/>
      <c r="I164" s="91"/>
      <c r="J164" s="91"/>
      <c r="K164" s="91"/>
      <c r="L164" s="91"/>
    </row>
    <row r="165" spans="1:12" ht="12.75">
      <c r="A165" s="115"/>
      <c r="C165" s="113"/>
      <c r="D165" s="91"/>
      <c r="E165" s="91"/>
      <c r="F165" s="91"/>
      <c r="G165" s="91"/>
      <c r="H165" s="91"/>
      <c r="I165" s="91"/>
      <c r="J165" s="91"/>
      <c r="K165" s="91"/>
      <c r="L165" s="91"/>
    </row>
    <row r="166" spans="1:12" ht="12.75">
      <c r="A166" s="85"/>
      <c r="C166" s="113"/>
      <c r="D166" s="91"/>
      <c r="E166" s="91"/>
      <c r="F166" s="91"/>
      <c r="G166" s="91"/>
      <c r="H166" s="91"/>
      <c r="I166" s="91"/>
      <c r="J166" s="91"/>
      <c r="K166" s="91"/>
      <c r="L166" s="91"/>
    </row>
    <row r="167" spans="1:12" ht="12.75">
      <c r="A167" s="84"/>
      <c r="C167" s="113"/>
      <c r="D167" s="90"/>
      <c r="E167" s="90"/>
      <c r="F167" s="90"/>
      <c r="G167" s="90"/>
      <c r="H167" s="90"/>
      <c r="I167" s="90"/>
      <c r="J167" s="90"/>
      <c r="K167" s="90"/>
      <c r="L167" s="90"/>
    </row>
    <row r="168" spans="1:12" ht="12.75">
      <c r="A168" s="99"/>
      <c r="C168" s="113"/>
      <c r="D168" s="90"/>
      <c r="E168" s="90"/>
      <c r="F168" s="90"/>
      <c r="G168" s="90"/>
      <c r="H168" s="90"/>
      <c r="I168" s="90"/>
      <c r="J168" s="90"/>
      <c r="K168" s="90"/>
      <c r="L168" s="90"/>
    </row>
    <row r="169" spans="1:12" ht="12.75">
      <c r="A169" s="89"/>
      <c r="C169" s="113"/>
      <c r="D169" s="90"/>
      <c r="E169" s="90"/>
      <c r="F169" s="90"/>
      <c r="G169" s="90"/>
      <c r="H169" s="90"/>
      <c r="I169" s="90"/>
      <c r="J169" s="90"/>
      <c r="K169" s="90"/>
      <c r="L169" s="90"/>
    </row>
    <row r="170" spans="1:12" ht="12.75">
      <c r="A170" s="115"/>
      <c r="C170" s="116"/>
      <c r="D170" s="91"/>
      <c r="E170" s="91"/>
      <c r="F170" s="91"/>
      <c r="G170" s="91"/>
      <c r="H170" s="91"/>
      <c r="I170" s="91"/>
      <c r="J170" s="91"/>
      <c r="K170" s="91"/>
      <c r="L170" s="91"/>
    </row>
    <row r="171" spans="1:12" ht="12.75">
      <c r="A171" s="115"/>
      <c r="C171" s="116"/>
      <c r="D171" s="91"/>
      <c r="E171" s="91"/>
      <c r="F171" s="91"/>
      <c r="G171" s="91"/>
      <c r="H171" s="91"/>
      <c r="I171" s="91"/>
      <c r="J171" s="91"/>
      <c r="K171" s="91"/>
      <c r="L171" s="91"/>
    </row>
    <row r="172" spans="1:12" ht="12.75">
      <c r="A172" s="85"/>
      <c r="C172" s="116"/>
      <c r="D172" s="91"/>
      <c r="E172" s="91"/>
      <c r="F172" s="91"/>
      <c r="G172" s="91"/>
      <c r="H172" s="91"/>
      <c r="I172" s="91"/>
      <c r="J172" s="91"/>
      <c r="K172" s="91"/>
      <c r="L172" s="91"/>
    </row>
    <row r="173" spans="1:12" ht="12.75">
      <c r="A173" s="89"/>
      <c r="C173" s="90"/>
      <c r="D173" s="91"/>
      <c r="E173" s="91"/>
      <c r="F173" s="91"/>
      <c r="G173" s="91"/>
      <c r="H173" s="91"/>
      <c r="I173" s="91"/>
      <c r="J173" s="91"/>
      <c r="K173" s="91"/>
      <c r="L173" s="91"/>
    </row>
    <row r="174" spans="1:12" ht="12.75">
      <c r="A174" s="115"/>
      <c r="C174" s="116"/>
      <c r="D174" s="91"/>
      <c r="E174" s="91"/>
      <c r="F174" s="91"/>
      <c r="G174" s="91"/>
      <c r="H174" s="91"/>
      <c r="I174" s="91"/>
      <c r="J174" s="91"/>
      <c r="K174" s="91"/>
      <c r="L174" s="91"/>
    </row>
    <row r="175" spans="1:12" ht="12.75">
      <c r="A175" s="115"/>
      <c r="C175" s="116"/>
      <c r="D175" s="91"/>
      <c r="E175" s="91"/>
      <c r="F175" s="91"/>
      <c r="G175" s="91"/>
      <c r="H175" s="91"/>
      <c r="I175" s="91"/>
      <c r="J175" s="91"/>
      <c r="K175" s="91"/>
      <c r="L175" s="91"/>
    </row>
    <row r="176" spans="1:12" ht="12.75">
      <c r="A176" s="85"/>
      <c r="C176" s="116"/>
      <c r="D176" s="91"/>
      <c r="E176" s="91"/>
      <c r="F176" s="91"/>
      <c r="G176" s="91"/>
      <c r="H176" s="91"/>
      <c r="I176" s="91"/>
      <c r="J176" s="91"/>
      <c r="K176" s="91"/>
      <c r="L176" s="91"/>
    </row>
    <row r="177" spans="1:12" ht="12.75">
      <c r="A177" s="89"/>
      <c r="C177" s="116"/>
      <c r="D177" s="91"/>
      <c r="E177" s="91"/>
      <c r="F177" s="91"/>
      <c r="G177" s="91"/>
      <c r="H177" s="91"/>
      <c r="I177" s="91"/>
      <c r="J177" s="91"/>
      <c r="K177" s="91"/>
      <c r="L177" s="91"/>
    </row>
    <row r="178" spans="1:12" ht="12.75">
      <c r="A178" s="115"/>
      <c r="C178" s="116"/>
      <c r="D178" s="91"/>
      <c r="E178" s="91"/>
      <c r="F178" s="91"/>
      <c r="G178" s="91"/>
      <c r="H178" s="91"/>
      <c r="I178" s="91"/>
      <c r="J178" s="91"/>
      <c r="K178" s="91"/>
      <c r="L178" s="91"/>
    </row>
    <row r="179" spans="1:12" ht="12.75">
      <c r="A179" s="115"/>
      <c r="C179" s="116"/>
      <c r="D179" s="91"/>
      <c r="E179" s="91"/>
      <c r="F179" s="91"/>
      <c r="G179" s="91"/>
      <c r="H179" s="91"/>
      <c r="I179" s="91"/>
      <c r="J179" s="91"/>
      <c r="K179" s="91"/>
      <c r="L179" s="91"/>
    </row>
    <row r="180" spans="1:12" ht="12.75">
      <c r="A180" s="85"/>
      <c r="C180" s="116"/>
      <c r="D180" s="91"/>
      <c r="E180" s="91"/>
      <c r="F180" s="91"/>
      <c r="G180" s="91"/>
      <c r="H180" s="91"/>
      <c r="I180" s="91"/>
      <c r="J180" s="91"/>
      <c r="K180" s="91"/>
      <c r="L180" s="91"/>
    </row>
    <row r="181" spans="1:12" ht="12.75">
      <c r="A181" s="114"/>
      <c r="C181" s="90"/>
      <c r="D181" s="90"/>
      <c r="E181" s="90"/>
      <c r="F181" s="90"/>
      <c r="G181" s="90"/>
      <c r="H181" s="90"/>
      <c r="I181" s="90"/>
      <c r="J181" s="90"/>
      <c r="K181" s="90"/>
      <c r="L181" s="90"/>
    </row>
    <row r="182" spans="1:12" ht="12.75">
      <c r="A182" s="89"/>
      <c r="C182" s="113"/>
      <c r="D182" s="133"/>
      <c r="E182" s="133"/>
      <c r="F182" s="133"/>
      <c r="G182" s="133"/>
      <c r="H182" s="133"/>
      <c r="I182" s="133"/>
      <c r="J182" s="133"/>
      <c r="K182" s="133"/>
      <c r="L182" s="133"/>
    </row>
    <row r="183" spans="1:12" ht="12.75">
      <c r="A183" s="115"/>
      <c r="C183" s="113"/>
      <c r="D183" s="91"/>
      <c r="E183" s="91"/>
      <c r="F183" s="91"/>
      <c r="G183" s="91"/>
      <c r="H183" s="91"/>
      <c r="I183" s="91"/>
      <c r="J183" s="91"/>
      <c r="K183" s="91"/>
      <c r="L183" s="91"/>
    </row>
    <row r="184" spans="1:12" ht="12.75">
      <c r="A184" s="115"/>
      <c r="C184" s="113"/>
      <c r="D184" s="91"/>
      <c r="E184" s="91"/>
      <c r="F184" s="91"/>
      <c r="G184" s="91"/>
      <c r="H184" s="91"/>
      <c r="I184" s="91"/>
      <c r="J184" s="91"/>
      <c r="K184" s="91"/>
      <c r="L184" s="91"/>
    </row>
    <row r="185" spans="1:12" ht="12.75">
      <c r="A185" s="85"/>
      <c r="C185" s="113"/>
      <c r="D185" s="91"/>
      <c r="E185" s="91"/>
      <c r="F185" s="91"/>
      <c r="G185" s="91"/>
      <c r="H185" s="91"/>
      <c r="I185" s="91"/>
      <c r="J185" s="91"/>
      <c r="K185" s="91"/>
      <c r="L185" s="91"/>
    </row>
    <row r="186" spans="1:12" ht="12.75">
      <c r="A186" s="89"/>
      <c r="C186" s="113"/>
      <c r="D186" s="101"/>
      <c r="E186" s="101"/>
      <c r="F186" s="101"/>
      <c r="G186" s="101"/>
      <c r="H186" s="101"/>
      <c r="I186" s="101"/>
      <c r="J186" s="101"/>
      <c r="K186" s="101"/>
      <c r="L186" s="101"/>
    </row>
    <row r="187" spans="1:12" ht="12.75">
      <c r="A187" s="115"/>
      <c r="C187" s="113"/>
      <c r="D187" s="91"/>
      <c r="E187" s="91"/>
      <c r="F187" s="91"/>
      <c r="G187" s="91"/>
      <c r="H187" s="91"/>
      <c r="I187" s="91"/>
      <c r="J187" s="91"/>
      <c r="K187" s="91"/>
      <c r="L187" s="91"/>
    </row>
    <row r="188" spans="1:12" ht="12.75">
      <c r="A188" s="115"/>
      <c r="C188" s="113"/>
      <c r="D188" s="91"/>
      <c r="E188" s="91"/>
      <c r="F188" s="91"/>
      <c r="G188" s="91"/>
      <c r="H188" s="91"/>
      <c r="I188" s="91"/>
      <c r="J188" s="91"/>
      <c r="K188" s="91"/>
      <c r="L188" s="91"/>
    </row>
    <row r="189" spans="1:12" ht="12.75">
      <c r="A189" s="85"/>
      <c r="C189" s="113"/>
      <c r="D189" s="91"/>
      <c r="E189" s="91"/>
      <c r="F189" s="91"/>
      <c r="G189" s="91"/>
      <c r="H189" s="91"/>
      <c r="I189" s="91"/>
      <c r="J189" s="91"/>
      <c r="K189" s="91"/>
      <c r="L189" s="91"/>
    </row>
    <row r="190" spans="1:12" ht="12.75">
      <c r="A190" s="89"/>
      <c r="C190" s="113"/>
      <c r="D190" s="101"/>
      <c r="E190" s="101"/>
      <c r="F190" s="101"/>
      <c r="G190" s="101"/>
      <c r="H190" s="101"/>
      <c r="I190" s="101"/>
      <c r="J190" s="101"/>
      <c r="K190" s="101"/>
      <c r="L190" s="101"/>
    </row>
    <row r="191" spans="1:12" ht="12.75">
      <c r="A191" s="115"/>
      <c r="C191" s="113"/>
      <c r="D191" s="91"/>
      <c r="E191" s="91"/>
      <c r="F191" s="91"/>
      <c r="G191" s="91"/>
      <c r="H191" s="91"/>
      <c r="I191" s="91"/>
      <c r="J191" s="91"/>
      <c r="K191" s="91"/>
      <c r="L191" s="91"/>
    </row>
    <row r="192" spans="1:12" ht="12.75">
      <c r="A192" s="115"/>
      <c r="C192" s="113"/>
      <c r="D192" s="91"/>
      <c r="E192" s="91"/>
      <c r="F192" s="91"/>
      <c r="G192" s="91"/>
      <c r="H192" s="91"/>
      <c r="I192" s="91"/>
      <c r="J192" s="91"/>
      <c r="K192" s="91"/>
      <c r="L192" s="91"/>
    </row>
    <row r="193" spans="1:12" ht="12.75">
      <c r="A193" s="85"/>
      <c r="C193" s="113"/>
      <c r="D193" s="91"/>
      <c r="E193" s="91"/>
      <c r="F193" s="91"/>
      <c r="G193" s="91"/>
      <c r="H193" s="91"/>
      <c r="I193" s="91"/>
      <c r="J193" s="91"/>
      <c r="K193" s="91"/>
      <c r="L193" s="91"/>
    </row>
  </sheetData>
  <sheetProtection/>
  <mergeCells count="5">
    <mergeCell ref="A84:L84"/>
    <mergeCell ref="A87:L87"/>
    <mergeCell ref="A88:L88"/>
    <mergeCell ref="A85:L85"/>
    <mergeCell ref="A86:L86"/>
  </mergeCells>
  <printOptions/>
  <pageMargins left="0.7480314960629921" right="0.7480314960629921" top="0.984251968503937" bottom="0.984251968503937" header="0.5118110236220472" footer="0.31496062992125984"/>
  <pageSetup horizontalDpi="600" verticalDpi="600" orientation="landscape" paperSize="9" r:id="rId1"/>
  <headerFooter alignWithMargins="0">
    <oddHeader>&amp;C&amp;A</oddHeader>
    <oddFooter>&amp;LAustralian Govt 
Expenditure by
State and Territory&amp;R&amp;P</oddFooter>
  </headerFooter>
  <rowBreaks count="1" manualBreakCount="1">
    <brk id="56" max="11" man="1"/>
  </rowBreaks>
</worksheet>
</file>

<file path=xl/worksheets/sheet11.xml><?xml version="1.0" encoding="utf-8"?>
<worksheet xmlns="http://schemas.openxmlformats.org/spreadsheetml/2006/main" xmlns:r="http://schemas.openxmlformats.org/officeDocument/2006/relationships">
  <dimension ref="A1:M116"/>
  <sheetViews>
    <sheetView zoomScaleSheetLayoutView="100" zoomScalePageLayoutView="0" workbookViewId="0" topLeftCell="A1">
      <selection activeCell="A1" sqref="A1"/>
    </sheetView>
  </sheetViews>
  <sheetFormatPr defaultColWidth="9.140625" defaultRowHeight="12.75"/>
  <cols>
    <col min="1" max="1" width="13.7109375" style="124" customWidth="1"/>
    <col min="2" max="2" width="21.28125" style="124" customWidth="1"/>
    <col min="3" max="3" width="5.28125" style="132" bestFit="1" customWidth="1"/>
    <col min="4" max="12" width="9.8515625" style="124" customWidth="1"/>
    <col min="13" max="16384" width="9.140625" style="124" customWidth="1"/>
  </cols>
  <sheetData>
    <row r="1" spans="1:3" s="97" customFormat="1" ht="19.5" customHeight="1">
      <c r="A1" s="78" t="str">
        <f ca="1">MID(CELL("filename",B1),FIND("]",TEXT(CELL("filename",B1),""))+1,100)</f>
        <v>Table A.9</v>
      </c>
      <c r="B1" s="79" t="s">
        <v>93</v>
      </c>
      <c r="C1" s="112"/>
    </row>
    <row r="2" spans="1:12" s="83" customFormat="1" ht="19.5" customHeight="1">
      <c r="A2" s="80"/>
      <c r="B2" s="80"/>
      <c r="C2" s="77" t="s">
        <v>43</v>
      </c>
      <c r="D2" s="81" t="s">
        <v>24</v>
      </c>
      <c r="E2" s="81" t="s">
        <v>31</v>
      </c>
      <c r="F2" s="81" t="s">
        <v>32</v>
      </c>
      <c r="G2" s="81" t="s">
        <v>33</v>
      </c>
      <c r="H2" s="81" t="s">
        <v>34</v>
      </c>
      <c r="I2" s="81" t="s">
        <v>35</v>
      </c>
      <c r="J2" s="81" t="s">
        <v>36</v>
      </c>
      <c r="K2" s="81" t="s">
        <v>37</v>
      </c>
      <c r="L2" s="81" t="s">
        <v>96</v>
      </c>
    </row>
    <row r="3" spans="1:12" ht="15.75" customHeight="1">
      <c r="A3" s="84" t="s">
        <v>72</v>
      </c>
      <c r="C3" s="113"/>
      <c r="D3" s="90"/>
      <c r="E3" s="90"/>
      <c r="F3" s="90"/>
      <c r="G3" s="90"/>
      <c r="H3" s="90"/>
      <c r="I3" s="90"/>
      <c r="J3" s="90"/>
      <c r="K3" s="90"/>
      <c r="L3" s="90"/>
    </row>
    <row r="4" spans="1:12" ht="15.75" customHeight="1">
      <c r="A4" s="99" t="s">
        <v>0</v>
      </c>
      <c r="C4" s="113"/>
      <c r="D4" s="90"/>
      <c r="E4" s="90"/>
      <c r="F4" s="90"/>
      <c r="G4" s="90"/>
      <c r="H4" s="90"/>
      <c r="I4" s="90"/>
      <c r="J4" s="90"/>
      <c r="K4" s="90"/>
      <c r="L4" s="90"/>
    </row>
    <row r="5" spans="1:12" ht="15.75" customHeight="1">
      <c r="A5" s="89" t="s">
        <v>1</v>
      </c>
      <c r="C5" s="113"/>
      <c r="D5" s="90"/>
      <c r="E5" s="90"/>
      <c r="F5" s="90"/>
      <c r="G5" s="90"/>
      <c r="H5" s="90"/>
      <c r="I5" s="90"/>
      <c r="J5" s="90"/>
      <c r="K5" s="90"/>
      <c r="L5" s="90"/>
    </row>
    <row r="6" spans="1:12" ht="15.75" customHeight="1">
      <c r="A6" s="115" t="s">
        <v>56</v>
      </c>
      <c r="C6" s="116" t="s">
        <v>12</v>
      </c>
      <c r="D6" s="91">
        <v>38606</v>
      </c>
      <c r="E6" s="91">
        <v>14611</v>
      </c>
      <c r="F6" s="91">
        <v>30047</v>
      </c>
      <c r="G6" s="91">
        <v>14894</v>
      </c>
      <c r="H6" s="91">
        <v>8358</v>
      </c>
      <c r="I6" s="91">
        <v>3474</v>
      </c>
      <c r="J6" s="91">
        <v>2613</v>
      </c>
      <c r="K6" s="91">
        <v>12077</v>
      </c>
      <c r="L6" s="91">
        <v>125271</v>
      </c>
    </row>
    <row r="7" spans="1:12" ht="15.75" customHeight="1">
      <c r="A7" s="115" t="s">
        <v>57</v>
      </c>
      <c r="C7" s="116" t="s">
        <v>12</v>
      </c>
      <c r="D7" s="91">
        <v>0</v>
      </c>
      <c r="E7" s="91">
        <v>0</v>
      </c>
      <c r="F7" s="91">
        <v>0</v>
      </c>
      <c r="G7" s="91">
        <v>0</v>
      </c>
      <c r="H7" s="91">
        <v>0</v>
      </c>
      <c r="I7" s="91">
        <v>0</v>
      </c>
      <c r="J7" s="91">
        <v>0</v>
      </c>
      <c r="K7" s="91">
        <v>0</v>
      </c>
      <c r="L7" s="91">
        <v>0</v>
      </c>
    </row>
    <row r="8" spans="1:12" ht="15.75" customHeight="1">
      <c r="A8" s="85" t="s">
        <v>59</v>
      </c>
      <c r="C8" s="116" t="s">
        <v>12</v>
      </c>
      <c r="D8" s="91">
        <v>38606</v>
      </c>
      <c r="E8" s="91">
        <v>14611</v>
      </c>
      <c r="F8" s="91">
        <v>30047</v>
      </c>
      <c r="G8" s="91">
        <v>14894</v>
      </c>
      <c r="H8" s="91">
        <v>8358</v>
      </c>
      <c r="I8" s="91">
        <v>3474</v>
      </c>
      <c r="J8" s="91">
        <v>2613</v>
      </c>
      <c r="K8" s="91">
        <v>12077</v>
      </c>
      <c r="L8" s="91">
        <v>125271</v>
      </c>
    </row>
    <row r="9" spans="1:12" ht="15.75" customHeight="1">
      <c r="A9" s="89" t="s">
        <v>52</v>
      </c>
      <c r="C9" s="90"/>
      <c r="D9" s="91"/>
      <c r="E9" s="91"/>
      <c r="F9" s="91"/>
      <c r="G9" s="91"/>
      <c r="H9" s="91"/>
      <c r="I9" s="91"/>
      <c r="J9" s="91"/>
      <c r="K9" s="91"/>
      <c r="L9" s="91"/>
    </row>
    <row r="10" spans="1:12" ht="15.75" customHeight="1">
      <c r="A10" s="115" t="s">
        <v>56</v>
      </c>
      <c r="C10" s="116" t="s">
        <v>12</v>
      </c>
      <c r="D10" s="91">
        <v>2332194</v>
      </c>
      <c r="E10" s="91">
        <v>1673539</v>
      </c>
      <c r="F10" s="91">
        <v>1311581</v>
      </c>
      <c r="G10" s="91">
        <v>696225</v>
      </c>
      <c r="H10" s="91">
        <v>483200</v>
      </c>
      <c r="I10" s="91">
        <v>140289</v>
      </c>
      <c r="J10" s="91">
        <v>199033</v>
      </c>
      <c r="K10" s="91">
        <v>52373</v>
      </c>
      <c r="L10" s="91">
        <v>6887843</v>
      </c>
    </row>
    <row r="11" spans="1:12" ht="15.75" customHeight="1">
      <c r="A11" s="115" t="s">
        <v>57</v>
      </c>
      <c r="C11" s="116" t="s">
        <v>12</v>
      </c>
      <c r="D11" s="91">
        <v>0</v>
      </c>
      <c r="E11" s="91">
        <v>0</v>
      </c>
      <c r="F11" s="91">
        <v>0</v>
      </c>
      <c r="G11" s="91">
        <v>0</v>
      </c>
      <c r="H11" s="91">
        <v>0</v>
      </c>
      <c r="I11" s="91">
        <v>0</v>
      </c>
      <c r="J11" s="91">
        <v>0</v>
      </c>
      <c r="K11" s="91">
        <v>0</v>
      </c>
      <c r="L11" s="91">
        <v>0</v>
      </c>
    </row>
    <row r="12" spans="1:12" ht="15.75" customHeight="1">
      <c r="A12" s="85" t="s">
        <v>58</v>
      </c>
      <c r="C12" s="116" t="s">
        <v>12</v>
      </c>
      <c r="D12" s="91">
        <v>2332194</v>
      </c>
      <c r="E12" s="91">
        <v>1673539</v>
      </c>
      <c r="F12" s="91">
        <v>1311581</v>
      </c>
      <c r="G12" s="91">
        <v>696225</v>
      </c>
      <c r="H12" s="91">
        <v>483200</v>
      </c>
      <c r="I12" s="91">
        <v>140289</v>
      </c>
      <c r="J12" s="91">
        <v>199033</v>
      </c>
      <c r="K12" s="91">
        <v>52373</v>
      </c>
      <c r="L12" s="91">
        <v>6887843</v>
      </c>
    </row>
    <row r="13" spans="1:12" ht="15.75" customHeight="1">
      <c r="A13" s="89" t="s">
        <v>60</v>
      </c>
      <c r="C13" s="116"/>
      <c r="D13" s="91"/>
      <c r="E13" s="91"/>
      <c r="F13" s="91"/>
      <c r="G13" s="91"/>
      <c r="H13" s="91"/>
      <c r="I13" s="91"/>
      <c r="J13" s="91"/>
      <c r="K13" s="91"/>
      <c r="L13" s="91"/>
    </row>
    <row r="14" spans="1:12" ht="15.75" customHeight="1">
      <c r="A14" s="115" t="s">
        <v>56</v>
      </c>
      <c r="C14" s="116" t="s">
        <v>12</v>
      </c>
      <c r="D14" s="91">
        <v>2370800</v>
      </c>
      <c r="E14" s="91">
        <v>1688150</v>
      </c>
      <c r="F14" s="91">
        <v>1341627</v>
      </c>
      <c r="G14" s="91">
        <v>711119</v>
      </c>
      <c r="H14" s="91">
        <v>491558</v>
      </c>
      <c r="I14" s="91">
        <v>143763</v>
      </c>
      <c r="J14" s="91">
        <v>201646</v>
      </c>
      <c r="K14" s="91">
        <v>64450</v>
      </c>
      <c r="L14" s="91">
        <v>7013114</v>
      </c>
    </row>
    <row r="15" spans="1:12" ht="15.75" customHeight="1">
      <c r="A15" s="115" t="s">
        <v>57</v>
      </c>
      <c r="C15" s="116" t="s">
        <v>12</v>
      </c>
      <c r="D15" s="91">
        <v>0</v>
      </c>
      <c r="E15" s="91">
        <v>0</v>
      </c>
      <c r="F15" s="91">
        <v>0</v>
      </c>
      <c r="G15" s="91">
        <v>0</v>
      </c>
      <c r="H15" s="91">
        <v>0</v>
      </c>
      <c r="I15" s="91">
        <v>0</v>
      </c>
      <c r="J15" s="91">
        <v>0</v>
      </c>
      <c r="K15" s="91">
        <v>0</v>
      </c>
      <c r="L15" s="91">
        <v>0</v>
      </c>
    </row>
    <row r="16" spans="1:12" ht="15.75" customHeight="1">
      <c r="A16" s="85" t="s">
        <v>7</v>
      </c>
      <c r="C16" s="116" t="s">
        <v>12</v>
      </c>
      <c r="D16" s="91">
        <v>2370800</v>
      </c>
      <c r="E16" s="91">
        <v>1688150</v>
      </c>
      <c r="F16" s="91">
        <v>1341627</v>
      </c>
      <c r="G16" s="91">
        <v>711119</v>
      </c>
      <c r="H16" s="91">
        <v>491558</v>
      </c>
      <c r="I16" s="91">
        <v>143763</v>
      </c>
      <c r="J16" s="91">
        <v>201646</v>
      </c>
      <c r="K16" s="91">
        <v>64450</v>
      </c>
      <c r="L16" s="91">
        <v>7013114</v>
      </c>
    </row>
    <row r="17" spans="1:12" ht="15.75" customHeight="1">
      <c r="A17" s="114" t="s">
        <v>100</v>
      </c>
      <c r="C17" s="90"/>
      <c r="D17" s="90"/>
      <c r="E17" s="90"/>
      <c r="F17" s="90"/>
      <c r="G17" s="90"/>
      <c r="H17" s="90"/>
      <c r="I17" s="90"/>
      <c r="J17" s="90"/>
      <c r="K17" s="90"/>
      <c r="L17" s="90"/>
    </row>
    <row r="18" spans="1:12" ht="15.75" customHeight="1">
      <c r="A18" s="89" t="s">
        <v>1</v>
      </c>
      <c r="C18" s="113"/>
      <c r="D18" s="133"/>
      <c r="E18" s="133"/>
      <c r="F18" s="133"/>
      <c r="G18" s="133"/>
      <c r="H18" s="133"/>
      <c r="I18" s="133"/>
      <c r="J18" s="133"/>
      <c r="K18" s="133"/>
      <c r="L18" s="133"/>
    </row>
    <row r="19" spans="1:12" ht="15.75" customHeight="1">
      <c r="A19" s="115" t="s">
        <v>56</v>
      </c>
      <c r="C19" s="113" t="s">
        <v>14</v>
      </c>
      <c r="D19" s="91">
        <v>240.7325800070228</v>
      </c>
      <c r="E19" s="91">
        <v>411.61105540163715</v>
      </c>
      <c r="F19" s="91">
        <v>194.4484237721981</v>
      </c>
      <c r="G19" s="91">
        <v>200.70330990098705</v>
      </c>
      <c r="H19" s="91">
        <v>283.43944861196184</v>
      </c>
      <c r="I19" s="91">
        <v>178.74385629713512</v>
      </c>
      <c r="J19" s="91">
        <v>574.8656552108345</v>
      </c>
      <c r="K19" s="91">
        <v>180.5477142576844</v>
      </c>
      <c r="L19" s="91">
        <v>229.7696344449861</v>
      </c>
    </row>
    <row r="20" spans="1:12" ht="15.75" customHeight="1">
      <c r="A20" s="115" t="s">
        <v>57</v>
      </c>
      <c r="C20" s="113" t="s">
        <v>14</v>
      </c>
      <c r="D20" s="91">
        <v>0</v>
      </c>
      <c r="E20" s="91">
        <v>0</v>
      </c>
      <c r="F20" s="91">
        <v>0</v>
      </c>
      <c r="G20" s="91">
        <v>0</v>
      </c>
      <c r="H20" s="91">
        <v>0</v>
      </c>
      <c r="I20" s="91">
        <v>0</v>
      </c>
      <c r="J20" s="91">
        <v>0</v>
      </c>
      <c r="K20" s="91">
        <v>0</v>
      </c>
      <c r="L20" s="91">
        <v>0</v>
      </c>
    </row>
    <row r="21" spans="1:12" ht="15.75" customHeight="1">
      <c r="A21" s="85" t="s">
        <v>59</v>
      </c>
      <c r="C21" s="113" t="s">
        <v>14</v>
      </c>
      <c r="D21" s="91">
        <v>240.73258000702273</v>
      </c>
      <c r="E21" s="91">
        <v>411.6110554016372</v>
      </c>
      <c r="F21" s="91">
        <v>194.4484237721981</v>
      </c>
      <c r="G21" s="91">
        <v>200.70330990098705</v>
      </c>
      <c r="H21" s="91">
        <v>283.43944861196184</v>
      </c>
      <c r="I21" s="91">
        <v>178.74385629713512</v>
      </c>
      <c r="J21" s="91">
        <v>574.8656552108343</v>
      </c>
      <c r="K21" s="91">
        <v>180.5477142576844</v>
      </c>
      <c r="L21" s="91">
        <v>229.7696344449861</v>
      </c>
    </row>
    <row r="22" spans="1:12" ht="15.75" customHeight="1">
      <c r="A22" s="89" t="s">
        <v>52</v>
      </c>
      <c r="C22" s="113"/>
      <c r="D22" s="101"/>
      <c r="E22" s="101"/>
      <c r="F22" s="101"/>
      <c r="G22" s="101"/>
      <c r="H22" s="101"/>
      <c r="I22" s="101"/>
      <c r="J22" s="101"/>
      <c r="K22" s="101"/>
      <c r="L22" s="101"/>
    </row>
    <row r="23" spans="1:12" ht="15.75" customHeight="1">
      <c r="A23" s="115" t="s">
        <v>56</v>
      </c>
      <c r="C23" s="113" t="s">
        <v>14</v>
      </c>
      <c r="D23" s="91">
        <v>337.2493915287025</v>
      </c>
      <c r="E23" s="91">
        <v>313.0256741840966</v>
      </c>
      <c r="F23" s="91">
        <v>311.4006862842373</v>
      </c>
      <c r="G23" s="91">
        <v>325.73484210505285</v>
      </c>
      <c r="H23" s="91">
        <v>305.21689889909374</v>
      </c>
      <c r="I23" s="91">
        <v>291.35903253934924</v>
      </c>
      <c r="J23" s="91">
        <v>578.6514869445066</v>
      </c>
      <c r="K23" s="91">
        <v>335.95454771653647</v>
      </c>
      <c r="L23" s="91">
        <v>325.24161201818526</v>
      </c>
    </row>
    <row r="24" spans="1:12" ht="15.75" customHeight="1">
      <c r="A24" s="115" t="s">
        <v>57</v>
      </c>
      <c r="C24" s="113" t="s">
        <v>14</v>
      </c>
      <c r="D24" s="91">
        <v>0</v>
      </c>
      <c r="E24" s="91">
        <v>0</v>
      </c>
      <c r="F24" s="91">
        <v>0</v>
      </c>
      <c r="G24" s="91">
        <v>0</v>
      </c>
      <c r="H24" s="91">
        <v>0</v>
      </c>
      <c r="I24" s="91">
        <v>0</v>
      </c>
      <c r="J24" s="91">
        <v>0</v>
      </c>
      <c r="K24" s="91">
        <v>0</v>
      </c>
      <c r="L24" s="91">
        <v>0</v>
      </c>
    </row>
    <row r="25" spans="1:12" ht="15.75" customHeight="1">
      <c r="A25" s="85" t="s">
        <v>58</v>
      </c>
      <c r="C25" s="113" t="s">
        <v>14</v>
      </c>
      <c r="D25" s="91">
        <v>337.2493915287025</v>
      </c>
      <c r="E25" s="91">
        <v>313.0256741840966</v>
      </c>
      <c r="F25" s="91">
        <v>311.4006862842373</v>
      </c>
      <c r="G25" s="91">
        <v>325.73484210505285</v>
      </c>
      <c r="H25" s="91">
        <v>305.21689889909374</v>
      </c>
      <c r="I25" s="91">
        <v>291.35903253934924</v>
      </c>
      <c r="J25" s="91">
        <v>578.6514869445066</v>
      </c>
      <c r="K25" s="91">
        <v>335.95454771653647</v>
      </c>
      <c r="L25" s="91">
        <v>325.24161201818526</v>
      </c>
    </row>
    <row r="26" spans="1:12" ht="15.75" customHeight="1">
      <c r="A26" s="89" t="s">
        <v>60</v>
      </c>
      <c r="C26" s="113"/>
      <c r="D26" s="101"/>
      <c r="E26" s="101"/>
      <c r="F26" s="101"/>
      <c r="G26" s="101"/>
      <c r="H26" s="101"/>
      <c r="I26" s="101"/>
      <c r="J26" s="101"/>
      <c r="K26" s="101"/>
      <c r="L26" s="101"/>
    </row>
    <row r="27" spans="1:12" ht="15.75" customHeight="1">
      <c r="A27" s="115" t="s">
        <v>56</v>
      </c>
      <c r="C27" s="113" t="s">
        <v>14</v>
      </c>
      <c r="D27" s="91">
        <v>335.0618775417456</v>
      </c>
      <c r="E27" s="91">
        <v>313.6759060355026</v>
      </c>
      <c r="F27" s="91">
        <v>307.2618606153811</v>
      </c>
      <c r="G27" s="91">
        <v>321.53938113891604</v>
      </c>
      <c r="H27" s="91">
        <v>304.8186961696206</v>
      </c>
      <c r="I27" s="91">
        <v>286.98928898338283</v>
      </c>
      <c r="J27" s="91">
        <v>578.6021090338095</v>
      </c>
      <c r="K27" s="91">
        <v>289.29461977446755</v>
      </c>
      <c r="L27" s="91">
        <v>322.84544681583697</v>
      </c>
    </row>
    <row r="28" spans="1:12" ht="15.75" customHeight="1">
      <c r="A28" s="115" t="s">
        <v>57</v>
      </c>
      <c r="C28" s="113" t="s">
        <v>14</v>
      </c>
      <c r="D28" s="91">
        <v>0</v>
      </c>
      <c r="E28" s="91">
        <v>0</v>
      </c>
      <c r="F28" s="91">
        <v>0</v>
      </c>
      <c r="G28" s="91">
        <v>0</v>
      </c>
      <c r="H28" s="91">
        <v>0</v>
      </c>
      <c r="I28" s="91">
        <v>0</v>
      </c>
      <c r="J28" s="91">
        <v>0</v>
      </c>
      <c r="K28" s="91">
        <v>0</v>
      </c>
      <c r="L28" s="91">
        <v>0</v>
      </c>
    </row>
    <row r="29" spans="1:12" ht="15.75" customHeight="1">
      <c r="A29" s="106" t="s">
        <v>58</v>
      </c>
      <c r="B29" s="134"/>
      <c r="C29" s="130" t="s">
        <v>14</v>
      </c>
      <c r="D29" s="109">
        <v>335.0618775417456</v>
      </c>
      <c r="E29" s="109">
        <v>313.6759060355026</v>
      </c>
      <c r="F29" s="109">
        <v>307.2618606153811</v>
      </c>
      <c r="G29" s="109">
        <v>321.53938113891604</v>
      </c>
      <c r="H29" s="109">
        <v>304.8186961696206</v>
      </c>
      <c r="I29" s="109">
        <v>286.98928898338283</v>
      </c>
      <c r="J29" s="109">
        <v>578.6021090338095</v>
      </c>
      <c r="K29" s="109">
        <v>289.29461977446755</v>
      </c>
      <c r="L29" s="109">
        <v>322.84544681583697</v>
      </c>
    </row>
    <row r="30" spans="1:12" ht="15.75" customHeight="1">
      <c r="A30" s="84" t="s">
        <v>73</v>
      </c>
      <c r="C30" s="113"/>
      <c r="D30" s="90"/>
      <c r="E30" s="90"/>
      <c r="F30" s="90"/>
      <c r="G30" s="90"/>
      <c r="H30" s="90"/>
      <c r="I30" s="90"/>
      <c r="J30" s="90"/>
      <c r="K30" s="90"/>
      <c r="L30" s="90"/>
    </row>
    <row r="31" spans="1:12" ht="15.75" customHeight="1">
      <c r="A31" s="99" t="s">
        <v>0</v>
      </c>
      <c r="C31" s="113"/>
      <c r="D31" s="90"/>
      <c r="E31" s="90"/>
      <c r="F31" s="90"/>
      <c r="G31" s="90"/>
      <c r="H31" s="90"/>
      <c r="I31" s="90"/>
      <c r="J31" s="90"/>
      <c r="K31" s="90"/>
      <c r="L31" s="90"/>
    </row>
    <row r="32" spans="1:12" ht="15.75" customHeight="1">
      <c r="A32" s="89" t="s">
        <v>1</v>
      </c>
      <c r="C32" s="113"/>
      <c r="D32" s="90"/>
      <c r="E32" s="90"/>
      <c r="F32" s="90"/>
      <c r="G32" s="90"/>
      <c r="H32" s="90"/>
      <c r="I32" s="90"/>
      <c r="J32" s="90"/>
      <c r="K32" s="90"/>
      <c r="L32" s="90"/>
    </row>
    <row r="33" spans="1:12" ht="15.75" customHeight="1">
      <c r="A33" s="115" t="s">
        <v>56</v>
      </c>
      <c r="C33" s="116" t="s">
        <v>12</v>
      </c>
      <c r="D33" s="91">
        <v>8548</v>
      </c>
      <c r="E33" s="91">
        <v>1986</v>
      </c>
      <c r="F33" s="91">
        <v>4330</v>
      </c>
      <c r="G33" s="91">
        <v>3220</v>
      </c>
      <c r="H33" s="91">
        <v>1117</v>
      </c>
      <c r="I33" s="91">
        <v>437</v>
      </c>
      <c r="J33" s="91">
        <v>110</v>
      </c>
      <c r="K33" s="91">
        <v>1782</v>
      </c>
      <c r="L33" s="91">
        <v>20877</v>
      </c>
    </row>
    <row r="34" spans="1:12" ht="15.75" customHeight="1">
      <c r="A34" s="115" t="s">
        <v>57</v>
      </c>
      <c r="C34" s="116" t="s">
        <v>12</v>
      </c>
      <c r="D34" s="91">
        <v>24279</v>
      </c>
      <c r="E34" s="91">
        <v>4384</v>
      </c>
      <c r="F34" s="91">
        <v>17529</v>
      </c>
      <c r="G34" s="91">
        <v>11746</v>
      </c>
      <c r="H34" s="91">
        <v>4718</v>
      </c>
      <c r="I34" s="91">
        <v>1270</v>
      </c>
      <c r="J34" s="91">
        <v>374</v>
      </c>
      <c r="K34" s="91">
        <v>12592</v>
      </c>
      <c r="L34" s="91">
        <v>62459</v>
      </c>
    </row>
    <row r="35" spans="1:12" ht="15.75" customHeight="1">
      <c r="A35" s="85" t="s">
        <v>59</v>
      </c>
      <c r="C35" s="116" t="s">
        <v>12</v>
      </c>
      <c r="D35" s="91">
        <v>32827</v>
      </c>
      <c r="E35" s="91">
        <v>6370</v>
      </c>
      <c r="F35" s="91">
        <v>21858</v>
      </c>
      <c r="G35" s="91">
        <v>14966</v>
      </c>
      <c r="H35" s="91">
        <v>5836</v>
      </c>
      <c r="I35" s="91">
        <v>1707</v>
      </c>
      <c r="J35" s="91">
        <v>484</v>
      </c>
      <c r="K35" s="91">
        <v>14374</v>
      </c>
      <c r="L35" s="91">
        <v>83336</v>
      </c>
    </row>
    <row r="36" spans="1:12" ht="15.75" customHeight="1">
      <c r="A36" s="89" t="s">
        <v>52</v>
      </c>
      <c r="C36" s="90"/>
      <c r="D36" s="91"/>
      <c r="E36" s="91"/>
      <c r="F36" s="91"/>
      <c r="G36" s="91"/>
      <c r="H36" s="91"/>
      <c r="I36" s="91"/>
      <c r="J36" s="91"/>
      <c r="K36" s="91"/>
      <c r="L36" s="91"/>
    </row>
    <row r="37" spans="1:12" ht="15.75" customHeight="1">
      <c r="A37" s="115" t="s">
        <v>56</v>
      </c>
      <c r="C37" s="116" t="s">
        <v>12</v>
      </c>
      <c r="D37" s="91">
        <v>159701</v>
      </c>
      <c r="E37" s="91">
        <v>146823</v>
      </c>
      <c r="F37" s="91">
        <v>61306</v>
      </c>
      <c r="G37" s="91">
        <v>35560</v>
      </c>
      <c r="H37" s="91">
        <v>26413</v>
      </c>
      <c r="I37" s="91">
        <v>11538</v>
      </c>
      <c r="J37" s="91">
        <v>7339</v>
      </c>
      <c r="K37" s="91">
        <v>972</v>
      </c>
      <c r="L37" s="91">
        <v>450304</v>
      </c>
    </row>
    <row r="38" spans="1:12" ht="15.75" customHeight="1">
      <c r="A38" s="115" t="s">
        <v>57</v>
      </c>
      <c r="C38" s="116" t="s">
        <v>12</v>
      </c>
      <c r="D38" s="91">
        <v>453617</v>
      </c>
      <c r="E38" s="91">
        <v>324165</v>
      </c>
      <c r="F38" s="91">
        <v>248190</v>
      </c>
      <c r="G38" s="91">
        <v>129698</v>
      </c>
      <c r="H38" s="91">
        <v>111563</v>
      </c>
      <c r="I38" s="91">
        <v>33545</v>
      </c>
      <c r="J38" s="91">
        <v>25092</v>
      </c>
      <c r="K38" s="91">
        <v>6870</v>
      </c>
      <c r="L38" s="91">
        <v>1347173</v>
      </c>
    </row>
    <row r="39" spans="1:12" ht="15.75" customHeight="1">
      <c r="A39" s="85" t="s">
        <v>58</v>
      </c>
      <c r="C39" s="116" t="s">
        <v>12</v>
      </c>
      <c r="D39" s="91">
        <v>613318</v>
      </c>
      <c r="E39" s="91">
        <v>470988</v>
      </c>
      <c r="F39" s="91">
        <v>309496</v>
      </c>
      <c r="G39" s="91">
        <v>165258</v>
      </c>
      <c r="H39" s="91">
        <v>137976</v>
      </c>
      <c r="I39" s="91">
        <v>45083</v>
      </c>
      <c r="J39" s="91">
        <v>32431</v>
      </c>
      <c r="K39" s="91">
        <v>7842</v>
      </c>
      <c r="L39" s="91">
        <v>1797477</v>
      </c>
    </row>
    <row r="40" spans="1:12" ht="15.75" customHeight="1">
      <c r="A40" s="89" t="s">
        <v>60</v>
      </c>
      <c r="C40" s="116"/>
      <c r="D40" s="91"/>
      <c r="E40" s="91"/>
      <c r="F40" s="91"/>
      <c r="G40" s="91"/>
      <c r="H40" s="91"/>
      <c r="I40" s="91"/>
      <c r="J40" s="91"/>
      <c r="K40" s="91"/>
      <c r="L40" s="91"/>
    </row>
    <row r="41" spans="1:12" ht="15.75" customHeight="1">
      <c r="A41" s="115" t="s">
        <v>56</v>
      </c>
      <c r="C41" s="116" t="s">
        <v>12</v>
      </c>
      <c r="D41" s="91">
        <v>168249</v>
      </c>
      <c r="E41" s="91">
        <v>148809</v>
      </c>
      <c r="F41" s="91">
        <v>65636</v>
      </c>
      <c r="G41" s="91">
        <v>38780</v>
      </c>
      <c r="H41" s="91">
        <v>27530</v>
      </c>
      <c r="I41" s="91">
        <v>11975</v>
      </c>
      <c r="J41" s="91">
        <v>7449</v>
      </c>
      <c r="K41" s="91">
        <v>2754</v>
      </c>
      <c r="L41" s="91">
        <v>471181</v>
      </c>
    </row>
    <row r="42" spans="1:12" ht="15.75" customHeight="1">
      <c r="A42" s="115" t="s">
        <v>57</v>
      </c>
      <c r="C42" s="116" t="s">
        <v>12</v>
      </c>
      <c r="D42" s="91">
        <v>477896</v>
      </c>
      <c r="E42" s="91">
        <v>328549</v>
      </c>
      <c r="F42" s="91">
        <v>265719</v>
      </c>
      <c r="G42" s="91">
        <v>141444</v>
      </c>
      <c r="H42" s="91">
        <v>116281</v>
      </c>
      <c r="I42" s="91">
        <v>34815</v>
      </c>
      <c r="J42" s="91">
        <v>25466</v>
      </c>
      <c r="K42" s="91">
        <v>19462</v>
      </c>
      <c r="L42" s="91">
        <v>1409632</v>
      </c>
    </row>
    <row r="43" spans="1:12" ht="15.75" customHeight="1">
      <c r="A43" s="85" t="s">
        <v>7</v>
      </c>
      <c r="C43" s="116" t="s">
        <v>12</v>
      </c>
      <c r="D43" s="91">
        <v>646145</v>
      </c>
      <c r="E43" s="91">
        <v>477358</v>
      </c>
      <c r="F43" s="91">
        <v>331355</v>
      </c>
      <c r="G43" s="91">
        <v>180224</v>
      </c>
      <c r="H43" s="91">
        <v>143811</v>
      </c>
      <c r="I43" s="91">
        <v>46790</v>
      </c>
      <c r="J43" s="91">
        <v>32915</v>
      </c>
      <c r="K43" s="91">
        <v>22216</v>
      </c>
      <c r="L43" s="91">
        <v>1880813</v>
      </c>
    </row>
    <row r="44" spans="1:12" ht="15.75" customHeight="1">
      <c r="A44" s="114" t="s">
        <v>100</v>
      </c>
      <c r="C44" s="90"/>
      <c r="D44" s="90"/>
      <c r="E44" s="90"/>
      <c r="F44" s="90"/>
      <c r="G44" s="90"/>
      <c r="H44" s="90"/>
      <c r="I44" s="90"/>
      <c r="J44" s="90"/>
      <c r="K44" s="90"/>
      <c r="L44" s="90"/>
    </row>
    <row r="45" spans="1:12" ht="15.75" customHeight="1">
      <c r="A45" s="89" t="s">
        <v>1</v>
      </c>
      <c r="C45" s="113"/>
      <c r="D45" s="133"/>
      <c r="E45" s="133"/>
      <c r="F45" s="133"/>
      <c r="G45" s="133"/>
      <c r="H45" s="133"/>
      <c r="I45" s="133"/>
      <c r="J45" s="133"/>
      <c r="K45" s="133"/>
      <c r="L45" s="133"/>
    </row>
    <row r="46" spans="1:12" ht="15.75" customHeight="1">
      <c r="A46" s="115" t="s">
        <v>56</v>
      </c>
      <c r="C46" s="113" t="s">
        <v>14</v>
      </c>
      <c r="D46" s="91">
        <v>53.30154671737717</v>
      </c>
      <c r="E46" s="91">
        <v>55.93966841380387</v>
      </c>
      <c r="F46" s="91">
        <v>28.0203629978852</v>
      </c>
      <c r="G46" s="91">
        <v>43.395439971530706</v>
      </c>
      <c r="H46" s="91">
        <v>37.885526147122455</v>
      </c>
      <c r="I46" s="91">
        <v>22.470114559289907</v>
      </c>
      <c r="J46" s="91">
        <v>24.09659377354851</v>
      </c>
      <c r="K46" s="91">
        <v>26.63536948144447</v>
      </c>
      <c r="L46" s="91">
        <v>38.29297615874834</v>
      </c>
    </row>
    <row r="47" spans="1:12" ht="15.75" customHeight="1">
      <c r="A47" s="115" t="s">
        <v>57</v>
      </c>
      <c r="C47" s="113" t="s">
        <v>14</v>
      </c>
      <c r="D47" s="91">
        <v>151.39816144926675</v>
      </c>
      <c r="E47" s="91">
        <v>123.50694226282496</v>
      </c>
      <c r="F47" s="91">
        <v>113.43755673648988</v>
      </c>
      <c r="G47" s="91">
        <v>158.2764460507498</v>
      </c>
      <c r="H47" s="91">
        <v>160.01801695249767</v>
      </c>
      <c r="I47" s="91">
        <v>65.33022645394861</v>
      </c>
      <c r="J47" s="91">
        <v>82.38283438210995</v>
      </c>
      <c r="K47" s="91">
        <v>188.2532560313276</v>
      </c>
      <c r="L47" s="91">
        <v>114.56105055814744</v>
      </c>
    </row>
    <row r="48" spans="1:12" ht="15.75" customHeight="1">
      <c r="A48" s="85" t="s">
        <v>59</v>
      </c>
      <c r="C48" s="113" t="s">
        <v>14</v>
      </c>
      <c r="D48" s="91">
        <v>204.69970816664392</v>
      </c>
      <c r="E48" s="91">
        <v>179.44661067662884</v>
      </c>
      <c r="F48" s="91">
        <v>141.45791973437508</v>
      </c>
      <c r="G48" s="91">
        <v>201.67188602228052</v>
      </c>
      <c r="H48" s="91">
        <v>197.90354309962015</v>
      </c>
      <c r="I48" s="91">
        <v>87.80034101323852</v>
      </c>
      <c r="J48" s="91">
        <v>106.47942815565845</v>
      </c>
      <c r="K48" s="91">
        <v>214.88862551277208</v>
      </c>
      <c r="L48" s="91">
        <v>152.8540267168958</v>
      </c>
    </row>
    <row r="49" spans="1:12" ht="15.75" customHeight="1">
      <c r="A49" s="89" t="s">
        <v>52</v>
      </c>
      <c r="C49" s="113"/>
      <c r="D49" s="101"/>
      <c r="E49" s="101"/>
      <c r="F49" s="101"/>
      <c r="G49" s="101"/>
      <c r="H49" s="101"/>
      <c r="I49" s="101"/>
      <c r="J49" s="101"/>
      <c r="K49" s="101"/>
      <c r="L49" s="101"/>
    </row>
    <row r="50" spans="1:12" ht="15.75" customHeight="1">
      <c r="A50" s="115" t="s">
        <v>56</v>
      </c>
      <c r="C50" s="113" t="s">
        <v>14</v>
      </c>
      <c r="D50" s="91">
        <v>23.09376038384555</v>
      </c>
      <c r="E50" s="91">
        <v>27.462411517250118</v>
      </c>
      <c r="F50" s="91">
        <v>14.555474041601006</v>
      </c>
      <c r="G50" s="91">
        <v>16.637052251706255</v>
      </c>
      <c r="H50" s="91">
        <v>16.684150282986156</v>
      </c>
      <c r="I50" s="91">
        <v>23.962203018822127</v>
      </c>
      <c r="J50" s="91">
        <v>21.337202484308094</v>
      </c>
      <c r="K50" s="91">
        <v>6.234931235547593</v>
      </c>
      <c r="L50" s="91">
        <v>21.26319047435793</v>
      </c>
    </row>
    <row r="51" spans="1:12" ht="15.75" customHeight="1">
      <c r="A51" s="115" t="s">
        <v>57</v>
      </c>
      <c r="C51" s="113" t="s">
        <v>14</v>
      </c>
      <c r="D51" s="91">
        <v>65.59571116393629</v>
      </c>
      <c r="E51" s="91">
        <v>60.63315299920471</v>
      </c>
      <c r="F51" s="91">
        <v>58.92633912505839</v>
      </c>
      <c r="G51" s="91">
        <v>60.68041952998335</v>
      </c>
      <c r="H51" s="91">
        <v>70.4692507754357</v>
      </c>
      <c r="I51" s="91">
        <v>69.6683653047033</v>
      </c>
      <c r="J51" s="91">
        <v>72.94886717025972</v>
      </c>
      <c r="K51" s="91">
        <v>44.0671982057899</v>
      </c>
      <c r="L51" s="91">
        <v>63.61306127948816</v>
      </c>
    </row>
    <row r="52" spans="1:12" ht="15.75" customHeight="1">
      <c r="A52" s="85" t="s">
        <v>58</v>
      </c>
      <c r="C52" s="113" t="s">
        <v>14</v>
      </c>
      <c r="D52" s="91">
        <v>88.68947154778184</v>
      </c>
      <c r="E52" s="91">
        <v>88.09556451645483</v>
      </c>
      <c r="F52" s="91">
        <v>73.48181316665939</v>
      </c>
      <c r="G52" s="91">
        <v>77.3174717816896</v>
      </c>
      <c r="H52" s="91">
        <v>87.15340105842185</v>
      </c>
      <c r="I52" s="91">
        <v>93.63056832352542</v>
      </c>
      <c r="J52" s="91">
        <v>94.28606965456781</v>
      </c>
      <c r="K52" s="91">
        <v>50.3021294413375</v>
      </c>
      <c r="L52" s="91">
        <v>84.87625175384609</v>
      </c>
    </row>
    <row r="53" spans="1:12" ht="15.75" customHeight="1">
      <c r="A53" s="89" t="s">
        <v>60</v>
      </c>
      <c r="C53" s="113"/>
      <c r="D53" s="101"/>
      <c r="E53" s="101"/>
      <c r="F53" s="101"/>
      <c r="G53" s="101"/>
      <c r="H53" s="101"/>
      <c r="I53" s="101"/>
      <c r="J53" s="101"/>
      <c r="K53" s="101"/>
      <c r="L53" s="101"/>
    </row>
    <row r="54" spans="1:12" ht="15.75" customHeight="1">
      <c r="A54" s="115" t="s">
        <v>56</v>
      </c>
      <c r="C54" s="113" t="s">
        <v>14</v>
      </c>
      <c r="D54" s="91">
        <v>23.778407483949582</v>
      </c>
      <c r="E54" s="91">
        <v>27.650236722631735</v>
      </c>
      <c r="F54" s="91">
        <v>15.031983232988647</v>
      </c>
      <c r="G54" s="91">
        <v>17.534935923259212</v>
      </c>
      <c r="H54" s="91">
        <v>17.071819437380878</v>
      </c>
      <c r="I54" s="91">
        <v>23.904306346734614</v>
      </c>
      <c r="J54" s="91">
        <v>21.373192720072307</v>
      </c>
      <c r="K54" s="91">
        <v>12.36003498648536</v>
      </c>
      <c r="L54" s="91">
        <v>21.690605731668356</v>
      </c>
    </row>
    <row r="55" spans="1:12" ht="15.75" customHeight="1">
      <c r="A55" s="135" t="s">
        <v>57</v>
      </c>
      <c r="B55" s="136"/>
      <c r="C55" s="112" t="s">
        <v>14</v>
      </c>
      <c r="D55" s="91">
        <v>67.54038854350526</v>
      </c>
      <c r="E55" s="91">
        <v>61.04784471001303</v>
      </c>
      <c r="F55" s="91">
        <v>60.85543756099136</v>
      </c>
      <c r="G55" s="91">
        <v>63.955275980191786</v>
      </c>
      <c r="H55" s="91">
        <v>72.10665839857376</v>
      </c>
      <c r="I55" s="91">
        <v>69.50003493467216</v>
      </c>
      <c r="J55" s="91">
        <v>73.07191267869133</v>
      </c>
      <c r="K55" s="91">
        <v>87.35815857512209</v>
      </c>
      <c r="L55" s="91">
        <v>64.89175898893421</v>
      </c>
    </row>
    <row r="56" spans="1:12" ht="15.75" customHeight="1">
      <c r="A56" s="106" t="s">
        <v>58</v>
      </c>
      <c r="B56" s="134"/>
      <c r="C56" s="130" t="s">
        <v>14</v>
      </c>
      <c r="D56" s="109">
        <v>91.31879602745485</v>
      </c>
      <c r="E56" s="109">
        <v>88.69808143264476</v>
      </c>
      <c r="F56" s="109">
        <v>75.88742079398001</v>
      </c>
      <c r="G56" s="109">
        <v>81.490211903451</v>
      </c>
      <c r="H56" s="109">
        <v>89.17847783595464</v>
      </c>
      <c r="I56" s="109">
        <v>93.40434128140677</v>
      </c>
      <c r="J56" s="109">
        <v>94.44510539876363</v>
      </c>
      <c r="K56" s="109">
        <v>99.71819356160745</v>
      </c>
      <c r="L56" s="109">
        <v>86.58236472060257</v>
      </c>
    </row>
    <row r="57" spans="1:12" ht="15.75" customHeight="1">
      <c r="A57" s="84" t="s">
        <v>74</v>
      </c>
      <c r="C57" s="113"/>
      <c r="D57" s="90"/>
      <c r="E57" s="90"/>
      <c r="F57" s="90"/>
      <c r="G57" s="90"/>
      <c r="H57" s="90"/>
      <c r="I57" s="90"/>
      <c r="J57" s="90"/>
      <c r="K57" s="90"/>
      <c r="L57" s="90"/>
    </row>
    <row r="58" spans="1:12" ht="15.75" customHeight="1">
      <c r="A58" s="99" t="s">
        <v>0</v>
      </c>
      <c r="C58" s="113"/>
      <c r="D58" s="90"/>
      <c r="E58" s="90"/>
      <c r="F58" s="90"/>
      <c r="G58" s="90"/>
      <c r="H58" s="90"/>
      <c r="I58" s="90"/>
      <c r="J58" s="90"/>
      <c r="K58" s="90"/>
      <c r="L58" s="90"/>
    </row>
    <row r="59" spans="1:12" ht="15.75" customHeight="1">
      <c r="A59" s="89" t="s">
        <v>1</v>
      </c>
      <c r="C59" s="113"/>
      <c r="D59" s="90"/>
      <c r="E59" s="90"/>
      <c r="F59" s="90"/>
      <c r="G59" s="90"/>
      <c r="H59" s="90"/>
      <c r="I59" s="90"/>
      <c r="J59" s="90"/>
      <c r="K59" s="90"/>
      <c r="L59" s="90"/>
    </row>
    <row r="60" spans="1:12" ht="15.75" customHeight="1">
      <c r="A60" s="115" t="s">
        <v>56</v>
      </c>
      <c r="C60" s="116" t="s">
        <v>12</v>
      </c>
      <c r="D60" s="91">
        <v>15072</v>
      </c>
      <c r="E60" s="91">
        <v>4093</v>
      </c>
      <c r="F60" s="91">
        <v>13286</v>
      </c>
      <c r="G60" s="91">
        <v>5917</v>
      </c>
      <c r="H60" s="91">
        <v>2453</v>
      </c>
      <c r="I60" s="91">
        <v>1967</v>
      </c>
      <c r="J60" s="91">
        <v>536</v>
      </c>
      <c r="K60" s="91">
        <v>2965</v>
      </c>
      <c r="L60" s="91">
        <v>46296</v>
      </c>
    </row>
    <row r="61" spans="1:12" ht="15.75" customHeight="1">
      <c r="A61" s="115" t="s">
        <v>57</v>
      </c>
      <c r="C61" s="116" t="s">
        <v>12</v>
      </c>
      <c r="D61" s="91">
        <v>0</v>
      </c>
      <c r="E61" s="91">
        <v>0</v>
      </c>
      <c r="F61" s="91">
        <v>0</v>
      </c>
      <c r="G61" s="91">
        <v>0</v>
      </c>
      <c r="H61" s="91">
        <v>0</v>
      </c>
      <c r="I61" s="91">
        <v>0</v>
      </c>
      <c r="J61" s="91">
        <v>0</v>
      </c>
      <c r="K61" s="91">
        <v>0</v>
      </c>
      <c r="L61" s="91">
        <v>0</v>
      </c>
    </row>
    <row r="62" spans="1:12" ht="15.75" customHeight="1">
      <c r="A62" s="85" t="s">
        <v>59</v>
      </c>
      <c r="C62" s="116" t="s">
        <v>12</v>
      </c>
      <c r="D62" s="91">
        <v>15072</v>
      </c>
      <c r="E62" s="91">
        <v>4093</v>
      </c>
      <c r="F62" s="91">
        <v>13286</v>
      </c>
      <c r="G62" s="91">
        <v>5917</v>
      </c>
      <c r="H62" s="91">
        <v>2453</v>
      </c>
      <c r="I62" s="91">
        <v>1967</v>
      </c>
      <c r="J62" s="91">
        <v>536</v>
      </c>
      <c r="K62" s="91">
        <v>2965</v>
      </c>
      <c r="L62" s="91">
        <v>46296</v>
      </c>
    </row>
    <row r="63" spans="1:12" ht="15.75" customHeight="1">
      <c r="A63" s="89" t="s">
        <v>52</v>
      </c>
      <c r="C63" s="90"/>
      <c r="D63" s="91"/>
      <c r="E63" s="91"/>
      <c r="F63" s="91"/>
      <c r="G63" s="91"/>
      <c r="H63" s="91"/>
      <c r="I63" s="91"/>
      <c r="J63" s="91"/>
      <c r="K63" s="91"/>
      <c r="L63" s="91"/>
    </row>
    <row r="64" spans="1:12" ht="15.75" customHeight="1">
      <c r="A64" s="115" t="s">
        <v>56</v>
      </c>
      <c r="C64" s="116" t="s">
        <v>12</v>
      </c>
      <c r="D64" s="91">
        <v>425233</v>
      </c>
      <c r="E64" s="91">
        <v>336432</v>
      </c>
      <c r="F64" s="91">
        <v>273696</v>
      </c>
      <c r="G64" s="91">
        <v>110196</v>
      </c>
      <c r="H64" s="91">
        <v>99179</v>
      </c>
      <c r="I64" s="91">
        <v>37412</v>
      </c>
      <c r="J64" s="91">
        <v>21992</v>
      </c>
      <c r="K64" s="91">
        <v>8975</v>
      </c>
      <c r="L64" s="91">
        <v>1313108</v>
      </c>
    </row>
    <row r="65" spans="1:12" ht="15.75" customHeight="1">
      <c r="A65" s="115" t="s">
        <v>57</v>
      </c>
      <c r="C65" s="116" t="s">
        <v>12</v>
      </c>
      <c r="D65" s="91">
        <v>0</v>
      </c>
      <c r="E65" s="91">
        <v>0</v>
      </c>
      <c r="F65" s="91">
        <v>0</v>
      </c>
      <c r="G65" s="91">
        <v>0</v>
      </c>
      <c r="H65" s="91">
        <v>0</v>
      </c>
      <c r="I65" s="91">
        <v>0</v>
      </c>
      <c r="J65" s="91">
        <v>0</v>
      </c>
      <c r="K65" s="91">
        <v>0</v>
      </c>
      <c r="L65" s="91">
        <v>0</v>
      </c>
    </row>
    <row r="66" spans="1:12" ht="15.75" customHeight="1">
      <c r="A66" s="85" t="s">
        <v>58</v>
      </c>
      <c r="C66" s="116" t="s">
        <v>12</v>
      </c>
      <c r="D66" s="91">
        <v>425233</v>
      </c>
      <c r="E66" s="91">
        <v>336432</v>
      </c>
      <c r="F66" s="91">
        <v>273696</v>
      </c>
      <c r="G66" s="91">
        <v>110196</v>
      </c>
      <c r="H66" s="91">
        <v>99179</v>
      </c>
      <c r="I66" s="91">
        <v>37412</v>
      </c>
      <c r="J66" s="91">
        <v>21992</v>
      </c>
      <c r="K66" s="91">
        <v>8975</v>
      </c>
      <c r="L66" s="91">
        <v>1313108</v>
      </c>
    </row>
    <row r="67" spans="1:12" ht="15.75" customHeight="1">
      <c r="A67" s="89" t="s">
        <v>60</v>
      </c>
      <c r="C67" s="116"/>
      <c r="D67" s="91"/>
      <c r="E67" s="91"/>
      <c r="F67" s="91"/>
      <c r="G67" s="91"/>
      <c r="H67" s="91"/>
      <c r="I67" s="91"/>
      <c r="J67" s="91"/>
      <c r="K67" s="91"/>
      <c r="L67" s="91"/>
    </row>
    <row r="68" spans="1:12" ht="15.75" customHeight="1">
      <c r="A68" s="115" t="s">
        <v>56</v>
      </c>
      <c r="C68" s="116" t="s">
        <v>12</v>
      </c>
      <c r="D68" s="91">
        <v>440305</v>
      </c>
      <c r="E68" s="91">
        <v>340524</v>
      </c>
      <c r="F68" s="91">
        <v>286983</v>
      </c>
      <c r="G68" s="91">
        <v>116113</v>
      </c>
      <c r="H68" s="91">
        <v>101631</v>
      </c>
      <c r="I68" s="91">
        <v>39379</v>
      </c>
      <c r="J68" s="91">
        <v>22528</v>
      </c>
      <c r="K68" s="91">
        <v>11940</v>
      </c>
      <c r="L68" s="91">
        <v>1359404</v>
      </c>
    </row>
    <row r="69" spans="1:12" ht="15.75" customHeight="1">
      <c r="A69" s="115" t="s">
        <v>57</v>
      </c>
      <c r="C69" s="116" t="s">
        <v>12</v>
      </c>
      <c r="D69" s="91">
        <v>0</v>
      </c>
      <c r="E69" s="91">
        <v>0</v>
      </c>
      <c r="F69" s="91">
        <v>0</v>
      </c>
      <c r="G69" s="91">
        <v>0</v>
      </c>
      <c r="H69" s="91">
        <v>0</v>
      </c>
      <c r="I69" s="91">
        <v>0</v>
      </c>
      <c r="J69" s="91">
        <v>0</v>
      </c>
      <c r="K69" s="91">
        <v>0</v>
      </c>
      <c r="L69" s="91">
        <v>0</v>
      </c>
    </row>
    <row r="70" spans="1:12" ht="15.75" customHeight="1">
      <c r="A70" s="85" t="s">
        <v>7</v>
      </c>
      <c r="C70" s="116" t="s">
        <v>12</v>
      </c>
      <c r="D70" s="91">
        <v>440305</v>
      </c>
      <c r="E70" s="91">
        <v>340524</v>
      </c>
      <c r="F70" s="91">
        <v>286983</v>
      </c>
      <c r="G70" s="91">
        <v>116113</v>
      </c>
      <c r="H70" s="91">
        <v>101631</v>
      </c>
      <c r="I70" s="91">
        <v>39379</v>
      </c>
      <c r="J70" s="91">
        <v>22528</v>
      </c>
      <c r="K70" s="91">
        <v>11940</v>
      </c>
      <c r="L70" s="91">
        <v>1359404</v>
      </c>
    </row>
    <row r="71" spans="1:12" ht="15.75" customHeight="1">
      <c r="A71" s="114" t="s">
        <v>100</v>
      </c>
      <c r="C71" s="90"/>
      <c r="D71" s="90"/>
      <c r="E71" s="90"/>
      <c r="F71" s="90"/>
      <c r="G71" s="90"/>
      <c r="H71" s="90"/>
      <c r="I71" s="90"/>
      <c r="J71" s="90"/>
      <c r="K71" s="90"/>
      <c r="L71" s="90"/>
    </row>
    <row r="72" spans="1:12" ht="15.75" customHeight="1">
      <c r="A72" s="89" t="s">
        <v>1</v>
      </c>
      <c r="C72" s="113"/>
      <c r="D72" s="133"/>
      <c r="E72" s="133"/>
      <c r="F72" s="133"/>
      <c r="G72" s="133"/>
      <c r="H72" s="133"/>
      <c r="I72" s="133"/>
      <c r="J72" s="133"/>
      <c r="K72" s="133"/>
      <c r="L72" s="133"/>
    </row>
    <row r="73" spans="1:12" ht="15.75" customHeight="1">
      <c r="A73" s="115" t="s">
        <v>56</v>
      </c>
      <c r="C73" s="113" t="s">
        <v>14</v>
      </c>
      <c r="D73" s="91">
        <v>93.98402817757311</v>
      </c>
      <c r="E73" s="91">
        <v>115.29816240600488</v>
      </c>
      <c r="F73" s="91">
        <v>85.9838258270262</v>
      </c>
      <c r="G73" s="91">
        <v>79.7293846897443</v>
      </c>
      <c r="H73" s="91">
        <v>83.18714122586691</v>
      </c>
      <c r="I73" s="91">
        <v>101.17898687322625</v>
      </c>
      <c r="J73" s="91">
        <v>117.92053182727142</v>
      </c>
      <c r="K73" s="91">
        <v>44.328214824225086</v>
      </c>
      <c r="L73" s="91">
        <v>84.915712255036</v>
      </c>
    </row>
    <row r="74" spans="1:12" ht="15.75" customHeight="1">
      <c r="A74" s="115" t="s">
        <v>57</v>
      </c>
      <c r="C74" s="113" t="s">
        <v>14</v>
      </c>
      <c r="D74" s="91">
        <v>0</v>
      </c>
      <c r="E74" s="91">
        <v>0</v>
      </c>
      <c r="F74" s="91">
        <v>0</v>
      </c>
      <c r="G74" s="91">
        <v>0</v>
      </c>
      <c r="H74" s="91">
        <v>0</v>
      </c>
      <c r="I74" s="91">
        <v>0</v>
      </c>
      <c r="J74" s="91">
        <v>0</v>
      </c>
      <c r="K74" s="91">
        <v>0</v>
      </c>
      <c r="L74" s="91">
        <v>0</v>
      </c>
    </row>
    <row r="75" spans="1:12" ht="15.75" customHeight="1">
      <c r="A75" s="85" t="s">
        <v>59</v>
      </c>
      <c r="C75" s="113" t="s">
        <v>14</v>
      </c>
      <c r="D75" s="91">
        <v>93.98402817757311</v>
      </c>
      <c r="E75" s="91">
        <v>115.29816240600486</v>
      </c>
      <c r="F75" s="91">
        <v>85.98382582702617</v>
      </c>
      <c r="G75" s="91">
        <v>79.72938468974431</v>
      </c>
      <c r="H75" s="91">
        <v>83.18714122586691</v>
      </c>
      <c r="I75" s="91">
        <v>101.17898687322625</v>
      </c>
      <c r="J75" s="91">
        <v>117.92053182727142</v>
      </c>
      <c r="K75" s="91">
        <v>44.328214824225086</v>
      </c>
      <c r="L75" s="91">
        <v>84.915712255036</v>
      </c>
    </row>
    <row r="76" spans="1:12" ht="15.75" customHeight="1">
      <c r="A76" s="89" t="s">
        <v>52</v>
      </c>
      <c r="C76" s="113"/>
      <c r="D76" s="101"/>
      <c r="E76" s="101"/>
      <c r="F76" s="101"/>
      <c r="G76" s="101"/>
      <c r="H76" s="101"/>
      <c r="I76" s="101"/>
      <c r="J76" s="101"/>
      <c r="K76" s="101"/>
      <c r="L76" s="101"/>
    </row>
    <row r="77" spans="1:12" ht="15.75" customHeight="1">
      <c r="A77" s="115" t="s">
        <v>56</v>
      </c>
      <c r="C77" s="113" t="s">
        <v>14</v>
      </c>
      <c r="D77" s="91">
        <v>61.491311919469666</v>
      </c>
      <c r="E77" s="91">
        <v>62.92754550254045</v>
      </c>
      <c r="F77" s="91">
        <v>64.98203389337053</v>
      </c>
      <c r="G77" s="91">
        <v>51.55622506499859</v>
      </c>
      <c r="H77" s="91">
        <v>62.64681444488708</v>
      </c>
      <c r="I77" s="91">
        <v>77.69959432562207</v>
      </c>
      <c r="J77" s="91">
        <v>63.93773913776941</v>
      </c>
      <c r="K77" s="91">
        <v>57.57319326476212</v>
      </c>
      <c r="L77" s="91">
        <v>62.00450108707861</v>
      </c>
    </row>
    <row r="78" spans="1:12" ht="15.75" customHeight="1">
      <c r="A78" s="115" t="s">
        <v>57</v>
      </c>
      <c r="C78" s="113" t="s">
        <v>14</v>
      </c>
      <c r="D78" s="91">
        <v>0</v>
      </c>
      <c r="E78" s="91">
        <v>0</v>
      </c>
      <c r="F78" s="91">
        <v>0</v>
      </c>
      <c r="G78" s="91">
        <v>0</v>
      </c>
      <c r="H78" s="91">
        <v>0</v>
      </c>
      <c r="I78" s="91">
        <v>0</v>
      </c>
      <c r="J78" s="91">
        <v>0</v>
      </c>
      <c r="K78" s="91">
        <v>0</v>
      </c>
      <c r="L78" s="91">
        <v>0</v>
      </c>
    </row>
    <row r="79" spans="1:12" ht="15.75" customHeight="1">
      <c r="A79" s="85" t="s">
        <v>58</v>
      </c>
      <c r="C79" s="113" t="s">
        <v>14</v>
      </c>
      <c r="D79" s="91">
        <v>61.491311919469666</v>
      </c>
      <c r="E79" s="91">
        <v>62.92754550254045</v>
      </c>
      <c r="F79" s="91">
        <v>64.98203389337053</v>
      </c>
      <c r="G79" s="91">
        <v>51.55622506499859</v>
      </c>
      <c r="H79" s="91">
        <v>62.64681444488708</v>
      </c>
      <c r="I79" s="91">
        <v>77.69959432562207</v>
      </c>
      <c r="J79" s="91">
        <v>63.93773913776941</v>
      </c>
      <c r="K79" s="91">
        <v>57.57319326476212</v>
      </c>
      <c r="L79" s="91">
        <v>62.00450108707861</v>
      </c>
    </row>
    <row r="80" spans="1:12" ht="15.75" customHeight="1">
      <c r="A80" s="89" t="s">
        <v>60</v>
      </c>
      <c r="C80" s="113"/>
      <c r="D80" s="101"/>
      <c r="E80" s="101"/>
      <c r="F80" s="101"/>
      <c r="G80" s="101"/>
      <c r="H80" s="101"/>
      <c r="I80" s="101"/>
      <c r="J80" s="101"/>
      <c r="K80" s="101"/>
      <c r="L80" s="101"/>
    </row>
    <row r="81" spans="1:12" ht="15.75" customHeight="1">
      <c r="A81" s="115" t="s">
        <v>56</v>
      </c>
      <c r="C81" s="113" t="s">
        <v>14</v>
      </c>
      <c r="D81" s="91">
        <v>62.22774602010153</v>
      </c>
      <c r="E81" s="91">
        <v>63.27296226482156</v>
      </c>
      <c r="F81" s="91">
        <v>65.72526667638782</v>
      </c>
      <c r="G81" s="91">
        <v>52.50158172355291</v>
      </c>
      <c r="H81" s="91">
        <v>63.02239625453951</v>
      </c>
      <c r="I81" s="91">
        <v>78.61065203299738</v>
      </c>
      <c r="J81" s="91">
        <v>64.64182682684832</v>
      </c>
      <c r="K81" s="91">
        <v>53.59647148313372</v>
      </c>
      <c r="L81" s="91">
        <v>62.579528946978336</v>
      </c>
    </row>
    <row r="82" spans="1:12" ht="15.75" customHeight="1">
      <c r="A82" s="115" t="s">
        <v>57</v>
      </c>
      <c r="C82" s="113" t="s">
        <v>14</v>
      </c>
      <c r="D82" s="91">
        <v>0</v>
      </c>
      <c r="E82" s="91">
        <v>0</v>
      </c>
      <c r="F82" s="91">
        <v>0</v>
      </c>
      <c r="G82" s="91">
        <v>0</v>
      </c>
      <c r="H82" s="91">
        <v>0</v>
      </c>
      <c r="I82" s="91">
        <v>0</v>
      </c>
      <c r="J82" s="91">
        <v>0</v>
      </c>
      <c r="K82" s="91">
        <v>0</v>
      </c>
      <c r="L82" s="91">
        <v>0</v>
      </c>
    </row>
    <row r="83" spans="1:12" ht="15.75" customHeight="1">
      <c r="A83" s="106" t="s">
        <v>58</v>
      </c>
      <c r="B83" s="134"/>
      <c r="C83" s="130" t="s">
        <v>14</v>
      </c>
      <c r="D83" s="109">
        <v>62.22774602010153</v>
      </c>
      <c r="E83" s="109">
        <v>63.27296226482156</v>
      </c>
      <c r="F83" s="109">
        <v>65.7252666763878</v>
      </c>
      <c r="G83" s="109">
        <v>52.50158172355291</v>
      </c>
      <c r="H83" s="109">
        <v>63.02239625453951</v>
      </c>
      <c r="I83" s="109">
        <v>78.61065203299738</v>
      </c>
      <c r="J83" s="109">
        <v>64.64182682684832</v>
      </c>
      <c r="K83" s="109">
        <v>53.59647148313372</v>
      </c>
      <c r="L83" s="109">
        <v>62.579528946978336</v>
      </c>
    </row>
    <row r="84" spans="1:12" ht="15.75" customHeight="1">
      <c r="A84" s="84" t="s">
        <v>114</v>
      </c>
      <c r="C84" s="113"/>
      <c r="D84" s="90"/>
      <c r="E84" s="90"/>
      <c r="F84" s="90"/>
      <c r="G84" s="90"/>
      <c r="H84" s="90"/>
      <c r="I84" s="90"/>
      <c r="J84" s="90"/>
      <c r="K84" s="90"/>
      <c r="L84" s="90"/>
    </row>
    <row r="85" spans="1:12" ht="15.75" customHeight="1">
      <c r="A85" s="99" t="s">
        <v>0</v>
      </c>
      <c r="C85" s="113"/>
      <c r="D85" s="90"/>
      <c r="E85" s="90"/>
      <c r="F85" s="90"/>
      <c r="G85" s="90"/>
      <c r="H85" s="90"/>
      <c r="I85" s="90"/>
      <c r="J85" s="90"/>
      <c r="K85" s="90"/>
      <c r="L85" s="90"/>
    </row>
    <row r="86" spans="1:12" ht="15.75" customHeight="1">
      <c r="A86" s="89" t="s">
        <v>1</v>
      </c>
      <c r="C86" s="113"/>
      <c r="D86" s="90"/>
      <c r="E86" s="90"/>
      <c r="F86" s="90"/>
      <c r="G86" s="90"/>
      <c r="H86" s="90"/>
      <c r="I86" s="90"/>
      <c r="J86" s="90"/>
      <c r="K86" s="90"/>
      <c r="L86" s="90"/>
    </row>
    <row r="87" spans="1:12" ht="15.75" customHeight="1">
      <c r="A87" s="115" t="s">
        <v>56</v>
      </c>
      <c r="C87" s="116" t="s">
        <v>12</v>
      </c>
      <c r="D87" s="91">
        <v>0</v>
      </c>
      <c r="E87" s="91">
        <v>0</v>
      </c>
      <c r="F87" s="91">
        <v>0</v>
      </c>
      <c r="G87" s="91">
        <v>0</v>
      </c>
      <c r="H87" s="91">
        <v>0</v>
      </c>
      <c r="I87" s="91">
        <v>0</v>
      </c>
      <c r="J87" s="91">
        <v>0</v>
      </c>
      <c r="K87" s="91">
        <v>0</v>
      </c>
      <c r="L87" s="91">
        <v>0</v>
      </c>
    </row>
    <row r="88" spans="1:12" ht="15.75" customHeight="1">
      <c r="A88" s="115" t="s">
        <v>57</v>
      </c>
      <c r="C88" s="116" t="s">
        <v>12</v>
      </c>
      <c r="D88" s="91">
        <v>0</v>
      </c>
      <c r="E88" s="91">
        <v>0</v>
      </c>
      <c r="F88" s="91">
        <v>0</v>
      </c>
      <c r="G88" s="91">
        <v>0</v>
      </c>
      <c r="H88" s="91">
        <v>0</v>
      </c>
      <c r="I88" s="91">
        <v>0</v>
      </c>
      <c r="J88" s="91">
        <v>0</v>
      </c>
      <c r="K88" s="91">
        <v>0</v>
      </c>
      <c r="L88" s="91">
        <v>0</v>
      </c>
    </row>
    <row r="89" spans="1:12" ht="15.75" customHeight="1">
      <c r="A89" s="85" t="s">
        <v>59</v>
      </c>
      <c r="C89" s="116" t="s">
        <v>12</v>
      </c>
      <c r="D89" s="91">
        <v>0</v>
      </c>
      <c r="E89" s="91">
        <v>0</v>
      </c>
      <c r="F89" s="91">
        <v>0</v>
      </c>
      <c r="G89" s="91">
        <v>0</v>
      </c>
      <c r="H89" s="91">
        <v>0</v>
      </c>
      <c r="I89" s="91">
        <v>0</v>
      </c>
      <c r="J89" s="91">
        <v>0</v>
      </c>
      <c r="K89" s="91">
        <v>0</v>
      </c>
      <c r="L89" s="91">
        <v>0</v>
      </c>
    </row>
    <row r="90" spans="1:12" ht="15.75" customHeight="1">
      <c r="A90" s="89" t="s">
        <v>52</v>
      </c>
      <c r="C90" s="90"/>
      <c r="D90" s="91"/>
      <c r="E90" s="91"/>
      <c r="F90" s="91"/>
      <c r="G90" s="91"/>
      <c r="H90" s="91"/>
      <c r="I90" s="91"/>
      <c r="J90" s="91"/>
      <c r="K90" s="91"/>
      <c r="L90" s="91"/>
    </row>
    <row r="91" spans="1:12" ht="15.75" customHeight="1">
      <c r="A91" s="115" t="s">
        <v>56</v>
      </c>
      <c r="C91" s="116" t="s">
        <v>12</v>
      </c>
      <c r="D91" s="91">
        <v>0</v>
      </c>
      <c r="E91" s="91">
        <v>0</v>
      </c>
      <c r="F91" s="91">
        <v>0</v>
      </c>
      <c r="G91" s="91">
        <v>0</v>
      </c>
      <c r="H91" s="91">
        <v>0</v>
      </c>
      <c r="I91" s="91">
        <v>0</v>
      </c>
      <c r="J91" s="91">
        <v>0</v>
      </c>
      <c r="K91" s="91">
        <v>0</v>
      </c>
      <c r="L91" s="91">
        <v>0</v>
      </c>
    </row>
    <row r="92" spans="1:12" ht="15.75" customHeight="1">
      <c r="A92" s="115" t="s">
        <v>57</v>
      </c>
      <c r="C92" s="116" t="s">
        <v>12</v>
      </c>
      <c r="D92" s="91">
        <v>0</v>
      </c>
      <c r="E92" s="91">
        <v>0</v>
      </c>
      <c r="F92" s="91">
        <v>0</v>
      </c>
      <c r="G92" s="91">
        <v>0</v>
      </c>
      <c r="H92" s="91">
        <v>0</v>
      </c>
      <c r="I92" s="91">
        <v>0</v>
      </c>
      <c r="J92" s="91">
        <v>0</v>
      </c>
      <c r="K92" s="91">
        <v>0</v>
      </c>
      <c r="L92" s="91">
        <v>0</v>
      </c>
    </row>
    <row r="93" spans="1:12" ht="15.75" customHeight="1">
      <c r="A93" s="85" t="s">
        <v>58</v>
      </c>
      <c r="C93" s="116" t="s">
        <v>12</v>
      </c>
      <c r="D93" s="91">
        <v>0</v>
      </c>
      <c r="E93" s="91">
        <v>0</v>
      </c>
      <c r="F93" s="91">
        <v>0</v>
      </c>
      <c r="G93" s="91">
        <v>0</v>
      </c>
      <c r="H93" s="91">
        <v>0</v>
      </c>
      <c r="I93" s="91">
        <v>0</v>
      </c>
      <c r="J93" s="91">
        <v>0</v>
      </c>
      <c r="K93" s="91">
        <v>0</v>
      </c>
      <c r="L93" s="91">
        <v>0</v>
      </c>
    </row>
    <row r="94" spans="1:12" ht="15.75" customHeight="1">
      <c r="A94" s="89" t="s">
        <v>60</v>
      </c>
      <c r="C94" s="116"/>
      <c r="D94" s="91"/>
      <c r="E94" s="91"/>
      <c r="F94" s="91"/>
      <c r="G94" s="91"/>
      <c r="H94" s="91"/>
      <c r="I94" s="91"/>
      <c r="J94" s="91"/>
      <c r="K94" s="91"/>
      <c r="L94" s="91"/>
    </row>
    <row r="95" spans="1:12" ht="15.75" customHeight="1">
      <c r="A95" s="115" t="s">
        <v>56</v>
      </c>
      <c r="C95" s="116" t="s">
        <v>12</v>
      </c>
      <c r="D95" s="91">
        <v>0</v>
      </c>
      <c r="E95" s="91">
        <v>0</v>
      </c>
      <c r="F95" s="91">
        <v>0</v>
      </c>
      <c r="G95" s="91">
        <v>0</v>
      </c>
      <c r="H95" s="91">
        <v>0</v>
      </c>
      <c r="I95" s="91">
        <v>0</v>
      </c>
      <c r="J95" s="91">
        <v>0</v>
      </c>
      <c r="K95" s="91">
        <v>0</v>
      </c>
      <c r="L95" s="91">
        <v>0</v>
      </c>
    </row>
    <row r="96" spans="1:12" ht="15.75" customHeight="1">
      <c r="A96" s="115" t="s">
        <v>57</v>
      </c>
      <c r="C96" s="116" t="s">
        <v>12</v>
      </c>
      <c r="D96" s="91">
        <v>0</v>
      </c>
      <c r="E96" s="91">
        <v>0</v>
      </c>
      <c r="F96" s="91">
        <v>0</v>
      </c>
      <c r="G96" s="91">
        <v>0</v>
      </c>
      <c r="H96" s="91">
        <v>0</v>
      </c>
      <c r="I96" s="91">
        <v>0</v>
      </c>
      <c r="J96" s="91">
        <v>0</v>
      </c>
      <c r="K96" s="91">
        <v>0</v>
      </c>
      <c r="L96" s="91">
        <v>0</v>
      </c>
    </row>
    <row r="97" spans="1:12" ht="15.75" customHeight="1">
      <c r="A97" s="85" t="s">
        <v>7</v>
      </c>
      <c r="C97" s="116" t="s">
        <v>12</v>
      </c>
      <c r="D97" s="91">
        <v>0</v>
      </c>
      <c r="E97" s="91">
        <v>0</v>
      </c>
      <c r="F97" s="91">
        <v>0</v>
      </c>
      <c r="G97" s="91">
        <v>0</v>
      </c>
      <c r="H97" s="91">
        <v>0</v>
      </c>
      <c r="I97" s="91">
        <v>0</v>
      </c>
      <c r="J97" s="91">
        <v>0</v>
      </c>
      <c r="K97" s="91">
        <v>0</v>
      </c>
      <c r="L97" s="91">
        <v>0</v>
      </c>
    </row>
    <row r="98" spans="1:12" ht="15.75" customHeight="1">
      <c r="A98" s="114" t="s">
        <v>100</v>
      </c>
      <c r="C98" s="90"/>
      <c r="D98" s="90"/>
      <c r="E98" s="90"/>
      <c r="F98" s="90"/>
      <c r="G98" s="90"/>
      <c r="H98" s="90"/>
      <c r="I98" s="90"/>
      <c r="J98" s="90"/>
      <c r="K98" s="90"/>
      <c r="L98" s="90"/>
    </row>
    <row r="99" spans="1:12" ht="15.75" customHeight="1">
      <c r="A99" s="89" t="s">
        <v>1</v>
      </c>
      <c r="C99" s="113"/>
      <c r="D99" s="133"/>
      <c r="E99" s="133"/>
      <c r="F99" s="133"/>
      <c r="G99" s="133"/>
      <c r="H99" s="133"/>
      <c r="I99" s="133"/>
      <c r="J99" s="133"/>
      <c r="K99" s="133"/>
      <c r="L99" s="133"/>
    </row>
    <row r="100" spans="1:12" ht="15.75" customHeight="1">
      <c r="A100" s="115" t="s">
        <v>56</v>
      </c>
      <c r="C100" s="113" t="s">
        <v>14</v>
      </c>
      <c r="D100" s="91">
        <v>0</v>
      </c>
      <c r="E100" s="91">
        <v>0</v>
      </c>
      <c r="F100" s="91">
        <v>0</v>
      </c>
      <c r="G100" s="91">
        <v>0</v>
      </c>
      <c r="H100" s="91">
        <v>0</v>
      </c>
      <c r="I100" s="91">
        <v>0</v>
      </c>
      <c r="J100" s="91">
        <v>0</v>
      </c>
      <c r="K100" s="91">
        <v>0</v>
      </c>
      <c r="L100" s="91">
        <v>0</v>
      </c>
    </row>
    <row r="101" spans="1:12" ht="15.75" customHeight="1">
      <c r="A101" s="115" t="s">
        <v>57</v>
      </c>
      <c r="C101" s="113" t="s">
        <v>14</v>
      </c>
      <c r="D101" s="91">
        <v>0</v>
      </c>
      <c r="E101" s="91">
        <v>0</v>
      </c>
      <c r="F101" s="91">
        <v>0</v>
      </c>
      <c r="G101" s="91">
        <v>0</v>
      </c>
      <c r="H101" s="91">
        <v>0</v>
      </c>
      <c r="I101" s="91">
        <v>0</v>
      </c>
      <c r="J101" s="91">
        <v>0</v>
      </c>
      <c r="K101" s="91">
        <v>0</v>
      </c>
      <c r="L101" s="91">
        <v>0</v>
      </c>
    </row>
    <row r="102" spans="1:12" ht="15.75" customHeight="1">
      <c r="A102" s="85" t="s">
        <v>59</v>
      </c>
      <c r="C102" s="113" t="s">
        <v>14</v>
      </c>
      <c r="D102" s="91">
        <v>0</v>
      </c>
      <c r="E102" s="91">
        <v>0</v>
      </c>
      <c r="F102" s="91">
        <v>0</v>
      </c>
      <c r="G102" s="91">
        <v>0</v>
      </c>
      <c r="H102" s="91">
        <v>0</v>
      </c>
      <c r="I102" s="91">
        <v>0</v>
      </c>
      <c r="J102" s="91">
        <v>0</v>
      </c>
      <c r="K102" s="91">
        <v>0</v>
      </c>
      <c r="L102" s="91">
        <v>0</v>
      </c>
    </row>
    <row r="103" spans="1:12" ht="15.75" customHeight="1">
      <c r="A103" s="89" t="s">
        <v>52</v>
      </c>
      <c r="C103" s="113"/>
      <c r="D103" s="101"/>
      <c r="E103" s="101"/>
      <c r="F103" s="101"/>
      <c r="G103" s="101"/>
      <c r="H103" s="101"/>
      <c r="I103" s="101"/>
      <c r="J103" s="101"/>
      <c r="K103" s="101"/>
      <c r="L103" s="101"/>
    </row>
    <row r="104" spans="1:12" ht="15.75" customHeight="1">
      <c r="A104" s="115" t="s">
        <v>56</v>
      </c>
      <c r="C104" s="113" t="s">
        <v>14</v>
      </c>
      <c r="D104" s="91">
        <v>0</v>
      </c>
      <c r="E104" s="91">
        <v>0</v>
      </c>
      <c r="F104" s="91">
        <v>0</v>
      </c>
      <c r="G104" s="91">
        <v>0</v>
      </c>
      <c r="H104" s="91">
        <v>0</v>
      </c>
      <c r="I104" s="91">
        <v>0</v>
      </c>
      <c r="J104" s="91">
        <v>0</v>
      </c>
      <c r="K104" s="91">
        <v>0</v>
      </c>
      <c r="L104" s="91">
        <v>0</v>
      </c>
    </row>
    <row r="105" spans="1:12" ht="15.75" customHeight="1">
      <c r="A105" s="115" t="s">
        <v>57</v>
      </c>
      <c r="C105" s="113" t="s">
        <v>14</v>
      </c>
      <c r="D105" s="91">
        <v>0</v>
      </c>
      <c r="E105" s="91">
        <v>0</v>
      </c>
      <c r="F105" s="91">
        <v>0</v>
      </c>
      <c r="G105" s="91">
        <v>0</v>
      </c>
      <c r="H105" s="91">
        <v>0</v>
      </c>
      <c r="I105" s="91">
        <v>0</v>
      </c>
      <c r="J105" s="91">
        <v>0</v>
      </c>
      <c r="K105" s="91">
        <v>0</v>
      </c>
      <c r="L105" s="91">
        <v>0</v>
      </c>
    </row>
    <row r="106" spans="1:12" ht="15.75" customHeight="1">
      <c r="A106" s="85" t="s">
        <v>58</v>
      </c>
      <c r="C106" s="113" t="s">
        <v>14</v>
      </c>
      <c r="D106" s="91">
        <v>0</v>
      </c>
      <c r="E106" s="91">
        <v>0</v>
      </c>
      <c r="F106" s="91">
        <v>0</v>
      </c>
      <c r="G106" s="91">
        <v>0</v>
      </c>
      <c r="H106" s="91">
        <v>0</v>
      </c>
      <c r="I106" s="91">
        <v>0</v>
      </c>
      <c r="J106" s="91">
        <v>0</v>
      </c>
      <c r="K106" s="91">
        <v>0</v>
      </c>
      <c r="L106" s="91">
        <v>0</v>
      </c>
    </row>
    <row r="107" spans="1:12" ht="15.75" customHeight="1">
      <c r="A107" s="89" t="s">
        <v>60</v>
      </c>
      <c r="C107" s="113"/>
      <c r="D107" s="101"/>
      <c r="E107" s="101"/>
      <c r="F107" s="101"/>
      <c r="G107" s="101"/>
      <c r="H107" s="101"/>
      <c r="I107" s="101"/>
      <c r="J107" s="101"/>
      <c r="K107" s="101"/>
      <c r="L107" s="101"/>
    </row>
    <row r="108" spans="1:12" ht="15.75" customHeight="1">
      <c r="A108" s="115" t="s">
        <v>56</v>
      </c>
      <c r="C108" s="113" t="s">
        <v>14</v>
      </c>
      <c r="D108" s="91">
        <v>0</v>
      </c>
      <c r="E108" s="91">
        <v>0</v>
      </c>
      <c r="F108" s="91">
        <v>0</v>
      </c>
      <c r="G108" s="91">
        <v>0</v>
      </c>
      <c r="H108" s="91">
        <v>0</v>
      </c>
      <c r="I108" s="91">
        <v>0</v>
      </c>
      <c r="J108" s="91">
        <v>0</v>
      </c>
      <c r="K108" s="91">
        <v>0</v>
      </c>
      <c r="L108" s="91">
        <v>0</v>
      </c>
    </row>
    <row r="109" spans="1:12" ht="15.75" customHeight="1">
      <c r="A109" s="115" t="s">
        <v>57</v>
      </c>
      <c r="C109" s="113" t="s">
        <v>14</v>
      </c>
      <c r="D109" s="91">
        <v>0</v>
      </c>
      <c r="E109" s="91">
        <v>0</v>
      </c>
      <c r="F109" s="91">
        <v>0</v>
      </c>
      <c r="G109" s="91">
        <v>0</v>
      </c>
      <c r="H109" s="91">
        <v>0</v>
      </c>
      <c r="I109" s="91">
        <v>0</v>
      </c>
      <c r="J109" s="91">
        <v>0</v>
      </c>
      <c r="K109" s="91">
        <v>0</v>
      </c>
      <c r="L109" s="91">
        <v>0</v>
      </c>
    </row>
    <row r="110" spans="1:12" ht="15.75" customHeight="1">
      <c r="A110" s="106" t="s">
        <v>58</v>
      </c>
      <c r="B110" s="134"/>
      <c r="C110" s="130" t="s">
        <v>14</v>
      </c>
      <c r="D110" s="109">
        <v>0</v>
      </c>
      <c r="E110" s="109">
        <v>0</v>
      </c>
      <c r="F110" s="109">
        <v>0</v>
      </c>
      <c r="G110" s="109">
        <v>0</v>
      </c>
      <c r="H110" s="109">
        <v>0</v>
      </c>
      <c r="I110" s="109">
        <v>0</v>
      </c>
      <c r="J110" s="109">
        <v>0</v>
      </c>
      <c r="K110" s="109">
        <v>0</v>
      </c>
      <c r="L110" s="109">
        <v>0</v>
      </c>
    </row>
    <row r="111" spans="1:13" ht="55.5" customHeight="1">
      <c r="A111" s="147" t="s">
        <v>79</v>
      </c>
      <c r="B111" s="147"/>
      <c r="C111" s="147"/>
      <c r="D111" s="147"/>
      <c r="E111" s="147"/>
      <c r="F111" s="147"/>
      <c r="G111" s="147"/>
      <c r="H111" s="147"/>
      <c r="I111" s="147"/>
      <c r="J111" s="147"/>
      <c r="K111" s="147"/>
      <c r="L111" s="147"/>
      <c r="M111" s="103"/>
    </row>
    <row r="112" spans="1:13" ht="27" customHeight="1">
      <c r="A112" s="147" t="s">
        <v>105</v>
      </c>
      <c r="B112" s="147"/>
      <c r="C112" s="147"/>
      <c r="D112" s="147"/>
      <c r="E112" s="147"/>
      <c r="F112" s="147"/>
      <c r="G112" s="147"/>
      <c r="H112" s="147"/>
      <c r="I112" s="147"/>
      <c r="J112" s="147"/>
      <c r="K112" s="147"/>
      <c r="L112" s="147"/>
      <c r="M112" s="103"/>
    </row>
    <row r="113" spans="1:13" ht="37.5" customHeight="1">
      <c r="A113" s="147" t="s">
        <v>104</v>
      </c>
      <c r="B113" s="147"/>
      <c r="C113" s="147"/>
      <c r="D113" s="147"/>
      <c r="E113" s="147"/>
      <c r="F113" s="147"/>
      <c r="G113" s="147"/>
      <c r="H113" s="147"/>
      <c r="I113" s="147"/>
      <c r="J113" s="147"/>
      <c r="K113" s="147"/>
      <c r="L113" s="147"/>
      <c r="M113" s="103"/>
    </row>
    <row r="114" spans="1:13" ht="12.75">
      <c r="A114" s="147" t="s">
        <v>98</v>
      </c>
      <c r="B114" s="147"/>
      <c r="C114" s="147"/>
      <c r="D114" s="147"/>
      <c r="E114" s="147"/>
      <c r="F114" s="147"/>
      <c r="G114" s="147"/>
      <c r="H114" s="147"/>
      <c r="I114" s="147"/>
      <c r="J114" s="147"/>
      <c r="K114" s="147"/>
      <c r="L114" s="147"/>
      <c r="M114" s="131"/>
    </row>
    <row r="115" spans="1:13" ht="12.75">
      <c r="A115" s="147" t="s">
        <v>115</v>
      </c>
      <c r="B115" s="147"/>
      <c r="C115" s="147"/>
      <c r="D115" s="147"/>
      <c r="E115" s="147"/>
      <c r="F115" s="147"/>
      <c r="G115" s="147"/>
      <c r="H115" s="147"/>
      <c r="I115" s="147"/>
      <c r="J115" s="147"/>
      <c r="K115" s="147"/>
      <c r="L115" s="147"/>
      <c r="M115" s="131"/>
    </row>
    <row r="116" spans="1:12" ht="12.75">
      <c r="A116" s="104" t="s">
        <v>95</v>
      </c>
      <c r="B116" s="112"/>
      <c r="C116" s="97"/>
      <c r="D116" s="97"/>
      <c r="E116" s="97"/>
      <c r="F116" s="97"/>
      <c r="G116" s="97"/>
      <c r="H116" s="97"/>
      <c r="I116" s="97"/>
      <c r="J116" s="97"/>
      <c r="K116" s="97"/>
      <c r="L116" s="97"/>
    </row>
  </sheetData>
  <sheetProtection/>
  <mergeCells count="5">
    <mergeCell ref="A115:L115"/>
    <mergeCell ref="A111:L111"/>
    <mergeCell ref="A113:L113"/>
    <mergeCell ref="A114:L114"/>
    <mergeCell ref="A112:L112"/>
  </mergeCells>
  <printOptions/>
  <pageMargins left="0.7480314960629921" right="0.7480314960629921" top="0.984251968503937" bottom="0.984251968503937" header="0.5118110236220472" footer="0.31496062992125984"/>
  <pageSetup horizontalDpi="600" verticalDpi="600" orientation="landscape" paperSize="9" r:id="rId1"/>
  <headerFooter alignWithMargins="0">
    <oddHeader>&amp;C&amp;A</oddHeader>
    <oddFooter>&amp;LAustralian Govt 
Expenditure by
State and Territory&amp;R&amp;P</oddFooter>
  </headerFooter>
</worksheet>
</file>

<file path=xl/worksheets/sheet12.xml><?xml version="1.0" encoding="utf-8"?>
<worksheet xmlns="http://schemas.openxmlformats.org/spreadsheetml/2006/main" xmlns:r="http://schemas.openxmlformats.org/officeDocument/2006/relationships">
  <dimension ref="A1:M116"/>
  <sheetViews>
    <sheetView zoomScaleSheetLayoutView="100" zoomScalePageLayoutView="0" workbookViewId="0" topLeftCell="A1">
      <selection activeCell="A1" sqref="A1"/>
    </sheetView>
  </sheetViews>
  <sheetFormatPr defaultColWidth="9.140625" defaultRowHeight="12.75"/>
  <cols>
    <col min="1" max="1" width="13.7109375" style="124" customWidth="1"/>
    <col min="2" max="2" width="21.28125" style="124" customWidth="1"/>
    <col min="3" max="3" width="5.28125" style="132" bestFit="1" customWidth="1"/>
    <col min="4" max="12" width="9.8515625" style="124" customWidth="1"/>
    <col min="13" max="16384" width="9.140625" style="124" customWidth="1"/>
  </cols>
  <sheetData>
    <row r="1" spans="1:3" s="97" customFormat="1" ht="19.5" customHeight="1">
      <c r="A1" s="78" t="str">
        <f ca="1">MID(CELL("filename",B1),FIND("]",TEXT(CELL("filename",B1),""))+1,100)</f>
        <v>Table A.10</v>
      </c>
      <c r="B1" s="79" t="s">
        <v>94</v>
      </c>
      <c r="C1" s="112"/>
    </row>
    <row r="2" spans="1:12" s="83" customFormat="1" ht="19.5" customHeight="1">
      <c r="A2" s="80"/>
      <c r="B2" s="80"/>
      <c r="C2" s="77" t="s">
        <v>43</v>
      </c>
      <c r="D2" s="81" t="s">
        <v>24</v>
      </c>
      <c r="E2" s="81" t="s">
        <v>31</v>
      </c>
      <c r="F2" s="81" t="s">
        <v>32</v>
      </c>
      <c r="G2" s="81" t="s">
        <v>33</v>
      </c>
      <c r="H2" s="81" t="s">
        <v>34</v>
      </c>
      <c r="I2" s="81" t="s">
        <v>35</v>
      </c>
      <c r="J2" s="81" t="s">
        <v>36</v>
      </c>
      <c r="K2" s="81" t="s">
        <v>37</v>
      </c>
      <c r="L2" s="81" t="s">
        <v>96</v>
      </c>
    </row>
    <row r="3" spans="1:12" ht="15.75" customHeight="1">
      <c r="A3" s="84" t="s">
        <v>116</v>
      </c>
      <c r="C3" s="113"/>
      <c r="D3" s="90"/>
      <c r="E3" s="90"/>
      <c r="F3" s="90"/>
      <c r="G3" s="90"/>
      <c r="H3" s="90"/>
      <c r="I3" s="90"/>
      <c r="J3" s="90"/>
      <c r="K3" s="90"/>
      <c r="L3" s="90"/>
    </row>
    <row r="4" spans="1:12" ht="15.75" customHeight="1">
      <c r="A4" s="99" t="s">
        <v>0</v>
      </c>
      <c r="C4" s="113"/>
      <c r="D4" s="90"/>
      <c r="E4" s="90"/>
      <c r="F4" s="90"/>
      <c r="G4" s="90"/>
      <c r="H4" s="90"/>
      <c r="I4" s="90"/>
      <c r="J4" s="90"/>
      <c r="K4" s="90"/>
      <c r="L4" s="90"/>
    </row>
    <row r="5" spans="1:12" ht="15.75" customHeight="1">
      <c r="A5" s="89" t="s">
        <v>1</v>
      </c>
      <c r="C5" s="113"/>
      <c r="D5" s="90"/>
      <c r="E5" s="90"/>
      <c r="F5" s="90"/>
      <c r="G5" s="90"/>
      <c r="H5" s="90"/>
      <c r="I5" s="90"/>
      <c r="J5" s="90"/>
      <c r="K5" s="90"/>
      <c r="L5" s="90"/>
    </row>
    <row r="6" spans="1:12" ht="15.75" customHeight="1">
      <c r="A6" s="115" t="s">
        <v>56</v>
      </c>
      <c r="C6" s="116" t="s">
        <v>12</v>
      </c>
      <c r="D6" s="91">
        <v>0</v>
      </c>
      <c r="E6" s="91">
        <v>0</v>
      </c>
      <c r="F6" s="91">
        <v>0</v>
      </c>
      <c r="G6" s="91">
        <v>0</v>
      </c>
      <c r="H6" s="91">
        <v>0</v>
      </c>
      <c r="I6" s="91">
        <v>0</v>
      </c>
      <c r="J6" s="91">
        <v>0</v>
      </c>
      <c r="K6" s="91">
        <v>0</v>
      </c>
      <c r="L6" s="91">
        <v>0</v>
      </c>
    </row>
    <row r="7" spans="1:12" ht="15.75" customHeight="1">
      <c r="A7" s="115" t="s">
        <v>57</v>
      </c>
      <c r="C7" s="116" t="s">
        <v>12</v>
      </c>
      <c r="D7" s="91">
        <v>0</v>
      </c>
      <c r="E7" s="91">
        <v>0</v>
      </c>
      <c r="F7" s="91">
        <v>0</v>
      </c>
      <c r="G7" s="91">
        <v>0</v>
      </c>
      <c r="H7" s="91">
        <v>0</v>
      </c>
      <c r="I7" s="91">
        <v>0</v>
      </c>
      <c r="J7" s="91">
        <v>0</v>
      </c>
      <c r="K7" s="91">
        <v>0</v>
      </c>
      <c r="L7" s="91">
        <v>0</v>
      </c>
    </row>
    <row r="8" spans="1:12" ht="15.75" customHeight="1">
      <c r="A8" s="85" t="s">
        <v>59</v>
      </c>
      <c r="C8" s="116" t="s">
        <v>12</v>
      </c>
      <c r="D8" s="91">
        <v>0</v>
      </c>
      <c r="E8" s="91">
        <v>0</v>
      </c>
      <c r="F8" s="91">
        <v>0</v>
      </c>
      <c r="G8" s="91">
        <v>0</v>
      </c>
      <c r="H8" s="91">
        <v>0</v>
      </c>
      <c r="I8" s="91">
        <v>0</v>
      </c>
      <c r="J8" s="91">
        <v>0</v>
      </c>
      <c r="K8" s="91">
        <v>0</v>
      </c>
      <c r="L8" s="91">
        <v>0</v>
      </c>
    </row>
    <row r="9" spans="1:12" ht="15.75" customHeight="1">
      <c r="A9" s="89" t="s">
        <v>52</v>
      </c>
      <c r="C9" s="90"/>
      <c r="D9" s="91"/>
      <c r="E9" s="91"/>
      <c r="F9" s="91"/>
      <c r="G9" s="91"/>
      <c r="H9" s="91"/>
      <c r="I9" s="91"/>
      <c r="J9" s="91"/>
      <c r="K9" s="91"/>
      <c r="L9" s="91"/>
    </row>
    <row r="10" spans="1:12" ht="15.75" customHeight="1">
      <c r="A10" s="115" t="s">
        <v>56</v>
      </c>
      <c r="C10" s="116" t="s">
        <v>12</v>
      </c>
      <c r="D10" s="91">
        <v>0</v>
      </c>
      <c r="E10" s="91">
        <v>0</v>
      </c>
      <c r="F10" s="91">
        <v>0</v>
      </c>
      <c r="G10" s="91">
        <v>0</v>
      </c>
      <c r="H10" s="91">
        <v>0</v>
      </c>
      <c r="I10" s="91">
        <v>0</v>
      </c>
      <c r="J10" s="91">
        <v>0</v>
      </c>
      <c r="K10" s="91">
        <v>0</v>
      </c>
      <c r="L10" s="91">
        <v>0</v>
      </c>
    </row>
    <row r="11" spans="1:12" ht="15.75" customHeight="1">
      <c r="A11" s="115" t="s">
        <v>57</v>
      </c>
      <c r="C11" s="116" t="s">
        <v>12</v>
      </c>
      <c r="D11" s="91">
        <v>0</v>
      </c>
      <c r="E11" s="91">
        <v>0</v>
      </c>
      <c r="F11" s="91">
        <v>0</v>
      </c>
      <c r="G11" s="91">
        <v>0</v>
      </c>
      <c r="H11" s="91">
        <v>0</v>
      </c>
      <c r="I11" s="91">
        <v>0</v>
      </c>
      <c r="J11" s="91">
        <v>0</v>
      </c>
      <c r="K11" s="91">
        <v>0</v>
      </c>
      <c r="L11" s="91">
        <v>0</v>
      </c>
    </row>
    <row r="12" spans="1:12" ht="15.75" customHeight="1">
      <c r="A12" s="85" t="s">
        <v>58</v>
      </c>
      <c r="C12" s="116" t="s">
        <v>12</v>
      </c>
      <c r="D12" s="91">
        <v>0</v>
      </c>
      <c r="E12" s="91">
        <v>0</v>
      </c>
      <c r="F12" s="91">
        <v>0</v>
      </c>
      <c r="G12" s="91">
        <v>0</v>
      </c>
      <c r="H12" s="91">
        <v>0</v>
      </c>
      <c r="I12" s="91">
        <v>0</v>
      </c>
      <c r="J12" s="91">
        <v>0</v>
      </c>
      <c r="K12" s="91">
        <v>0</v>
      </c>
      <c r="L12" s="91">
        <v>0</v>
      </c>
    </row>
    <row r="13" spans="1:12" ht="15.75" customHeight="1">
      <c r="A13" s="89" t="s">
        <v>60</v>
      </c>
      <c r="C13" s="116"/>
      <c r="D13" s="91"/>
      <c r="E13" s="91"/>
      <c r="F13" s="91"/>
      <c r="G13" s="91"/>
      <c r="H13" s="91"/>
      <c r="I13" s="91"/>
      <c r="J13" s="91"/>
      <c r="K13" s="91"/>
      <c r="L13" s="91"/>
    </row>
    <row r="14" spans="1:12" ht="15.75" customHeight="1">
      <c r="A14" s="115" t="s">
        <v>56</v>
      </c>
      <c r="C14" s="116" t="s">
        <v>12</v>
      </c>
      <c r="D14" s="91">
        <v>0</v>
      </c>
      <c r="E14" s="91">
        <v>0</v>
      </c>
      <c r="F14" s="91">
        <v>0</v>
      </c>
      <c r="G14" s="91">
        <v>0</v>
      </c>
      <c r="H14" s="91">
        <v>0</v>
      </c>
      <c r="I14" s="91">
        <v>0</v>
      </c>
      <c r="J14" s="91">
        <v>0</v>
      </c>
      <c r="K14" s="91">
        <v>0</v>
      </c>
      <c r="L14" s="91">
        <v>0</v>
      </c>
    </row>
    <row r="15" spans="1:12" ht="15.75" customHeight="1">
      <c r="A15" s="115" t="s">
        <v>57</v>
      </c>
      <c r="C15" s="116" t="s">
        <v>12</v>
      </c>
      <c r="D15" s="91">
        <v>0</v>
      </c>
      <c r="E15" s="91">
        <v>0</v>
      </c>
      <c r="F15" s="91">
        <v>0</v>
      </c>
      <c r="G15" s="91">
        <v>0</v>
      </c>
      <c r="H15" s="91">
        <v>0</v>
      </c>
      <c r="I15" s="91">
        <v>0</v>
      </c>
      <c r="J15" s="91">
        <v>0</v>
      </c>
      <c r="K15" s="91">
        <v>0</v>
      </c>
      <c r="L15" s="91">
        <v>0</v>
      </c>
    </row>
    <row r="16" spans="1:12" ht="15.75" customHeight="1">
      <c r="A16" s="85" t="s">
        <v>7</v>
      </c>
      <c r="C16" s="116" t="s">
        <v>12</v>
      </c>
      <c r="D16" s="91">
        <v>0</v>
      </c>
      <c r="E16" s="91">
        <v>0</v>
      </c>
      <c r="F16" s="91">
        <v>0</v>
      </c>
      <c r="G16" s="91">
        <v>0</v>
      </c>
      <c r="H16" s="91">
        <v>0</v>
      </c>
      <c r="I16" s="91">
        <v>0</v>
      </c>
      <c r="J16" s="91">
        <v>0</v>
      </c>
      <c r="K16" s="91">
        <v>0</v>
      </c>
      <c r="L16" s="91">
        <v>0</v>
      </c>
    </row>
    <row r="17" spans="1:12" ht="15.75" customHeight="1">
      <c r="A17" s="114" t="s">
        <v>109</v>
      </c>
      <c r="C17" s="90"/>
      <c r="D17" s="90"/>
      <c r="E17" s="90"/>
      <c r="F17" s="90"/>
      <c r="G17" s="90"/>
      <c r="H17" s="90"/>
      <c r="I17" s="90"/>
      <c r="J17" s="90"/>
      <c r="K17" s="90"/>
      <c r="L17" s="90"/>
    </row>
    <row r="18" spans="1:12" ht="15.75" customHeight="1">
      <c r="A18" s="89" t="s">
        <v>1</v>
      </c>
      <c r="C18" s="113"/>
      <c r="D18" s="133"/>
      <c r="E18" s="133"/>
      <c r="F18" s="133"/>
      <c r="G18" s="133"/>
      <c r="H18" s="133"/>
      <c r="I18" s="133"/>
      <c r="J18" s="133"/>
      <c r="K18" s="133"/>
      <c r="L18" s="133"/>
    </row>
    <row r="19" spans="1:12" ht="15.75" customHeight="1">
      <c r="A19" s="115" t="s">
        <v>56</v>
      </c>
      <c r="C19" s="113" t="s">
        <v>14</v>
      </c>
      <c r="D19" s="91">
        <v>0</v>
      </c>
      <c r="E19" s="91">
        <v>0</v>
      </c>
      <c r="F19" s="91">
        <v>0</v>
      </c>
      <c r="G19" s="91">
        <v>0</v>
      </c>
      <c r="H19" s="91">
        <v>0</v>
      </c>
      <c r="I19" s="91">
        <v>0</v>
      </c>
      <c r="J19" s="91">
        <v>0</v>
      </c>
      <c r="K19" s="91">
        <v>0</v>
      </c>
      <c r="L19" s="91">
        <v>0</v>
      </c>
    </row>
    <row r="20" spans="1:12" ht="15.75" customHeight="1">
      <c r="A20" s="115" t="s">
        <v>57</v>
      </c>
      <c r="C20" s="113" t="s">
        <v>14</v>
      </c>
      <c r="D20" s="91">
        <v>0</v>
      </c>
      <c r="E20" s="91">
        <v>0</v>
      </c>
      <c r="F20" s="91">
        <v>0</v>
      </c>
      <c r="G20" s="91">
        <v>0</v>
      </c>
      <c r="H20" s="91">
        <v>0</v>
      </c>
      <c r="I20" s="91">
        <v>0</v>
      </c>
      <c r="J20" s="91">
        <v>0</v>
      </c>
      <c r="K20" s="91">
        <v>0</v>
      </c>
      <c r="L20" s="91">
        <v>0</v>
      </c>
    </row>
    <row r="21" spans="1:12" ht="15.75" customHeight="1">
      <c r="A21" s="85" t="s">
        <v>59</v>
      </c>
      <c r="C21" s="113" t="s">
        <v>14</v>
      </c>
      <c r="D21" s="91">
        <v>0</v>
      </c>
      <c r="E21" s="91">
        <v>0</v>
      </c>
      <c r="F21" s="91">
        <v>0</v>
      </c>
      <c r="G21" s="91">
        <v>0</v>
      </c>
      <c r="H21" s="91">
        <v>0</v>
      </c>
      <c r="I21" s="91">
        <v>0</v>
      </c>
      <c r="J21" s="91">
        <v>0</v>
      </c>
      <c r="K21" s="91">
        <v>0</v>
      </c>
      <c r="L21" s="91">
        <v>0</v>
      </c>
    </row>
    <row r="22" spans="1:12" ht="15.75" customHeight="1">
      <c r="A22" s="89" t="s">
        <v>52</v>
      </c>
      <c r="C22" s="113"/>
      <c r="D22" s="101"/>
      <c r="E22" s="101"/>
      <c r="F22" s="101"/>
      <c r="G22" s="101"/>
      <c r="H22" s="101"/>
      <c r="I22" s="101"/>
      <c r="J22" s="101"/>
      <c r="K22" s="101"/>
      <c r="L22" s="101"/>
    </row>
    <row r="23" spans="1:12" ht="15.75" customHeight="1">
      <c r="A23" s="115" t="s">
        <v>56</v>
      </c>
      <c r="C23" s="113" t="s">
        <v>14</v>
      </c>
      <c r="D23" s="91">
        <v>0</v>
      </c>
      <c r="E23" s="91">
        <v>0</v>
      </c>
      <c r="F23" s="91">
        <v>0</v>
      </c>
      <c r="G23" s="91">
        <v>0</v>
      </c>
      <c r="H23" s="91">
        <v>0</v>
      </c>
      <c r="I23" s="91">
        <v>0</v>
      </c>
      <c r="J23" s="91">
        <v>0</v>
      </c>
      <c r="K23" s="91">
        <v>0</v>
      </c>
      <c r="L23" s="91">
        <v>0</v>
      </c>
    </row>
    <row r="24" spans="1:12" ht="15.75" customHeight="1">
      <c r="A24" s="115" t="s">
        <v>57</v>
      </c>
      <c r="C24" s="113" t="s">
        <v>14</v>
      </c>
      <c r="D24" s="91">
        <v>0</v>
      </c>
      <c r="E24" s="91">
        <v>0</v>
      </c>
      <c r="F24" s="91">
        <v>0</v>
      </c>
      <c r="G24" s="91">
        <v>0</v>
      </c>
      <c r="H24" s="91">
        <v>0</v>
      </c>
      <c r="I24" s="91">
        <v>0</v>
      </c>
      <c r="J24" s="91">
        <v>0</v>
      </c>
      <c r="K24" s="91">
        <v>0</v>
      </c>
      <c r="L24" s="91">
        <v>0</v>
      </c>
    </row>
    <row r="25" spans="1:12" ht="15.75" customHeight="1">
      <c r="A25" s="85" t="s">
        <v>58</v>
      </c>
      <c r="C25" s="113" t="s">
        <v>14</v>
      </c>
      <c r="D25" s="91">
        <v>0</v>
      </c>
      <c r="E25" s="91">
        <v>0</v>
      </c>
      <c r="F25" s="91">
        <v>0</v>
      </c>
      <c r="G25" s="91">
        <v>0</v>
      </c>
      <c r="H25" s="91">
        <v>0</v>
      </c>
      <c r="I25" s="91">
        <v>0</v>
      </c>
      <c r="J25" s="91">
        <v>0</v>
      </c>
      <c r="K25" s="91">
        <v>0</v>
      </c>
      <c r="L25" s="91">
        <v>0</v>
      </c>
    </row>
    <row r="26" spans="1:12" ht="15.75" customHeight="1">
      <c r="A26" s="89" t="s">
        <v>60</v>
      </c>
      <c r="C26" s="113"/>
      <c r="D26" s="101"/>
      <c r="E26" s="101"/>
      <c r="F26" s="101"/>
      <c r="G26" s="101"/>
      <c r="H26" s="101"/>
      <c r="I26" s="101"/>
      <c r="J26" s="101"/>
      <c r="K26" s="101"/>
      <c r="L26" s="101"/>
    </row>
    <row r="27" spans="1:12" ht="15.75" customHeight="1">
      <c r="A27" s="115" t="s">
        <v>56</v>
      </c>
      <c r="C27" s="113" t="s">
        <v>14</v>
      </c>
      <c r="D27" s="91">
        <v>0</v>
      </c>
      <c r="E27" s="91">
        <v>0</v>
      </c>
      <c r="F27" s="91">
        <v>0</v>
      </c>
      <c r="G27" s="91">
        <v>0</v>
      </c>
      <c r="H27" s="91">
        <v>0</v>
      </c>
      <c r="I27" s="91">
        <v>0</v>
      </c>
      <c r="J27" s="91">
        <v>0</v>
      </c>
      <c r="K27" s="91">
        <v>0</v>
      </c>
      <c r="L27" s="91">
        <v>0</v>
      </c>
    </row>
    <row r="28" spans="1:12" ht="15.75" customHeight="1">
      <c r="A28" s="115" t="s">
        <v>57</v>
      </c>
      <c r="C28" s="113" t="s">
        <v>14</v>
      </c>
      <c r="D28" s="91">
        <v>0</v>
      </c>
      <c r="E28" s="91">
        <v>0</v>
      </c>
      <c r="F28" s="91">
        <v>0</v>
      </c>
      <c r="G28" s="91">
        <v>0</v>
      </c>
      <c r="H28" s="91">
        <v>0</v>
      </c>
      <c r="I28" s="91">
        <v>0</v>
      </c>
      <c r="J28" s="91">
        <v>0</v>
      </c>
      <c r="K28" s="91">
        <v>0</v>
      </c>
      <c r="L28" s="91">
        <v>0</v>
      </c>
    </row>
    <row r="29" spans="1:12" ht="15.75" customHeight="1">
      <c r="A29" s="106" t="s">
        <v>58</v>
      </c>
      <c r="B29" s="134"/>
      <c r="C29" s="130" t="s">
        <v>14</v>
      </c>
      <c r="D29" s="109">
        <v>0</v>
      </c>
      <c r="E29" s="109">
        <v>0</v>
      </c>
      <c r="F29" s="109">
        <v>0</v>
      </c>
      <c r="G29" s="109">
        <v>0</v>
      </c>
      <c r="H29" s="109">
        <v>0</v>
      </c>
      <c r="I29" s="109">
        <v>0</v>
      </c>
      <c r="J29" s="109">
        <v>0</v>
      </c>
      <c r="K29" s="109">
        <v>0</v>
      </c>
      <c r="L29" s="109">
        <v>0</v>
      </c>
    </row>
    <row r="30" spans="1:12" ht="15.75" customHeight="1">
      <c r="A30" s="84" t="s">
        <v>117</v>
      </c>
      <c r="C30" s="113"/>
      <c r="D30" s="90"/>
      <c r="E30" s="90"/>
      <c r="F30" s="90"/>
      <c r="G30" s="90"/>
      <c r="H30" s="90"/>
      <c r="I30" s="90"/>
      <c r="J30" s="90"/>
      <c r="K30" s="90"/>
      <c r="L30" s="90"/>
    </row>
    <row r="31" spans="1:12" ht="15.75" customHeight="1">
      <c r="A31" s="99" t="s">
        <v>0</v>
      </c>
      <c r="C31" s="113"/>
      <c r="D31" s="90"/>
      <c r="E31" s="90"/>
      <c r="F31" s="90"/>
      <c r="G31" s="90"/>
      <c r="H31" s="90"/>
      <c r="I31" s="90"/>
      <c r="J31" s="90"/>
      <c r="K31" s="90"/>
      <c r="L31" s="90"/>
    </row>
    <row r="32" spans="1:12" ht="15.75" customHeight="1">
      <c r="A32" s="89" t="s">
        <v>1</v>
      </c>
      <c r="C32" s="113"/>
      <c r="D32" s="90"/>
      <c r="E32" s="90"/>
      <c r="F32" s="90"/>
      <c r="G32" s="90"/>
      <c r="H32" s="90"/>
      <c r="I32" s="90"/>
      <c r="J32" s="90"/>
      <c r="K32" s="90"/>
      <c r="L32" s="90"/>
    </row>
    <row r="33" spans="1:12" ht="15.75" customHeight="1">
      <c r="A33" s="115" t="s">
        <v>56</v>
      </c>
      <c r="C33" s="116" t="s">
        <v>12</v>
      </c>
      <c r="D33" s="91">
        <v>0</v>
      </c>
      <c r="E33" s="91">
        <v>0</v>
      </c>
      <c r="F33" s="91">
        <v>0</v>
      </c>
      <c r="G33" s="91">
        <v>0</v>
      </c>
      <c r="H33" s="91">
        <v>0</v>
      </c>
      <c r="I33" s="91">
        <v>0</v>
      </c>
      <c r="J33" s="91">
        <v>0</v>
      </c>
      <c r="K33" s="91">
        <v>0</v>
      </c>
      <c r="L33" s="91">
        <v>0</v>
      </c>
    </row>
    <row r="34" spans="1:12" ht="15.75" customHeight="1">
      <c r="A34" s="115" t="s">
        <v>57</v>
      </c>
      <c r="C34" s="116" t="s">
        <v>12</v>
      </c>
      <c r="D34" s="91">
        <v>0</v>
      </c>
      <c r="E34" s="91">
        <v>0</v>
      </c>
      <c r="F34" s="91">
        <v>0</v>
      </c>
      <c r="G34" s="91">
        <v>0</v>
      </c>
      <c r="H34" s="91">
        <v>0</v>
      </c>
      <c r="I34" s="91">
        <v>0</v>
      </c>
      <c r="J34" s="91">
        <v>0</v>
      </c>
      <c r="K34" s="91">
        <v>0</v>
      </c>
      <c r="L34" s="91">
        <v>0</v>
      </c>
    </row>
    <row r="35" spans="1:12" ht="15.75" customHeight="1">
      <c r="A35" s="85" t="s">
        <v>59</v>
      </c>
      <c r="C35" s="116" t="s">
        <v>12</v>
      </c>
      <c r="D35" s="91">
        <v>0</v>
      </c>
      <c r="E35" s="91">
        <v>0</v>
      </c>
      <c r="F35" s="91">
        <v>0</v>
      </c>
      <c r="G35" s="91">
        <v>0</v>
      </c>
      <c r="H35" s="91">
        <v>0</v>
      </c>
      <c r="I35" s="91">
        <v>0</v>
      </c>
      <c r="J35" s="91">
        <v>0</v>
      </c>
      <c r="K35" s="91">
        <v>0</v>
      </c>
      <c r="L35" s="91">
        <v>0</v>
      </c>
    </row>
    <row r="36" spans="1:12" ht="15.75" customHeight="1">
      <c r="A36" s="89" t="s">
        <v>52</v>
      </c>
      <c r="C36" s="90"/>
      <c r="D36" s="91"/>
      <c r="E36" s="91"/>
      <c r="F36" s="91"/>
      <c r="G36" s="91"/>
      <c r="H36" s="91"/>
      <c r="I36" s="91"/>
      <c r="J36" s="91"/>
      <c r="K36" s="91"/>
      <c r="L36" s="91"/>
    </row>
    <row r="37" spans="1:12" ht="15.75" customHeight="1">
      <c r="A37" s="115" t="s">
        <v>56</v>
      </c>
      <c r="C37" s="116" t="s">
        <v>12</v>
      </c>
      <c r="D37" s="91">
        <v>0</v>
      </c>
      <c r="E37" s="91">
        <v>0</v>
      </c>
      <c r="F37" s="91">
        <v>0</v>
      </c>
      <c r="G37" s="91">
        <v>0</v>
      </c>
      <c r="H37" s="91">
        <v>0</v>
      </c>
      <c r="I37" s="91">
        <v>0</v>
      </c>
      <c r="J37" s="91">
        <v>0</v>
      </c>
      <c r="K37" s="91">
        <v>0</v>
      </c>
      <c r="L37" s="91">
        <v>0</v>
      </c>
    </row>
    <row r="38" spans="1:12" ht="15.75" customHeight="1">
      <c r="A38" s="115" t="s">
        <v>57</v>
      </c>
      <c r="C38" s="116" t="s">
        <v>12</v>
      </c>
      <c r="D38" s="91">
        <v>0</v>
      </c>
      <c r="E38" s="91">
        <v>0</v>
      </c>
      <c r="F38" s="91">
        <v>0</v>
      </c>
      <c r="G38" s="91">
        <v>0</v>
      </c>
      <c r="H38" s="91">
        <v>0</v>
      </c>
      <c r="I38" s="91">
        <v>0</v>
      </c>
      <c r="J38" s="91">
        <v>0</v>
      </c>
      <c r="K38" s="91">
        <v>0</v>
      </c>
      <c r="L38" s="91">
        <v>0</v>
      </c>
    </row>
    <row r="39" spans="1:12" ht="15.75" customHeight="1">
      <c r="A39" s="85" t="s">
        <v>58</v>
      </c>
      <c r="C39" s="116" t="s">
        <v>12</v>
      </c>
      <c r="D39" s="91">
        <v>0</v>
      </c>
      <c r="E39" s="91">
        <v>0</v>
      </c>
      <c r="F39" s="91">
        <v>0</v>
      </c>
      <c r="G39" s="91">
        <v>0</v>
      </c>
      <c r="H39" s="91">
        <v>0</v>
      </c>
      <c r="I39" s="91">
        <v>0</v>
      </c>
      <c r="J39" s="91">
        <v>0</v>
      </c>
      <c r="K39" s="91">
        <v>0</v>
      </c>
      <c r="L39" s="91">
        <v>0</v>
      </c>
    </row>
    <row r="40" spans="1:12" ht="15.75" customHeight="1">
      <c r="A40" s="89" t="s">
        <v>60</v>
      </c>
      <c r="C40" s="116"/>
      <c r="D40" s="91"/>
      <c r="E40" s="91"/>
      <c r="F40" s="91"/>
      <c r="G40" s="91"/>
      <c r="H40" s="91"/>
      <c r="I40" s="91"/>
      <c r="J40" s="91"/>
      <c r="K40" s="91"/>
      <c r="L40" s="91"/>
    </row>
    <row r="41" spans="1:12" ht="15.75" customHeight="1">
      <c r="A41" s="115" t="s">
        <v>56</v>
      </c>
      <c r="C41" s="116" t="s">
        <v>12</v>
      </c>
      <c r="D41" s="91">
        <v>0</v>
      </c>
      <c r="E41" s="91">
        <v>0</v>
      </c>
      <c r="F41" s="91">
        <v>0</v>
      </c>
      <c r="G41" s="91">
        <v>0</v>
      </c>
      <c r="H41" s="91">
        <v>0</v>
      </c>
      <c r="I41" s="91">
        <v>0</v>
      </c>
      <c r="J41" s="91">
        <v>0</v>
      </c>
      <c r="K41" s="91">
        <v>0</v>
      </c>
      <c r="L41" s="91">
        <v>0</v>
      </c>
    </row>
    <row r="42" spans="1:12" ht="15.75" customHeight="1">
      <c r="A42" s="115" t="s">
        <v>57</v>
      </c>
      <c r="C42" s="116" t="s">
        <v>12</v>
      </c>
      <c r="D42" s="91">
        <v>0</v>
      </c>
      <c r="E42" s="91">
        <v>0</v>
      </c>
      <c r="F42" s="91">
        <v>0</v>
      </c>
      <c r="G42" s="91">
        <v>0</v>
      </c>
      <c r="H42" s="91">
        <v>0</v>
      </c>
      <c r="I42" s="91">
        <v>0</v>
      </c>
      <c r="J42" s="91">
        <v>0</v>
      </c>
      <c r="K42" s="91">
        <v>0</v>
      </c>
      <c r="L42" s="91">
        <v>0</v>
      </c>
    </row>
    <row r="43" spans="1:12" ht="15.75" customHeight="1">
      <c r="A43" s="85" t="s">
        <v>7</v>
      </c>
      <c r="C43" s="116" t="s">
        <v>12</v>
      </c>
      <c r="D43" s="91">
        <v>0</v>
      </c>
      <c r="E43" s="91">
        <v>0</v>
      </c>
      <c r="F43" s="91">
        <v>0</v>
      </c>
      <c r="G43" s="91">
        <v>0</v>
      </c>
      <c r="H43" s="91">
        <v>0</v>
      </c>
      <c r="I43" s="91">
        <v>0</v>
      </c>
      <c r="J43" s="91">
        <v>0</v>
      </c>
      <c r="K43" s="91">
        <v>0</v>
      </c>
      <c r="L43" s="91">
        <v>0</v>
      </c>
    </row>
    <row r="44" spans="1:12" ht="15.75" customHeight="1">
      <c r="A44" s="114" t="s">
        <v>109</v>
      </c>
      <c r="C44" s="90"/>
      <c r="D44" s="90"/>
      <c r="E44" s="90"/>
      <c r="F44" s="90"/>
      <c r="G44" s="90"/>
      <c r="H44" s="90"/>
      <c r="I44" s="90"/>
      <c r="J44" s="90"/>
      <c r="K44" s="90"/>
      <c r="L44" s="90"/>
    </row>
    <row r="45" spans="1:12" ht="15.75" customHeight="1">
      <c r="A45" s="89" t="s">
        <v>1</v>
      </c>
      <c r="C45" s="113"/>
      <c r="D45" s="133"/>
      <c r="E45" s="133"/>
      <c r="F45" s="133"/>
      <c r="G45" s="133"/>
      <c r="H45" s="133"/>
      <c r="I45" s="133"/>
      <c r="J45" s="133"/>
      <c r="K45" s="133"/>
      <c r="L45" s="133"/>
    </row>
    <row r="46" spans="1:12" ht="15.75" customHeight="1">
      <c r="A46" s="115" t="s">
        <v>56</v>
      </c>
      <c r="C46" s="113" t="s">
        <v>14</v>
      </c>
      <c r="D46" s="91">
        <v>0</v>
      </c>
      <c r="E46" s="91">
        <v>0</v>
      </c>
      <c r="F46" s="91">
        <v>0</v>
      </c>
      <c r="G46" s="91">
        <v>0</v>
      </c>
      <c r="H46" s="91">
        <v>0</v>
      </c>
      <c r="I46" s="91">
        <v>0</v>
      </c>
      <c r="J46" s="91">
        <v>0</v>
      </c>
      <c r="K46" s="91">
        <v>0</v>
      </c>
      <c r="L46" s="91">
        <v>0</v>
      </c>
    </row>
    <row r="47" spans="1:12" ht="15.75" customHeight="1">
      <c r="A47" s="115" t="s">
        <v>57</v>
      </c>
      <c r="C47" s="113" t="s">
        <v>14</v>
      </c>
      <c r="D47" s="91">
        <v>0</v>
      </c>
      <c r="E47" s="91">
        <v>0</v>
      </c>
      <c r="F47" s="91">
        <v>0</v>
      </c>
      <c r="G47" s="91">
        <v>0</v>
      </c>
      <c r="H47" s="91">
        <v>0</v>
      </c>
      <c r="I47" s="91">
        <v>0</v>
      </c>
      <c r="J47" s="91">
        <v>0</v>
      </c>
      <c r="K47" s="91">
        <v>0</v>
      </c>
      <c r="L47" s="91">
        <v>0</v>
      </c>
    </row>
    <row r="48" spans="1:12" ht="15.75" customHeight="1">
      <c r="A48" s="85" t="s">
        <v>59</v>
      </c>
      <c r="C48" s="113" t="s">
        <v>14</v>
      </c>
      <c r="D48" s="91">
        <v>0</v>
      </c>
      <c r="E48" s="91">
        <v>0</v>
      </c>
      <c r="F48" s="91">
        <v>0</v>
      </c>
      <c r="G48" s="91">
        <v>0</v>
      </c>
      <c r="H48" s="91">
        <v>0</v>
      </c>
      <c r="I48" s="91">
        <v>0</v>
      </c>
      <c r="J48" s="91">
        <v>0</v>
      </c>
      <c r="K48" s="91">
        <v>0</v>
      </c>
      <c r="L48" s="91">
        <v>0</v>
      </c>
    </row>
    <row r="49" spans="1:12" ht="15.75" customHeight="1">
      <c r="A49" s="89" t="s">
        <v>52</v>
      </c>
      <c r="C49" s="113"/>
      <c r="D49" s="101"/>
      <c r="E49" s="101"/>
      <c r="F49" s="101"/>
      <c r="G49" s="101"/>
      <c r="H49" s="101"/>
      <c r="I49" s="101"/>
      <c r="J49" s="101"/>
      <c r="K49" s="101"/>
      <c r="L49" s="101"/>
    </row>
    <row r="50" spans="1:12" ht="15.75" customHeight="1">
      <c r="A50" s="115" t="s">
        <v>56</v>
      </c>
      <c r="C50" s="113" t="s">
        <v>14</v>
      </c>
      <c r="D50" s="91">
        <v>0</v>
      </c>
      <c r="E50" s="91">
        <v>0</v>
      </c>
      <c r="F50" s="91">
        <v>0</v>
      </c>
      <c r="G50" s="91">
        <v>0</v>
      </c>
      <c r="H50" s="91">
        <v>0</v>
      </c>
      <c r="I50" s="91">
        <v>0</v>
      </c>
      <c r="J50" s="91">
        <v>0</v>
      </c>
      <c r="K50" s="91">
        <v>0</v>
      </c>
      <c r="L50" s="91">
        <v>0</v>
      </c>
    </row>
    <row r="51" spans="1:12" ht="15.75" customHeight="1">
      <c r="A51" s="115" t="s">
        <v>57</v>
      </c>
      <c r="C51" s="113" t="s">
        <v>14</v>
      </c>
      <c r="D51" s="91">
        <v>0</v>
      </c>
      <c r="E51" s="91">
        <v>0</v>
      </c>
      <c r="F51" s="91">
        <v>0</v>
      </c>
      <c r="G51" s="91">
        <v>0</v>
      </c>
      <c r="H51" s="91">
        <v>0</v>
      </c>
      <c r="I51" s="91">
        <v>0</v>
      </c>
      <c r="J51" s="91">
        <v>0</v>
      </c>
      <c r="K51" s="91">
        <v>0</v>
      </c>
      <c r="L51" s="91">
        <v>0</v>
      </c>
    </row>
    <row r="52" spans="1:12" ht="15.75" customHeight="1">
      <c r="A52" s="85" t="s">
        <v>58</v>
      </c>
      <c r="C52" s="113" t="s">
        <v>14</v>
      </c>
      <c r="D52" s="91">
        <v>0</v>
      </c>
      <c r="E52" s="91">
        <v>0</v>
      </c>
      <c r="F52" s="91">
        <v>0</v>
      </c>
      <c r="G52" s="91">
        <v>0</v>
      </c>
      <c r="H52" s="91">
        <v>0</v>
      </c>
      <c r="I52" s="91">
        <v>0</v>
      </c>
      <c r="J52" s="91">
        <v>0</v>
      </c>
      <c r="K52" s="91">
        <v>0</v>
      </c>
      <c r="L52" s="91">
        <v>0</v>
      </c>
    </row>
    <row r="53" spans="1:12" ht="15.75" customHeight="1">
      <c r="A53" s="89" t="s">
        <v>60</v>
      </c>
      <c r="C53" s="113"/>
      <c r="D53" s="101"/>
      <c r="E53" s="101"/>
      <c r="F53" s="101"/>
      <c r="G53" s="101"/>
      <c r="H53" s="101"/>
      <c r="I53" s="101"/>
      <c r="J53" s="101"/>
      <c r="K53" s="101"/>
      <c r="L53" s="101"/>
    </row>
    <row r="54" spans="1:12" ht="15.75" customHeight="1">
      <c r="A54" s="115" t="s">
        <v>56</v>
      </c>
      <c r="C54" s="113" t="s">
        <v>14</v>
      </c>
      <c r="D54" s="91">
        <v>0</v>
      </c>
      <c r="E54" s="91">
        <v>0</v>
      </c>
      <c r="F54" s="91">
        <v>0</v>
      </c>
      <c r="G54" s="91">
        <v>0</v>
      </c>
      <c r="H54" s="91">
        <v>0</v>
      </c>
      <c r="I54" s="91">
        <v>0</v>
      </c>
      <c r="J54" s="91">
        <v>0</v>
      </c>
      <c r="K54" s="91">
        <v>0</v>
      </c>
      <c r="L54" s="91">
        <v>0</v>
      </c>
    </row>
    <row r="55" spans="1:12" ht="15.75" customHeight="1">
      <c r="A55" s="115" t="s">
        <v>57</v>
      </c>
      <c r="C55" s="113" t="s">
        <v>14</v>
      </c>
      <c r="D55" s="91">
        <v>0</v>
      </c>
      <c r="E55" s="91">
        <v>0</v>
      </c>
      <c r="F55" s="91">
        <v>0</v>
      </c>
      <c r="G55" s="91">
        <v>0</v>
      </c>
      <c r="H55" s="91">
        <v>0</v>
      </c>
      <c r="I55" s="91">
        <v>0</v>
      </c>
      <c r="J55" s="91">
        <v>0</v>
      </c>
      <c r="K55" s="91">
        <v>0</v>
      </c>
      <c r="L55" s="91">
        <v>0</v>
      </c>
    </row>
    <row r="56" spans="1:12" ht="15.75" customHeight="1">
      <c r="A56" s="106" t="s">
        <v>58</v>
      </c>
      <c r="B56" s="134"/>
      <c r="C56" s="130" t="s">
        <v>14</v>
      </c>
      <c r="D56" s="109">
        <v>0</v>
      </c>
      <c r="E56" s="109">
        <v>0</v>
      </c>
      <c r="F56" s="109">
        <v>0</v>
      </c>
      <c r="G56" s="109">
        <v>0</v>
      </c>
      <c r="H56" s="109">
        <v>0</v>
      </c>
      <c r="I56" s="109">
        <v>0</v>
      </c>
      <c r="J56" s="109">
        <v>0</v>
      </c>
      <c r="K56" s="109">
        <v>0</v>
      </c>
      <c r="L56" s="109">
        <v>0</v>
      </c>
    </row>
    <row r="57" spans="1:12" ht="15.75" customHeight="1">
      <c r="A57" s="84" t="s">
        <v>118</v>
      </c>
      <c r="C57" s="113"/>
      <c r="D57" s="90"/>
      <c r="E57" s="90"/>
      <c r="F57" s="90"/>
      <c r="G57" s="90"/>
      <c r="H57" s="90"/>
      <c r="I57" s="90"/>
      <c r="J57" s="90"/>
      <c r="K57" s="90"/>
      <c r="L57" s="90"/>
    </row>
    <row r="58" spans="1:12" ht="15.75" customHeight="1">
      <c r="A58" s="99" t="s">
        <v>0</v>
      </c>
      <c r="C58" s="113"/>
      <c r="D58" s="90"/>
      <c r="E58" s="90"/>
      <c r="F58" s="90"/>
      <c r="G58" s="90"/>
      <c r="H58" s="90"/>
      <c r="I58" s="90"/>
      <c r="J58" s="90"/>
      <c r="K58" s="90"/>
      <c r="L58" s="90"/>
    </row>
    <row r="59" spans="1:12" ht="15.75" customHeight="1">
      <c r="A59" s="89" t="s">
        <v>1</v>
      </c>
      <c r="C59" s="113"/>
      <c r="D59" s="90"/>
      <c r="E59" s="90"/>
      <c r="F59" s="90"/>
      <c r="G59" s="90"/>
      <c r="H59" s="90"/>
      <c r="I59" s="90"/>
      <c r="J59" s="90"/>
      <c r="K59" s="90"/>
      <c r="L59" s="90"/>
    </row>
    <row r="60" spans="1:12" ht="15.75" customHeight="1">
      <c r="A60" s="115" t="s">
        <v>56</v>
      </c>
      <c r="C60" s="116" t="s">
        <v>12</v>
      </c>
      <c r="D60" s="91">
        <v>0</v>
      </c>
      <c r="E60" s="91">
        <v>0</v>
      </c>
      <c r="F60" s="91">
        <v>0</v>
      </c>
      <c r="G60" s="91">
        <v>0</v>
      </c>
      <c r="H60" s="91">
        <v>0</v>
      </c>
      <c r="I60" s="91">
        <v>0</v>
      </c>
      <c r="J60" s="91">
        <v>0</v>
      </c>
      <c r="K60" s="91">
        <v>0</v>
      </c>
      <c r="L60" s="91">
        <v>0</v>
      </c>
    </row>
    <row r="61" spans="1:12" ht="15.75" customHeight="1">
      <c r="A61" s="115" t="s">
        <v>57</v>
      </c>
      <c r="C61" s="116" t="s">
        <v>12</v>
      </c>
      <c r="D61" s="91">
        <v>0</v>
      </c>
      <c r="E61" s="91">
        <v>0</v>
      </c>
      <c r="F61" s="91">
        <v>0</v>
      </c>
      <c r="G61" s="91">
        <v>0</v>
      </c>
      <c r="H61" s="91">
        <v>0</v>
      </c>
      <c r="I61" s="91">
        <v>0</v>
      </c>
      <c r="J61" s="91">
        <v>0</v>
      </c>
      <c r="K61" s="91">
        <v>0</v>
      </c>
      <c r="L61" s="91">
        <v>0</v>
      </c>
    </row>
    <row r="62" spans="1:12" ht="15.75" customHeight="1">
      <c r="A62" s="85" t="s">
        <v>59</v>
      </c>
      <c r="C62" s="116" t="s">
        <v>12</v>
      </c>
      <c r="D62" s="91">
        <v>0</v>
      </c>
      <c r="E62" s="91">
        <v>0</v>
      </c>
      <c r="F62" s="91">
        <v>0</v>
      </c>
      <c r="G62" s="91">
        <v>0</v>
      </c>
      <c r="H62" s="91">
        <v>0</v>
      </c>
      <c r="I62" s="91">
        <v>0</v>
      </c>
      <c r="J62" s="91">
        <v>0</v>
      </c>
      <c r="K62" s="91">
        <v>0</v>
      </c>
      <c r="L62" s="91">
        <v>0</v>
      </c>
    </row>
    <row r="63" spans="1:12" ht="15.75" customHeight="1">
      <c r="A63" s="89" t="s">
        <v>52</v>
      </c>
      <c r="C63" s="90"/>
      <c r="D63" s="91"/>
      <c r="E63" s="91"/>
      <c r="F63" s="91"/>
      <c r="G63" s="91"/>
      <c r="H63" s="91"/>
      <c r="I63" s="91"/>
      <c r="J63" s="91"/>
      <c r="K63" s="91"/>
      <c r="L63" s="91"/>
    </row>
    <row r="64" spans="1:12" ht="15.75" customHeight="1">
      <c r="A64" s="115" t="s">
        <v>56</v>
      </c>
      <c r="C64" s="116" t="s">
        <v>12</v>
      </c>
      <c r="D64" s="91">
        <v>0</v>
      </c>
      <c r="E64" s="91">
        <v>0</v>
      </c>
      <c r="F64" s="91">
        <v>0</v>
      </c>
      <c r="G64" s="91">
        <v>0</v>
      </c>
      <c r="H64" s="91">
        <v>0</v>
      </c>
      <c r="I64" s="91">
        <v>0</v>
      </c>
      <c r="J64" s="91">
        <v>0</v>
      </c>
      <c r="K64" s="91">
        <v>0</v>
      </c>
      <c r="L64" s="91">
        <v>0</v>
      </c>
    </row>
    <row r="65" spans="1:12" ht="15.75" customHeight="1">
      <c r="A65" s="115" t="s">
        <v>57</v>
      </c>
      <c r="C65" s="116" t="s">
        <v>12</v>
      </c>
      <c r="D65" s="91">
        <v>0</v>
      </c>
      <c r="E65" s="91">
        <v>0</v>
      </c>
      <c r="F65" s="91">
        <v>0</v>
      </c>
      <c r="G65" s="91">
        <v>0</v>
      </c>
      <c r="H65" s="91">
        <v>0</v>
      </c>
      <c r="I65" s="91">
        <v>0</v>
      </c>
      <c r="J65" s="91">
        <v>0</v>
      </c>
      <c r="K65" s="91">
        <v>0</v>
      </c>
      <c r="L65" s="91">
        <v>0</v>
      </c>
    </row>
    <row r="66" spans="1:12" ht="15.75" customHeight="1">
      <c r="A66" s="85" t="s">
        <v>58</v>
      </c>
      <c r="C66" s="116" t="s">
        <v>12</v>
      </c>
      <c r="D66" s="91">
        <v>0</v>
      </c>
      <c r="E66" s="91">
        <v>0</v>
      </c>
      <c r="F66" s="91">
        <v>0</v>
      </c>
      <c r="G66" s="91">
        <v>0</v>
      </c>
      <c r="H66" s="91">
        <v>0</v>
      </c>
      <c r="I66" s="91">
        <v>0</v>
      </c>
      <c r="J66" s="91">
        <v>0</v>
      </c>
      <c r="K66" s="91">
        <v>0</v>
      </c>
      <c r="L66" s="91">
        <v>0</v>
      </c>
    </row>
    <row r="67" spans="1:12" ht="15.75" customHeight="1">
      <c r="A67" s="89" t="s">
        <v>60</v>
      </c>
      <c r="C67" s="116"/>
      <c r="D67" s="91"/>
      <c r="E67" s="91"/>
      <c r="F67" s="91"/>
      <c r="G67" s="91"/>
      <c r="H67" s="91"/>
      <c r="I67" s="91"/>
      <c r="J67" s="91"/>
      <c r="K67" s="91"/>
      <c r="L67" s="91"/>
    </row>
    <row r="68" spans="1:12" ht="15.75" customHeight="1">
      <c r="A68" s="115" t="s">
        <v>56</v>
      </c>
      <c r="C68" s="116" t="s">
        <v>12</v>
      </c>
      <c r="D68" s="91">
        <v>0</v>
      </c>
      <c r="E68" s="91">
        <v>0</v>
      </c>
      <c r="F68" s="91">
        <v>0</v>
      </c>
      <c r="G68" s="91">
        <v>0</v>
      </c>
      <c r="H68" s="91">
        <v>0</v>
      </c>
      <c r="I68" s="91">
        <v>0</v>
      </c>
      <c r="J68" s="91">
        <v>0</v>
      </c>
      <c r="K68" s="91">
        <v>0</v>
      </c>
      <c r="L68" s="91">
        <v>0</v>
      </c>
    </row>
    <row r="69" spans="1:12" ht="15.75" customHeight="1">
      <c r="A69" s="115" t="s">
        <v>57</v>
      </c>
      <c r="C69" s="116" t="s">
        <v>12</v>
      </c>
      <c r="D69" s="91">
        <v>0</v>
      </c>
      <c r="E69" s="91">
        <v>0</v>
      </c>
      <c r="F69" s="91">
        <v>0</v>
      </c>
      <c r="G69" s="91">
        <v>0</v>
      </c>
      <c r="H69" s="91">
        <v>0</v>
      </c>
      <c r="I69" s="91">
        <v>0</v>
      </c>
      <c r="J69" s="91">
        <v>0</v>
      </c>
      <c r="K69" s="91">
        <v>0</v>
      </c>
      <c r="L69" s="91">
        <v>0</v>
      </c>
    </row>
    <row r="70" spans="1:12" ht="15.75" customHeight="1">
      <c r="A70" s="85" t="s">
        <v>7</v>
      </c>
      <c r="C70" s="116" t="s">
        <v>12</v>
      </c>
      <c r="D70" s="91">
        <v>0</v>
      </c>
      <c r="E70" s="91">
        <v>0</v>
      </c>
      <c r="F70" s="91">
        <v>0</v>
      </c>
      <c r="G70" s="91">
        <v>0</v>
      </c>
      <c r="H70" s="91">
        <v>0</v>
      </c>
      <c r="I70" s="91">
        <v>0</v>
      </c>
      <c r="J70" s="91">
        <v>0</v>
      </c>
      <c r="K70" s="91">
        <v>0</v>
      </c>
      <c r="L70" s="91">
        <v>0</v>
      </c>
    </row>
    <row r="71" spans="1:12" ht="15.75" customHeight="1">
      <c r="A71" s="114" t="s">
        <v>109</v>
      </c>
      <c r="C71" s="90"/>
      <c r="D71" s="90"/>
      <c r="E71" s="90"/>
      <c r="F71" s="90"/>
      <c r="G71" s="90"/>
      <c r="H71" s="90"/>
      <c r="I71" s="90"/>
      <c r="J71" s="90"/>
      <c r="K71" s="90"/>
      <c r="L71" s="90"/>
    </row>
    <row r="72" spans="1:12" ht="15.75" customHeight="1">
      <c r="A72" s="89" t="s">
        <v>1</v>
      </c>
      <c r="C72" s="113"/>
      <c r="D72" s="133"/>
      <c r="E72" s="133"/>
      <c r="F72" s="133"/>
      <c r="G72" s="133"/>
      <c r="H72" s="133"/>
      <c r="I72" s="133"/>
      <c r="J72" s="133"/>
      <c r="K72" s="133"/>
      <c r="L72" s="133"/>
    </row>
    <row r="73" spans="1:12" ht="15.75" customHeight="1">
      <c r="A73" s="115" t="s">
        <v>56</v>
      </c>
      <c r="C73" s="113" t="s">
        <v>14</v>
      </c>
      <c r="D73" s="91">
        <v>0</v>
      </c>
      <c r="E73" s="91">
        <v>0</v>
      </c>
      <c r="F73" s="91">
        <v>0</v>
      </c>
      <c r="G73" s="91">
        <v>0</v>
      </c>
      <c r="H73" s="91">
        <v>0</v>
      </c>
      <c r="I73" s="91">
        <v>0</v>
      </c>
      <c r="J73" s="91">
        <v>0</v>
      </c>
      <c r="K73" s="91">
        <v>0</v>
      </c>
      <c r="L73" s="91">
        <v>0</v>
      </c>
    </row>
    <row r="74" spans="1:12" ht="15.75" customHeight="1">
      <c r="A74" s="115" t="s">
        <v>57</v>
      </c>
      <c r="C74" s="113" t="s">
        <v>14</v>
      </c>
      <c r="D74" s="91">
        <v>0</v>
      </c>
      <c r="E74" s="91">
        <v>0</v>
      </c>
      <c r="F74" s="91">
        <v>0</v>
      </c>
      <c r="G74" s="91">
        <v>0</v>
      </c>
      <c r="H74" s="91">
        <v>0</v>
      </c>
      <c r="I74" s="91">
        <v>0</v>
      </c>
      <c r="J74" s="91">
        <v>0</v>
      </c>
      <c r="K74" s="91">
        <v>0</v>
      </c>
      <c r="L74" s="91">
        <v>0</v>
      </c>
    </row>
    <row r="75" spans="1:12" ht="15.75" customHeight="1">
      <c r="A75" s="85" t="s">
        <v>59</v>
      </c>
      <c r="C75" s="113" t="s">
        <v>14</v>
      </c>
      <c r="D75" s="91">
        <v>0</v>
      </c>
      <c r="E75" s="91">
        <v>0</v>
      </c>
      <c r="F75" s="91">
        <v>0</v>
      </c>
      <c r="G75" s="91">
        <v>0</v>
      </c>
      <c r="H75" s="91">
        <v>0</v>
      </c>
      <c r="I75" s="91">
        <v>0</v>
      </c>
      <c r="J75" s="91">
        <v>0</v>
      </c>
      <c r="K75" s="91">
        <v>0</v>
      </c>
      <c r="L75" s="91">
        <v>0</v>
      </c>
    </row>
    <row r="76" spans="1:12" ht="15.75" customHeight="1">
      <c r="A76" s="89" t="s">
        <v>52</v>
      </c>
      <c r="C76" s="113"/>
      <c r="D76" s="101"/>
      <c r="E76" s="101"/>
      <c r="F76" s="101"/>
      <c r="G76" s="101"/>
      <c r="H76" s="101"/>
      <c r="I76" s="101"/>
      <c r="J76" s="101"/>
      <c r="K76" s="101"/>
      <c r="L76" s="101"/>
    </row>
    <row r="77" spans="1:12" ht="15.75" customHeight="1">
      <c r="A77" s="115" t="s">
        <v>56</v>
      </c>
      <c r="C77" s="113" t="s">
        <v>14</v>
      </c>
      <c r="D77" s="91">
        <v>0</v>
      </c>
      <c r="E77" s="91">
        <v>0</v>
      </c>
      <c r="F77" s="91">
        <v>0</v>
      </c>
      <c r="G77" s="91">
        <v>0</v>
      </c>
      <c r="H77" s="91">
        <v>0</v>
      </c>
      <c r="I77" s="91">
        <v>0</v>
      </c>
      <c r="J77" s="91">
        <v>0</v>
      </c>
      <c r="K77" s="91">
        <v>0</v>
      </c>
      <c r="L77" s="91">
        <v>0</v>
      </c>
    </row>
    <row r="78" spans="1:12" ht="15.75" customHeight="1">
      <c r="A78" s="115" t="s">
        <v>57</v>
      </c>
      <c r="C78" s="113" t="s">
        <v>14</v>
      </c>
      <c r="D78" s="91">
        <v>0</v>
      </c>
      <c r="E78" s="91">
        <v>0</v>
      </c>
      <c r="F78" s="91">
        <v>0</v>
      </c>
      <c r="G78" s="91">
        <v>0</v>
      </c>
      <c r="H78" s="91">
        <v>0</v>
      </c>
      <c r="I78" s="91">
        <v>0</v>
      </c>
      <c r="J78" s="91">
        <v>0</v>
      </c>
      <c r="K78" s="91">
        <v>0</v>
      </c>
      <c r="L78" s="91">
        <v>0</v>
      </c>
    </row>
    <row r="79" spans="1:12" ht="15.75" customHeight="1">
      <c r="A79" s="85" t="s">
        <v>58</v>
      </c>
      <c r="C79" s="113" t="s">
        <v>14</v>
      </c>
      <c r="D79" s="91">
        <v>0</v>
      </c>
      <c r="E79" s="91">
        <v>0</v>
      </c>
      <c r="F79" s="91">
        <v>0</v>
      </c>
      <c r="G79" s="91">
        <v>0</v>
      </c>
      <c r="H79" s="91">
        <v>0</v>
      </c>
      <c r="I79" s="91">
        <v>0</v>
      </c>
      <c r="J79" s="91">
        <v>0</v>
      </c>
      <c r="K79" s="91">
        <v>0</v>
      </c>
      <c r="L79" s="91">
        <v>0</v>
      </c>
    </row>
    <row r="80" spans="1:12" ht="15.75" customHeight="1">
      <c r="A80" s="89" t="s">
        <v>60</v>
      </c>
      <c r="C80" s="113"/>
      <c r="D80" s="101"/>
      <c r="E80" s="101"/>
      <c r="F80" s="101"/>
      <c r="G80" s="101"/>
      <c r="H80" s="101"/>
      <c r="I80" s="101"/>
      <c r="J80" s="101"/>
      <c r="K80" s="101"/>
      <c r="L80" s="101"/>
    </row>
    <row r="81" spans="1:12" ht="15.75" customHeight="1">
      <c r="A81" s="115" t="s">
        <v>56</v>
      </c>
      <c r="C81" s="113" t="s">
        <v>14</v>
      </c>
      <c r="D81" s="91">
        <v>0</v>
      </c>
      <c r="E81" s="91">
        <v>0</v>
      </c>
      <c r="F81" s="91">
        <v>0</v>
      </c>
      <c r="G81" s="91">
        <v>0</v>
      </c>
      <c r="H81" s="91">
        <v>0</v>
      </c>
      <c r="I81" s="91">
        <v>0</v>
      </c>
      <c r="J81" s="91">
        <v>0</v>
      </c>
      <c r="K81" s="91">
        <v>0</v>
      </c>
      <c r="L81" s="91">
        <v>0</v>
      </c>
    </row>
    <row r="82" spans="1:12" ht="15.75" customHeight="1">
      <c r="A82" s="115" t="s">
        <v>57</v>
      </c>
      <c r="C82" s="113" t="s">
        <v>14</v>
      </c>
      <c r="D82" s="91">
        <v>0</v>
      </c>
      <c r="E82" s="91">
        <v>0</v>
      </c>
      <c r="F82" s="91">
        <v>0</v>
      </c>
      <c r="G82" s="91">
        <v>0</v>
      </c>
      <c r="H82" s="91">
        <v>0</v>
      </c>
      <c r="I82" s="91">
        <v>0</v>
      </c>
      <c r="J82" s="91">
        <v>0</v>
      </c>
      <c r="K82" s="91">
        <v>0</v>
      </c>
      <c r="L82" s="91">
        <v>0</v>
      </c>
    </row>
    <row r="83" spans="1:12" ht="15.75" customHeight="1">
      <c r="A83" s="106" t="s">
        <v>58</v>
      </c>
      <c r="B83" s="134"/>
      <c r="C83" s="130" t="s">
        <v>14</v>
      </c>
      <c r="D83" s="109">
        <v>0</v>
      </c>
      <c r="E83" s="109">
        <v>0</v>
      </c>
      <c r="F83" s="109">
        <v>0</v>
      </c>
      <c r="G83" s="109">
        <v>0</v>
      </c>
      <c r="H83" s="109">
        <v>0</v>
      </c>
      <c r="I83" s="109">
        <v>0</v>
      </c>
      <c r="J83" s="109">
        <v>0</v>
      </c>
      <c r="K83" s="109">
        <v>0</v>
      </c>
      <c r="L83" s="109">
        <v>0</v>
      </c>
    </row>
    <row r="84" spans="1:12" ht="15.75" customHeight="1">
      <c r="A84" s="84" t="s">
        <v>75</v>
      </c>
      <c r="C84" s="113"/>
      <c r="D84" s="90"/>
      <c r="E84" s="90"/>
      <c r="F84" s="90"/>
      <c r="G84" s="90"/>
      <c r="H84" s="90"/>
      <c r="I84" s="90"/>
      <c r="J84" s="90"/>
      <c r="K84" s="90"/>
      <c r="L84" s="90"/>
    </row>
    <row r="85" spans="1:12" ht="15.75" customHeight="1">
      <c r="A85" s="99" t="s">
        <v>0</v>
      </c>
      <c r="C85" s="113"/>
      <c r="D85" s="90"/>
      <c r="E85" s="90"/>
      <c r="F85" s="90"/>
      <c r="G85" s="90"/>
      <c r="H85" s="90"/>
      <c r="I85" s="90"/>
      <c r="J85" s="90"/>
      <c r="K85" s="90"/>
      <c r="L85" s="90"/>
    </row>
    <row r="86" spans="1:12" ht="15.75" customHeight="1">
      <c r="A86" s="89" t="s">
        <v>1</v>
      </c>
      <c r="C86" s="113"/>
      <c r="D86" s="90"/>
      <c r="E86" s="90"/>
      <c r="F86" s="90"/>
      <c r="G86" s="90"/>
      <c r="H86" s="90"/>
      <c r="I86" s="90"/>
      <c r="J86" s="90"/>
      <c r="K86" s="90"/>
      <c r="L86" s="90"/>
    </row>
    <row r="87" spans="1:12" ht="15.75" customHeight="1">
      <c r="A87" s="115" t="s">
        <v>56</v>
      </c>
      <c r="C87" s="116" t="s">
        <v>12</v>
      </c>
      <c r="D87" s="91">
        <v>78562</v>
      </c>
      <c r="E87" s="91">
        <v>14178</v>
      </c>
      <c r="F87" s="91">
        <v>57853</v>
      </c>
      <c r="G87" s="91">
        <v>26459</v>
      </c>
      <c r="H87" s="91">
        <v>13116</v>
      </c>
      <c r="I87" s="91">
        <v>5672</v>
      </c>
      <c r="J87" s="91">
        <v>1603</v>
      </c>
      <c r="K87" s="91">
        <v>16040</v>
      </c>
      <c r="L87" s="91">
        <v>213483</v>
      </c>
    </row>
    <row r="88" spans="1:12" ht="15.75" customHeight="1">
      <c r="A88" s="115" t="s">
        <v>57</v>
      </c>
      <c r="C88" s="116" t="s">
        <v>12</v>
      </c>
      <c r="D88" s="91">
        <v>0</v>
      </c>
      <c r="E88" s="91">
        <v>0</v>
      </c>
      <c r="F88" s="91">
        <v>0</v>
      </c>
      <c r="G88" s="91">
        <v>0</v>
      </c>
      <c r="H88" s="91">
        <v>0</v>
      </c>
      <c r="I88" s="91">
        <v>0</v>
      </c>
      <c r="J88" s="91">
        <v>0</v>
      </c>
      <c r="K88" s="91">
        <v>0</v>
      </c>
      <c r="L88" s="91">
        <v>0</v>
      </c>
    </row>
    <row r="89" spans="1:12" ht="15.75" customHeight="1">
      <c r="A89" s="85" t="s">
        <v>59</v>
      </c>
      <c r="C89" s="116" t="s">
        <v>12</v>
      </c>
      <c r="D89" s="91">
        <v>78562</v>
      </c>
      <c r="E89" s="91">
        <v>14178</v>
      </c>
      <c r="F89" s="91">
        <v>57853</v>
      </c>
      <c r="G89" s="91">
        <v>26459</v>
      </c>
      <c r="H89" s="91">
        <v>13116</v>
      </c>
      <c r="I89" s="91">
        <v>5672</v>
      </c>
      <c r="J89" s="91">
        <v>1603</v>
      </c>
      <c r="K89" s="91">
        <v>16040</v>
      </c>
      <c r="L89" s="91">
        <v>213483</v>
      </c>
    </row>
    <row r="90" spans="1:12" ht="15.75" customHeight="1">
      <c r="A90" s="89" t="s">
        <v>52</v>
      </c>
      <c r="C90" s="90"/>
      <c r="D90" s="91"/>
      <c r="E90" s="91"/>
      <c r="F90" s="91"/>
      <c r="G90" s="91"/>
      <c r="H90" s="91"/>
      <c r="I90" s="91"/>
      <c r="J90" s="91"/>
      <c r="K90" s="91"/>
      <c r="L90" s="91"/>
    </row>
    <row r="91" spans="1:12" ht="15.75" customHeight="1">
      <c r="A91" s="115" t="s">
        <v>56</v>
      </c>
      <c r="C91" s="116" t="s">
        <v>12</v>
      </c>
      <c r="D91" s="91">
        <v>449797</v>
      </c>
      <c r="E91" s="91">
        <v>369774</v>
      </c>
      <c r="F91" s="91">
        <v>229637</v>
      </c>
      <c r="G91" s="91">
        <v>106978</v>
      </c>
      <c r="H91" s="91">
        <v>127931</v>
      </c>
      <c r="I91" s="91">
        <v>46909</v>
      </c>
      <c r="J91" s="91">
        <v>20958</v>
      </c>
      <c r="K91" s="91">
        <v>4326</v>
      </c>
      <c r="L91" s="91">
        <v>1356311</v>
      </c>
    </row>
    <row r="92" spans="1:12" ht="15.75" customHeight="1">
      <c r="A92" s="115" t="s">
        <v>57</v>
      </c>
      <c r="C92" s="116" t="s">
        <v>12</v>
      </c>
      <c r="D92" s="91">
        <v>0</v>
      </c>
      <c r="E92" s="91">
        <v>0</v>
      </c>
      <c r="F92" s="91">
        <v>0</v>
      </c>
      <c r="G92" s="91">
        <v>0</v>
      </c>
      <c r="H92" s="91">
        <v>0</v>
      </c>
      <c r="I92" s="91">
        <v>0</v>
      </c>
      <c r="J92" s="91">
        <v>0</v>
      </c>
      <c r="K92" s="91">
        <v>0</v>
      </c>
      <c r="L92" s="91">
        <v>0</v>
      </c>
    </row>
    <row r="93" spans="1:12" ht="15.75" customHeight="1">
      <c r="A93" s="85" t="s">
        <v>58</v>
      </c>
      <c r="C93" s="116" t="s">
        <v>12</v>
      </c>
      <c r="D93" s="91">
        <v>449797</v>
      </c>
      <c r="E93" s="91">
        <v>369774</v>
      </c>
      <c r="F93" s="91">
        <v>229637</v>
      </c>
      <c r="G93" s="91">
        <v>106978</v>
      </c>
      <c r="H93" s="91">
        <v>127931</v>
      </c>
      <c r="I93" s="91">
        <v>46909</v>
      </c>
      <c r="J93" s="91">
        <v>20958</v>
      </c>
      <c r="K93" s="91">
        <v>4326</v>
      </c>
      <c r="L93" s="91">
        <v>1356311</v>
      </c>
    </row>
    <row r="94" spans="1:12" ht="15.75" customHeight="1">
      <c r="A94" s="89" t="s">
        <v>60</v>
      </c>
      <c r="C94" s="116"/>
      <c r="D94" s="91"/>
      <c r="E94" s="91"/>
      <c r="F94" s="91"/>
      <c r="G94" s="91"/>
      <c r="H94" s="91"/>
      <c r="I94" s="91"/>
      <c r="J94" s="91"/>
      <c r="K94" s="91"/>
      <c r="L94" s="91"/>
    </row>
    <row r="95" spans="1:12" ht="15.75" customHeight="1">
      <c r="A95" s="115" t="s">
        <v>56</v>
      </c>
      <c r="C95" s="116" t="s">
        <v>12</v>
      </c>
      <c r="D95" s="91">
        <v>528360</v>
      </c>
      <c r="E95" s="91">
        <v>383952</v>
      </c>
      <c r="F95" s="91">
        <v>287490</v>
      </c>
      <c r="G95" s="91">
        <v>133437</v>
      </c>
      <c r="H95" s="91">
        <v>141047</v>
      </c>
      <c r="I95" s="91">
        <v>52580</v>
      </c>
      <c r="J95" s="91">
        <v>22561</v>
      </c>
      <c r="K95" s="91">
        <v>20366</v>
      </c>
      <c r="L95" s="91">
        <v>1569794</v>
      </c>
    </row>
    <row r="96" spans="1:12" ht="15.75" customHeight="1">
      <c r="A96" s="115" t="s">
        <v>57</v>
      </c>
      <c r="C96" s="116" t="s">
        <v>12</v>
      </c>
      <c r="D96" s="91">
        <v>0</v>
      </c>
      <c r="E96" s="91">
        <v>0</v>
      </c>
      <c r="F96" s="91">
        <v>0</v>
      </c>
      <c r="G96" s="91">
        <v>0</v>
      </c>
      <c r="H96" s="91">
        <v>0</v>
      </c>
      <c r="I96" s="91">
        <v>0</v>
      </c>
      <c r="J96" s="91">
        <v>0</v>
      </c>
      <c r="K96" s="91">
        <v>0</v>
      </c>
      <c r="L96" s="91">
        <v>0</v>
      </c>
    </row>
    <row r="97" spans="1:12" ht="15.75" customHeight="1">
      <c r="A97" s="85" t="s">
        <v>7</v>
      </c>
      <c r="C97" s="116" t="s">
        <v>12</v>
      </c>
      <c r="D97" s="91">
        <v>528360</v>
      </c>
      <c r="E97" s="91">
        <v>383952</v>
      </c>
      <c r="F97" s="91">
        <v>287490</v>
      </c>
      <c r="G97" s="91">
        <v>133437</v>
      </c>
      <c r="H97" s="91">
        <v>141047</v>
      </c>
      <c r="I97" s="91">
        <v>52580</v>
      </c>
      <c r="J97" s="91">
        <v>22561</v>
      </c>
      <c r="K97" s="91">
        <v>20366</v>
      </c>
      <c r="L97" s="91">
        <v>1569794</v>
      </c>
    </row>
    <row r="98" spans="1:12" ht="15.75" customHeight="1">
      <c r="A98" s="114" t="s">
        <v>109</v>
      </c>
      <c r="C98" s="90"/>
      <c r="D98" s="90"/>
      <c r="E98" s="90"/>
      <c r="F98" s="90"/>
      <c r="G98" s="90"/>
      <c r="H98" s="90"/>
      <c r="I98" s="90"/>
      <c r="J98" s="90"/>
      <c r="K98" s="90"/>
      <c r="L98" s="90"/>
    </row>
    <row r="99" spans="1:12" ht="15.75" customHeight="1">
      <c r="A99" s="89" t="s">
        <v>1</v>
      </c>
      <c r="C99" s="113"/>
      <c r="D99" s="133"/>
      <c r="E99" s="133"/>
      <c r="F99" s="133"/>
      <c r="G99" s="133"/>
      <c r="H99" s="133"/>
      <c r="I99" s="133"/>
      <c r="J99" s="133"/>
      <c r="K99" s="133"/>
      <c r="L99" s="133"/>
    </row>
    <row r="100" spans="1:12" ht="15.75" customHeight="1">
      <c r="A100" s="115" t="s">
        <v>56</v>
      </c>
      <c r="C100" s="113" t="s">
        <v>14</v>
      </c>
      <c r="D100" s="91">
        <v>489.8887982837063</v>
      </c>
      <c r="E100" s="91">
        <v>399.4104280747819</v>
      </c>
      <c r="F100" s="91">
        <v>374.4017388897597</v>
      </c>
      <c r="G100" s="91">
        <v>356.53510862394234</v>
      </c>
      <c r="H100" s="91">
        <v>444.80442237720314</v>
      </c>
      <c r="I100" s="91">
        <v>291.79061112949205</v>
      </c>
      <c r="J100" s="91">
        <v>352.67297882638763</v>
      </c>
      <c r="K100" s="91">
        <v>239.79269475803625</v>
      </c>
      <c r="L100" s="91">
        <v>391.56677887852715</v>
      </c>
    </row>
    <row r="101" spans="1:12" ht="15.75" customHeight="1">
      <c r="A101" s="115" t="s">
        <v>57</v>
      </c>
      <c r="C101" s="113" t="s">
        <v>14</v>
      </c>
      <c r="D101" s="91">
        <v>0</v>
      </c>
      <c r="E101" s="91">
        <v>0</v>
      </c>
      <c r="F101" s="91">
        <v>0</v>
      </c>
      <c r="G101" s="91">
        <v>0</v>
      </c>
      <c r="H101" s="91">
        <v>0</v>
      </c>
      <c r="I101" s="91">
        <v>0</v>
      </c>
      <c r="J101" s="91">
        <v>0</v>
      </c>
      <c r="K101" s="91">
        <v>0</v>
      </c>
      <c r="L101" s="91">
        <v>0</v>
      </c>
    </row>
    <row r="102" spans="1:12" ht="15.75" customHeight="1">
      <c r="A102" s="85" t="s">
        <v>59</v>
      </c>
      <c r="C102" s="113" t="s">
        <v>14</v>
      </c>
      <c r="D102" s="91">
        <v>489.8887982837063</v>
      </c>
      <c r="E102" s="91">
        <v>399.4104280747819</v>
      </c>
      <c r="F102" s="91">
        <v>374.4017388897597</v>
      </c>
      <c r="G102" s="91">
        <v>356.53510862394234</v>
      </c>
      <c r="H102" s="91">
        <v>444.80442237720314</v>
      </c>
      <c r="I102" s="91">
        <v>291.79061112949205</v>
      </c>
      <c r="J102" s="91">
        <v>352.67297882638763</v>
      </c>
      <c r="K102" s="91">
        <v>239.79269475803625</v>
      </c>
      <c r="L102" s="91">
        <v>391.56677887852715</v>
      </c>
    </row>
    <row r="103" spans="1:12" ht="15.75" customHeight="1">
      <c r="A103" s="89" t="s">
        <v>52</v>
      </c>
      <c r="C103" s="113"/>
      <c r="D103" s="101"/>
      <c r="E103" s="101"/>
      <c r="F103" s="101"/>
      <c r="G103" s="101"/>
      <c r="H103" s="101"/>
      <c r="I103" s="101"/>
      <c r="J103" s="101"/>
      <c r="K103" s="101"/>
      <c r="L103" s="101"/>
    </row>
    <row r="104" spans="1:12" ht="15.75" customHeight="1">
      <c r="A104" s="115" t="s">
        <v>56</v>
      </c>
      <c r="C104" s="113" t="s">
        <v>14</v>
      </c>
      <c r="D104" s="91">
        <v>65.04339914898486</v>
      </c>
      <c r="E104" s="91">
        <v>69.16415123326708</v>
      </c>
      <c r="F104" s="91">
        <v>54.521260945212774</v>
      </c>
      <c r="G104" s="91">
        <v>50.05064759961688</v>
      </c>
      <c r="H104" s="91">
        <v>80.80844203198086</v>
      </c>
      <c r="I104" s="91">
        <v>97.42263218802155</v>
      </c>
      <c r="J104" s="91">
        <v>60.93209762065983</v>
      </c>
      <c r="K104" s="91">
        <v>27.752447654294798</v>
      </c>
      <c r="L104" s="91">
        <v>64.04453861539052</v>
      </c>
    </row>
    <row r="105" spans="1:12" ht="15.75" customHeight="1">
      <c r="A105" s="115" t="s">
        <v>57</v>
      </c>
      <c r="C105" s="113" t="s">
        <v>14</v>
      </c>
      <c r="D105" s="91">
        <v>0</v>
      </c>
      <c r="E105" s="91">
        <v>0</v>
      </c>
      <c r="F105" s="91">
        <v>0</v>
      </c>
      <c r="G105" s="91">
        <v>0</v>
      </c>
      <c r="H105" s="91">
        <v>0</v>
      </c>
      <c r="I105" s="91">
        <v>0</v>
      </c>
      <c r="J105" s="91">
        <v>0</v>
      </c>
      <c r="K105" s="91">
        <v>0</v>
      </c>
      <c r="L105" s="91">
        <v>0</v>
      </c>
    </row>
    <row r="106" spans="1:12" ht="15.75" customHeight="1">
      <c r="A106" s="85" t="s">
        <v>58</v>
      </c>
      <c r="C106" s="113" t="s">
        <v>14</v>
      </c>
      <c r="D106" s="91">
        <v>65.04339914898486</v>
      </c>
      <c r="E106" s="91">
        <v>69.16415123326708</v>
      </c>
      <c r="F106" s="91">
        <v>54.521260945212774</v>
      </c>
      <c r="G106" s="91">
        <v>50.05064759961688</v>
      </c>
      <c r="H106" s="91">
        <v>80.80844203198086</v>
      </c>
      <c r="I106" s="91">
        <v>97.42263218802155</v>
      </c>
      <c r="J106" s="91">
        <v>60.93209762065983</v>
      </c>
      <c r="K106" s="91">
        <v>27.752447654294798</v>
      </c>
      <c r="L106" s="91">
        <v>64.04453861539052</v>
      </c>
    </row>
    <row r="107" spans="1:12" ht="15.75" customHeight="1">
      <c r="A107" s="89" t="s">
        <v>60</v>
      </c>
      <c r="C107" s="113"/>
      <c r="D107" s="101"/>
      <c r="E107" s="101"/>
      <c r="F107" s="101"/>
      <c r="G107" s="101"/>
      <c r="H107" s="101"/>
      <c r="I107" s="101"/>
      <c r="J107" s="101"/>
      <c r="K107" s="101"/>
      <c r="L107" s="101"/>
    </row>
    <row r="108" spans="1:12" ht="15.75" customHeight="1">
      <c r="A108" s="115" t="s">
        <v>56</v>
      </c>
      <c r="C108" s="113" t="s">
        <v>14</v>
      </c>
      <c r="D108" s="91">
        <v>74.67234604693259</v>
      </c>
      <c r="E108" s="91">
        <v>71.34233064849641</v>
      </c>
      <c r="F108" s="91">
        <v>65.8415167884598</v>
      </c>
      <c r="G108" s="91">
        <v>60.33480208679373</v>
      </c>
      <c r="H108" s="91">
        <v>87.46414281327819</v>
      </c>
      <c r="I108" s="91">
        <v>104.9645839196331</v>
      </c>
      <c r="J108" s="91">
        <v>64.7372205612136</v>
      </c>
      <c r="K108" s="91">
        <v>91.4162031692587</v>
      </c>
      <c r="L108" s="91">
        <v>72.26472442344041</v>
      </c>
    </row>
    <row r="109" spans="1:12" ht="15.75" customHeight="1">
      <c r="A109" s="115" t="s">
        <v>57</v>
      </c>
      <c r="C109" s="113" t="s">
        <v>14</v>
      </c>
      <c r="D109" s="91">
        <v>0</v>
      </c>
      <c r="E109" s="91">
        <v>0</v>
      </c>
      <c r="F109" s="91">
        <v>0</v>
      </c>
      <c r="G109" s="91">
        <v>0</v>
      </c>
      <c r="H109" s="91">
        <v>0</v>
      </c>
      <c r="I109" s="91">
        <v>0</v>
      </c>
      <c r="J109" s="91">
        <v>0</v>
      </c>
      <c r="K109" s="91">
        <v>0</v>
      </c>
      <c r="L109" s="91">
        <v>0</v>
      </c>
    </row>
    <row r="110" spans="1:12" ht="15.75" customHeight="1">
      <c r="A110" s="106" t="s">
        <v>58</v>
      </c>
      <c r="B110" s="134"/>
      <c r="C110" s="130" t="s">
        <v>14</v>
      </c>
      <c r="D110" s="109">
        <v>74.67234604693259</v>
      </c>
      <c r="E110" s="109">
        <v>71.34233064849641</v>
      </c>
      <c r="F110" s="109">
        <v>65.8415167884598</v>
      </c>
      <c r="G110" s="109">
        <v>60.33480208679373</v>
      </c>
      <c r="H110" s="109">
        <v>87.46414281327819</v>
      </c>
      <c r="I110" s="109">
        <v>104.9645839196331</v>
      </c>
      <c r="J110" s="109">
        <v>64.7372205612136</v>
      </c>
      <c r="K110" s="109">
        <v>91.4162031692587</v>
      </c>
      <c r="L110" s="109">
        <v>72.26472442344041</v>
      </c>
    </row>
    <row r="111" spans="1:13" ht="54.75" customHeight="1">
      <c r="A111" s="147" t="s">
        <v>79</v>
      </c>
      <c r="B111" s="147"/>
      <c r="C111" s="147"/>
      <c r="D111" s="147"/>
      <c r="E111" s="147"/>
      <c r="F111" s="147"/>
      <c r="G111" s="147"/>
      <c r="H111" s="147"/>
      <c r="I111" s="147"/>
      <c r="J111" s="147"/>
      <c r="K111" s="147"/>
      <c r="L111" s="147"/>
      <c r="M111" s="103"/>
    </row>
    <row r="112" spans="1:13" ht="29.25" customHeight="1">
      <c r="A112" s="147" t="s">
        <v>105</v>
      </c>
      <c r="B112" s="147"/>
      <c r="C112" s="147"/>
      <c r="D112" s="147"/>
      <c r="E112" s="147"/>
      <c r="F112" s="147"/>
      <c r="G112" s="147"/>
      <c r="H112" s="147"/>
      <c r="I112" s="147"/>
      <c r="J112" s="147"/>
      <c r="K112" s="147"/>
      <c r="L112" s="147"/>
      <c r="M112" s="103"/>
    </row>
    <row r="113" spans="1:13" ht="12.75">
      <c r="A113" s="147" t="s">
        <v>107</v>
      </c>
      <c r="B113" s="147"/>
      <c r="C113" s="147"/>
      <c r="D113" s="147"/>
      <c r="E113" s="147"/>
      <c r="F113" s="147"/>
      <c r="G113" s="147"/>
      <c r="H113" s="147"/>
      <c r="I113" s="147"/>
      <c r="J113" s="147"/>
      <c r="K113" s="147"/>
      <c r="L113" s="147"/>
      <c r="M113" s="103"/>
    </row>
    <row r="114" spans="1:13" ht="63.75" customHeight="1">
      <c r="A114" s="147" t="s">
        <v>110</v>
      </c>
      <c r="B114" s="147"/>
      <c r="C114" s="147"/>
      <c r="D114" s="147"/>
      <c r="E114" s="147"/>
      <c r="F114" s="147"/>
      <c r="G114" s="147"/>
      <c r="H114" s="147"/>
      <c r="I114" s="147"/>
      <c r="J114" s="147"/>
      <c r="K114" s="147"/>
      <c r="L114" s="147"/>
      <c r="M114" s="103"/>
    </row>
    <row r="115" spans="1:13" ht="31.5" customHeight="1">
      <c r="A115" s="147" t="s">
        <v>111</v>
      </c>
      <c r="B115" s="147"/>
      <c r="C115" s="147"/>
      <c r="D115" s="147"/>
      <c r="E115" s="147"/>
      <c r="F115" s="147"/>
      <c r="G115" s="147"/>
      <c r="H115" s="147"/>
      <c r="I115" s="147"/>
      <c r="J115" s="147"/>
      <c r="K115" s="147"/>
      <c r="L115" s="147"/>
      <c r="M115" s="103"/>
    </row>
    <row r="116" spans="1:13" ht="12.75">
      <c r="A116" s="104" t="s">
        <v>95</v>
      </c>
      <c r="B116" s="112"/>
      <c r="C116" s="97"/>
      <c r="D116" s="97"/>
      <c r="E116" s="97"/>
      <c r="F116" s="97"/>
      <c r="G116" s="97"/>
      <c r="H116" s="97"/>
      <c r="I116" s="97"/>
      <c r="J116" s="97"/>
      <c r="K116" s="97"/>
      <c r="L116" s="97"/>
      <c r="M116" s="131"/>
    </row>
  </sheetData>
  <sheetProtection/>
  <mergeCells count="5">
    <mergeCell ref="A111:L111"/>
    <mergeCell ref="A114:L114"/>
    <mergeCell ref="A115:L115"/>
    <mergeCell ref="A112:L112"/>
    <mergeCell ref="A113:L113"/>
  </mergeCells>
  <printOptions/>
  <pageMargins left="0.7480314960629921" right="0.7480314960629921" top="0.984251968503937" bottom="0.984251968503937" header="0.5118110236220472" footer="0.31496062992125984"/>
  <pageSetup horizontalDpi="600" verticalDpi="600" orientation="landscape" paperSize="9" r:id="rId1"/>
  <headerFooter alignWithMargins="0">
    <oddHeader>&amp;C&amp;A</oddHeader>
    <oddFooter>&amp;LAustralian Govt 
Expenditure by
State and Territory&amp;R&amp;P</oddFooter>
  </headerFooter>
  <rowBreaks count="1" manualBreakCount="1">
    <brk id="83" max="11" man="1"/>
  </rowBreaks>
</worksheet>
</file>

<file path=xl/worksheets/sheet13.xml><?xml version="1.0" encoding="utf-8"?>
<worksheet xmlns="http://schemas.openxmlformats.org/spreadsheetml/2006/main" xmlns:r="http://schemas.openxmlformats.org/officeDocument/2006/relationships">
  <dimension ref="A1:K10"/>
  <sheetViews>
    <sheetView zoomScalePageLayoutView="0" workbookViewId="0" topLeftCell="A1">
      <selection activeCell="D3" sqref="D3"/>
    </sheetView>
  </sheetViews>
  <sheetFormatPr defaultColWidth="9.140625" defaultRowHeight="12.75"/>
  <sheetData>
    <row r="1" spans="1:11" ht="15.75">
      <c r="A1" s="1" t="s">
        <v>42</v>
      </c>
      <c r="B1" s="39"/>
      <c r="C1" s="2"/>
      <c r="D1" s="2"/>
      <c r="E1" s="2"/>
      <c r="F1" s="2"/>
      <c r="G1" s="2"/>
      <c r="H1" s="2"/>
      <c r="I1" s="2"/>
      <c r="J1" s="2"/>
      <c r="K1" s="2"/>
    </row>
    <row r="2" spans="1:11" ht="12.75">
      <c r="A2" s="60"/>
      <c r="B2" s="5" t="s">
        <v>43</v>
      </c>
      <c r="C2" s="61" t="s">
        <v>24</v>
      </c>
      <c r="D2" s="61" t="s">
        <v>31</v>
      </c>
      <c r="E2" s="61" t="s">
        <v>32</v>
      </c>
      <c r="F2" s="61" t="s">
        <v>33</v>
      </c>
      <c r="G2" s="61" t="s">
        <v>34</v>
      </c>
      <c r="H2" s="61" t="s">
        <v>35</v>
      </c>
      <c r="I2" s="61" t="s">
        <v>36</v>
      </c>
      <c r="J2" s="61" t="s">
        <v>37</v>
      </c>
      <c r="K2" s="61" t="s">
        <v>44</v>
      </c>
    </row>
    <row r="3" spans="1:11" ht="12.75">
      <c r="A3" s="4" t="s">
        <v>45</v>
      </c>
      <c r="B3" s="62" t="s">
        <v>46</v>
      </c>
      <c r="C3" s="63">
        <v>160368</v>
      </c>
      <c r="D3" s="63">
        <v>35496.5</v>
      </c>
      <c r="E3" s="63">
        <v>154522.5</v>
      </c>
      <c r="F3" s="63">
        <v>74211</v>
      </c>
      <c r="G3" s="63">
        <v>29487</v>
      </c>
      <c r="H3" s="63">
        <v>19437.5</v>
      </c>
      <c r="I3" s="63">
        <v>4545.5</v>
      </c>
      <c r="J3" s="63">
        <v>66889.5</v>
      </c>
      <c r="K3" s="63">
        <v>545201.5</v>
      </c>
    </row>
    <row r="4" spans="1:11" ht="12.75">
      <c r="A4" s="2" t="s">
        <v>47</v>
      </c>
      <c r="B4" s="64" t="s">
        <v>46</v>
      </c>
      <c r="C4" s="65">
        <v>6915339</v>
      </c>
      <c r="D4" s="65">
        <v>5346331.5</v>
      </c>
      <c r="E4" s="65">
        <v>4211874.5</v>
      </c>
      <c r="F4" s="65">
        <v>2137397</v>
      </c>
      <c r="G4" s="65">
        <v>1583138</v>
      </c>
      <c r="H4" s="65">
        <v>481497.5</v>
      </c>
      <c r="I4" s="65">
        <v>343960.5</v>
      </c>
      <c r="J4" s="65">
        <v>155894.5</v>
      </c>
      <c r="K4" s="65">
        <v>21177618.5</v>
      </c>
    </row>
    <row r="5" spans="1:11" ht="12.75">
      <c r="A5" s="3" t="s">
        <v>7</v>
      </c>
      <c r="B5" s="66" t="s">
        <v>46</v>
      </c>
      <c r="C5" s="67">
        <v>7075707</v>
      </c>
      <c r="D5" s="67">
        <v>5381828</v>
      </c>
      <c r="E5" s="67">
        <v>4366397</v>
      </c>
      <c r="F5" s="67">
        <v>2211608</v>
      </c>
      <c r="G5" s="67">
        <v>1612625</v>
      </c>
      <c r="H5" s="67">
        <v>500935</v>
      </c>
      <c r="I5" s="67">
        <v>348506</v>
      </c>
      <c r="J5" s="67">
        <v>222784</v>
      </c>
      <c r="K5" s="67">
        <v>21722820</v>
      </c>
    </row>
    <row r="6" spans="1:11" ht="12.75">
      <c r="A6" s="4" t="s">
        <v>45</v>
      </c>
      <c r="B6" s="68" t="s">
        <v>13</v>
      </c>
      <c r="C6" s="69">
        <f aca="true" t="shared" si="0" ref="C6:J7">C3/C$5*100</f>
        <v>2.26645902663861</v>
      </c>
      <c r="D6" s="69">
        <f t="shared" si="0"/>
        <v>0.6595621413393368</v>
      </c>
      <c r="E6" s="69">
        <f t="shared" si="0"/>
        <v>3.5389017535510403</v>
      </c>
      <c r="F6" s="69">
        <f t="shared" si="0"/>
        <v>3.3555223167939343</v>
      </c>
      <c r="G6" s="69">
        <f t="shared" si="0"/>
        <v>1.8285094178745833</v>
      </c>
      <c r="H6" s="69">
        <f t="shared" si="0"/>
        <v>3.880243943825047</v>
      </c>
      <c r="I6" s="69">
        <f t="shared" si="0"/>
        <v>1.3042817053364937</v>
      </c>
      <c r="J6" s="69">
        <f t="shared" si="0"/>
        <v>30.024373384085035</v>
      </c>
      <c r="K6" s="69">
        <f>K3/K$5*100</f>
        <v>2.5098099602169515</v>
      </c>
    </row>
    <row r="7" spans="1:11" ht="12.75">
      <c r="A7" s="2" t="s">
        <v>47</v>
      </c>
      <c r="B7" s="39" t="s">
        <v>13</v>
      </c>
      <c r="C7" s="69">
        <f t="shared" si="0"/>
        <v>97.73354097336139</v>
      </c>
      <c r="D7" s="69">
        <f t="shared" si="0"/>
        <v>99.34043785866066</v>
      </c>
      <c r="E7" s="69">
        <f t="shared" si="0"/>
        <v>96.46109824644896</v>
      </c>
      <c r="F7" s="69">
        <f t="shared" si="0"/>
        <v>96.64447768320606</v>
      </c>
      <c r="G7" s="69">
        <f t="shared" si="0"/>
        <v>98.17149058212541</v>
      </c>
      <c r="H7" s="69">
        <f t="shared" si="0"/>
        <v>96.11975605617495</v>
      </c>
      <c r="I7" s="69">
        <f t="shared" si="0"/>
        <v>98.69571829466351</v>
      </c>
      <c r="J7" s="69">
        <f t="shared" si="0"/>
        <v>69.97562661591496</v>
      </c>
      <c r="K7" s="69">
        <f>K4/K$5*100</f>
        <v>97.49019003978306</v>
      </c>
    </row>
    <row r="8" spans="1:11" ht="12.75">
      <c r="A8" s="3" t="s">
        <v>7</v>
      </c>
      <c r="B8" s="70" t="s">
        <v>13</v>
      </c>
      <c r="C8" s="71">
        <f aca="true" t="shared" si="1" ref="C8:J8">SUM(C6:C7)</f>
        <v>100</v>
      </c>
      <c r="D8" s="71">
        <f t="shared" si="1"/>
        <v>100</v>
      </c>
      <c r="E8" s="71">
        <f t="shared" si="1"/>
        <v>100</v>
      </c>
      <c r="F8" s="71">
        <f t="shared" si="1"/>
        <v>100</v>
      </c>
      <c r="G8" s="71">
        <f t="shared" si="1"/>
        <v>100</v>
      </c>
      <c r="H8" s="71">
        <f t="shared" si="1"/>
        <v>100</v>
      </c>
      <c r="I8" s="71">
        <f t="shared" si="1"/>
        <v>100</v>
      </c>
      <c r="J8" s="71">
        <f t="shared" si="1"/>
        <v>100</v>
      </c>
      <c r="K8" s="71">
        <f>SUM(K6:K7)</f>
        <v>100.00000000000001</v>
      </c>
    </row>
    <row r="9" spans="1:11" ht="12.75">
      <c r="A9" s="2"/>
      <c r="B9" s="64"/>
      <c r="C9" s="65"/>
      <c r="D9" s="65"/>
      <c r="E9" s="65"/>
      <c r="F9" s="65"/>
      <c r="G9" s="65"/>
      <c r="H9" s="65"/>
      <c r="I9" s="65"/>
      <c r="J9" s="65"/>
      <c r="K9" s="65"/>
    </row>
    <row r="10" spans="1:11" ht="12.75">
      <c r="A10" s="152" t="s">
        <v>48</v>
      </c>
      <c r="B10" s="152"/>
      <c r="C10" s="152"/>
      <c r="D10" s="152"/>
      <c r="E10" s="152"/>
      <c r="F10" s="152"/>
      <c r="G10" s="152"/>
      <c r="H10" s="152"/>
      <c r="I10" s="152"/>
      <c r="J10" s="152"/>
      <c r="K10" s="152"/>
    </row>
  </sheetData>
  <sheetProtection/>
  <mergeCells count="1">
    <mergeCell ref="A10:K10"/>
  </mergeCells>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B7:L27"/>
  <sheetViews>
    <sheetView zoomScalePageLayoutView="0" workbookViewId="0" topLeftCell="A4">
      <selection activeCell="D3" sqref="D3"/>
    </sheetView>
  </sheetViews>
  <sheetFormatPr defaultColWidth="9.140625" defaultRowHeight="12.75"/>
  <cols>
    <col min="1" max="1" width="9.140625" style="38" customWidth="1"/>
    <col min="2" max="2" width="29.7109375" style="38" customWidth="1"/>
    <col min="3" max="16384" width="9.140625" style="38" customWidth="1"/>
  </cols>
  <sheetData>
    <row r="7" spans="3:11" ht="12.75">
      <c r="C7" s="74" t="s">
        <v>24</v>
      </c>
      <c r="D7" s="74" t="s">
        <v>31</v>
      </c>
      <c r="E7" s="74" t="s">
        <v>32</v>
      </c>
      <c r="F7" s="74" t="s">
        <v>33</v>
      </c>
      <c r="G7" s="74" t="s">
        <v>34</v>
      </c>
      <c r="H7" s="74" t="s">
        <v>35</v>
      </c>
      <c r="I7" s="74" t="s">
        <v>36</v>
      </c>
      <c r="J7" s="74" t="s">
        <v>37</v>
      </c>
      <c r="K7" s="74" t="s">
        <v>38</v>
      </c>
    </row>
    <row r="8" spans="2:12" ht="12.75">
      <c r="B8" s="73" t="s">
        <v>53</v>
      </c>
      <c r="C8" s="72" t="e">
        <f>#REF!</f>
        <v>#REF!</v>
      </c>
      <c r="D8" s="72" t="e">
        <f>#REF!</f>
        <v>#REF!</v>
      </c>
      <c r="E8" s="72" t="e">
        <f>#REF!</f>
        <v>#REF!</v>
      </c>
      <c r="F8" s="72" t="e">
        <f>#REF!</f>
        <v>#REF!</v>
      </c>
      <c r="G8" s="72" t="e">
        <f>#REF!</f>
        <v>#REF!</v>
      </c>
      <c r="H8" s="72" t="e">
        <f>#REF!</f>
        <v>#REF!</v>
      </c>
      <c r="I8" s="72" t="e">
        <f>#REF!</f>
        <v>#REF!</v>
      </c>
      <c r="J8" s="72" t="e">
        <f>#REF!</f>
        <v>#REF!</v>
      </c>
      <c r="K8" s="72" t="e">
        <f>#REF!</f>
        <v>#REF!</v>
      </c>
      <c r="L8" s="44" t="s">
        <v>21</v>
      </c>
    </row>
    <row r="9" spans="2:12" ht="12.75">
      <c r="B9" s="73" t="s">
        <v>47</v>
      </c>
      <c r="C9" s="72" t="e">
        <f>#REF!</f>
        <v>#REF!</v>
      </c>
      <c r="D9" s="72" t="e">
        <f>#REF!</f>
        <v>#REF!</v>
      </c>
      <c r="E9" s="72" t="e">
        <f>#REF!</f>
        <v>#REF!</v>
      </c>
      <c r="F9" s="72" t="e">
        <f>#REF!</f>
        <v>#REF!</v>
      </c>
      <c r="G9" s="72" t="e">
        <f>#REF!</f>
        <v>#REF!</v>
      </c>
      <c r="H9" s="72" t="e">
        <f>#REF!</f>
        <v>#REF!</v>
      </c>
      <c r="I9" s="72" t="e">
        <f>#REF!</f>
        <v>#REF!</v>
      </c>
      <c r="J9" s="72" t="e">
        <f>#REF!</f>
        <v>#REF!</v>
      </c>
      <c r="K9" s="72" t="e">
        <f>#REF!</f>
        <v>#REF!</v>
      </c>
      <c r="L9" s="44" t="s">
        <v>21</v>
      </c>
    </row>
    <row r="11" spans="2:11" ht="12.75">
      <c r="B11" s="38" t="s">
        <v>65</v>
      </c>
      <c r="C11" s="72" t="e">
        <f>#REF!</f>
        <v>#REF!</v>
      </c>
      <c r="D11" s="72" t="e">
        <f>#REF!</f>
        <v>#REF!</v>
      </c>
      <c r="E11" s="72" t="e">
        <f>#REF!</f>
        <v>#REF!</v>
      </c>
      <c r="F11" s="72" t="e">
        <f>#REF!</f>
        <v>#REF!</v>
      </c>
      <c r="G11" s="72" t="e">
        <f>#REF!</f>
        <v>#REF!</v>
      </c>
      <c r="H11" s="72" t="e">
        <f>#REF!</f>
        <v>#REF!</v>
      </c>
      <c r="I11" s="72" t="e">
        <f>#REF!</f>
        <v>#REF!</v>
      </c>
      <c r="J11" s="72" t="e">
        <f>#REF!</f>
        <v>#REF!</v>
      </c>
      <c r="K11" s="72" t="e">
        <f>#REF!</f>
        <v>#REF!</v>
      </c>
    </row>
    <row r="12" spans="2:11" ht="12.75">
      <c r="B12" s="38" t="s">
        <v>66</v>
      </c>
      <c r="C12" s="75" t="e">
        <f aca="true" t="shared" si="0" ref="C12:K12">C9+C11</f>
        <v>#REF!</v>
      </c>
      <c r="D12" s="75" t="e">
        <f t="shared" si="0"/>
        <v>#REF!</v>
      </c>
      <c r="E12" s="75" t="e">
        <f t="shared" si="0"/>
        <v>#REF!</v>
      </c>
      <c r="F12" s="75" t="e">
        <f t="shared" si="0"/>
        <v>#REF!</v>
      </c>
      <c r="G12" s="75" t="e">
        <f t="shared" si="0"/>
        <v>#REF!</v>
      </c>
      <c r="H12" s="75" t="e">
        <f t="shared" si="0"/>
        <v>#REF!</v>
      </c>
      <c r="I12" s="75" t="e">
        <f t="shared" si="0"/>
        <v>#REF!</v>
      </c>
      <c r="J12" s="75" t="e">
        <f t="shared" si="0"/>
        <v>#REF!</v>
      </c>
      <c r="K12" s="75" t="e">
        <f t="shared" si="0"/>
        <v>#REF!</v>
      </c>
    </row>
    <row r="13" spans="2:11" ht="12.75">
      <c r="B13" s="38" t="s">
        <v>64</v>
      </c>
      <c r="C13" s="72" t="e">
        <f>#REF!</f>
        <v>#REF!</v>
      </c>
      <c r="D13" s="72" t="e">
        <f>#REF!</f>
        <v>#REF!</v>
      </c>
      <c r="E13" s="72" t="e">
        <f>#REF!</f>
        <v>#REF!</v>
      </c>
      <c r="F13" s="72" t="e">
        <f>#REF!</f>
        <v>#REF!</v>
      </c>
      <c r="G13" s="72" t="e">
        <f>#REF!</f>
        <v>#REF!</v>
      </c>
      <c r="H13" s="72" t="e">
        <f>#REF!</f>
        <v>#REF!</v>
      </c>
      <c r="I13" s="72" t="e">
        <f>#REF!</f>
        <v>#REF!</v>
      </c>
      <c r="J13" s="72" t="e">
        <f>#REF!</f>
        <v>#REF!</v>
      </c>
      <c r="K13" s="72" t="e">
        <f>#REF!</f>
        <v>#REF!</v>
      </c>
    </row>
    <row r="14" spans="2:11" ht="12.75">
      <c r="B14" s="38" t="s">
        <v>67</v>
      </c>
      <c r="C14" s="75" t="e">
        <f aca="true" t="shared" si="1" ref="C14:K14">C8+C13</f>
        <v>#REF!</v>
      </c>
      <c r="D14" s="75" t="e">
        <f t="shared" si="1"/>
        <v>#REF!</v>
      </c>
      <c r="E14" s="75" t="e">
        <f t="shared" si="1"/>
        <v>#REF!</v>
      </c>
      <c r="F14" s="75" t="e">
        <f t="shared" si="1"/>
        <v>#REF!</v>
      </c>
      <c r="G14" s="75" t="e">
        <f t="shared" si="1"/>
        <v>#REF!</v>
      </c>
      <c r="H14" s="75" t="e">
        <f t="shared" si="1"/>
        <v>#REF!</v>
      </c>
      <c r="I14" s="75" t="e">
        <f t="shared" si="1"/>
        <v>#REF!</v>
      </c>
      <c r="J14" s="75" t="e">
        <f t="shared" si="1"/>
        <v>#REF!</v>
      </c>
      <c r="K14" s="75" t="e">
        <f t="shared" si="1"/>
        <v>#REF!</v>
      </c>
    </row>
    <row r="19" spans="2:11" ht="12.75">
      <c r="B19" s="38" t="s">
        <v>49</v>
      </c>
      <c r="C19" s="76">
        <f>'Table A.3'!D8/Sheet2!C3</f>
        <v>0.1139878279956101</v>
      </c>
      <c r="D19" s="76">
        <f>'Table A.3'!E8/Sheet2!D3</f>
        <v>0.12843519783640642</v>
      </c>
      <c r="E19" s="76">
        <f>'Table A.3'!F8/Sheet2!E3</f>
        <v>0.1229206102671132</v>
      </c>
      <c r="F19" s="76">
        <f>'Table A.3'!G8/Sheet2!F3</f>
        <v>0.07732007384350029</v>
      </c>
      <c r="G19" s="76">
        <f>'Table A.3'!H8/Sheet2!G3</f>
        <v>0.15254179808051005</v>
      </c>
      <c r="H19" s="76">
        <f>'Table A.3'!I8/Sheet2!H3</f>
        <v>0.06765273311897106</v>
      </c>
      <c r="I19" s="76">
        <f>'Table A.3'!J8/Sheet2!I3</f>
        <v>0.2070179298207018</v>
      </c>
      <c r="J19" s="76">
        <f>'Table A.3'!K8/Sheet2!J3</f>
        <v>0.06192302229796904</v>
      </c>
      <c r="K19" s="76">
        <f>'Table A.3'!L8/Sheet2!K3</f>
        <v>0.10723925007543082</v>
      </c>
    </row>
    <row r="20" spans="2:11" ht="12.75">
      <c r="B20" s="38" t="s">
        <v>50</v>
      </c>
      <c r="C20" s="76">
        <f>'Table A.3'!D12/Sheet2!C3</f>
        <v>0.15706998902524194</v>
      </c>
      <c r="D20" s="76">
        <f>'Table A.3'!E12/Sheet2!D3</f>
        <v>0.18390545546744044</v>
      </c>
      <c r="E20" s="76">
        <f>'Table A.3'!F12/Sheet2!E3</f>
        <v>0.1702923522464366</v>
      </c>
      <c r="F20" s="76">
        <f>'Table A.3'!G12/Sheet2!F3</f>
        <v>0.07864063279028716</v>
      </c>
      <c r="G20" s="76">
        <f>'Table A.3'!H12/Sheet2!G3</f>
        <v>0.18774375148370467</v>
      </c>
      <c r="H20" s="76">
        <f>'Table A.3'!I12/Sheet2!H3</f>
        <v>0.07861093247588424</v>
      </c>
      <c r="I20" s="76">
        <f>'Table A.3'!J12/Sheet2!I3</f>
        <v>0.18149818501814982</v>
      </c>
      <c r="J20" s="76">
        <f>'Table A.3'!K12/Sheet2!J3</f>
        <v>0.056466261520866506</v>
      </c>
      <c r="K20" s="76">
        <f>'Table A.3'!L12/Sheet2!K3</f>
        <v>0.13749595333101614</v>
      </c>
    </row>
    <row r="21" spans="3:11" ht="12.75">
      <c r="C21" s="76">
        <f>SUM(C19:C20)</f>
        <v>0.271057817020852</v>
      </c>
      <c r="D21" s="76">
        <f aca="true" t="shared" si="2" ref="D21:K21">SUM(D19:D20)</f>
        <v>0.31234065330384686</v>
      </c>
      <c r="E21" s="76">
        <f t="shared" si="2"/>
        <v>0.2932129625135498</v>
      </c>
      <c r="F21" s="76">
        <f t="shared" si="2"/>
        <v>0.15596070663378744</v>
      </c>
      <c r="G21" s="76">
        <f t="shared" si="2"/>
        <v>0.34028554956421475</v>
      </c>
      <c r="H21" s="76">
        <f t="shared" si="2"/>
        <v>0.14626366559485532</v>
      </c>
      <c r="I21" s="76">
        <f t="shared" si="2"/>
        <v>0.3885161148388516</v>
      </c>
      <c r="J21" s="76">
        <f t="shared" si="2"/>
        <v>0.11838928381883554</v>
      </c>
      <c r="K21" s="76">
        <f t="shared" si="2"/>
        <v>0.24473520340644694</v>
      </c>
    </row>
    <row r="24" ht="12.75">
      <c r="B24" s="38" t="s">
        <v>65</v>
      </c>
    </row>
    <row r="25" ht="12.75">
      <c r="B25" s="38" t="s">
        <v>66</v>
      </c>
    </row>
    <row r="26" ht="12.75">
      <c r="B26" s="38" t="s">
        <v>64</v>
      </c>
    </row>
    <row r="27" ht="12.75">
      <c r="B27" s="38" t="s">
        <v>67</v>
      </c>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45"/>
  <sheetViews>
    <sheetView zoomScalePageLayoutView="0" workbookViewId="0" topLeftCell="A1">
      <selection activeCell="E42" sqref="E42"/>
    </sheetView>
  </sheetViews>
  <sheetFormatPr defaultColWidth="9.140625" defaultRowHeight="12.75"/>
  <cols>
    <col min="1" max="1" width="34.00390625" style="38" customWidth="1"/>
    <col min="2" max="2" width="2.7109375" style="38" customWidth="1"/>
    <col min="3" max="10" width="9.7109375" style="38" customWidth="1"/>
    <col min="11" max="11" width="10.7109375" style="38" bestFit="1" customWidth="1"/>
    <col min="12" max="16384" width="9.140625" style="38" customWidth="1"/>
  </cols>
  <sheetData>
    <row r="1" s="2" customFormat="1" ht="19.5" customHeight="1">
      <c r="A1" s="40" t="s">
        <v>16</v>
      </c>
    </row>
    <row r="2" spans="1:11" s="24" customFormat="1" ht="19.5" customHeight="1">
      <c r="A2" s="53"/>
      <c r="B2" s="54"/>
      <c r="C2" s="55" t="s">
        <v>24</v>
      </c>
      <c r="D2" s="55" t="s">
        <v>31</v>
      </c>
      <c r="E2" s="55" t="s">
        <v>32</v>
      </c>
      <c r="F2" s="55" t="s">
        <v>33</v>
      </c>
      <c r="G2" s="55" t="s">
        <v>34</v>
      </c>
      <c r="H2" s="55" t="s">
        <v>35</v>
      </c>
      <c r="I2" s="55" t="s">
        <v>36</v>
      </c>
      <c r="J2" s="55" t="s">
        <v>37</v>
      </c>
      <c r="K2" s="55" t="s">
        <v>38</v>
      </c>
    </row>
    <row r="3" spans="3:11" s="7" customFormat="1" ht="19.5" customHeight="1">
      <c r="C3" s="25" t="s">
        <v>12</v>
      </c>
      <c r="D3" s="25" t="s">
        <v>12</v>
      </c>
      <c r="E3" s="25" t="s">
        <v>12</v>
      </c>
      <c r="F3" s="25" t="s">
        <v>12</v>
      </c>
      <c r="G3" s="25" t="s">
        <v>12</v>
      </c>
      <c r="H3" s="25" t="s">
        <v>12</v>
      </c>
      <c r="I3" s="25" t="s">
        <v>12</v>
      </c>
      <c r="J3" s="25" t="s">
        <v>12</v>
      </c>
      <c r="K3" s="25" t="s">
        <v>12</v>
      </c>
    </row>
    <row r="6" ht="12.75">
      <c r="A6" s="38" t="s">
        <v>7</v>
      </c>
    </row>
    <row r="7" s="2" customFormat="1" ht="16.5" customHeight="1">
      <c r="A7" s="41" t="s">
        <v>25</v>
      </c>
    </row>
    <row r="8" spans="1:13" s="32" customFormat="1" ht="16.5" customHeight="1">
      <c r="A8" s="59" t="s">
        <v>26</v>
      </c>
      <c r="C8" s="56">
        <v>38581641.43857096</v>
      </c>
      <c r="D8" s="56">
        <v>14404906.155243993</v>
      </c>
      <c r="E8" s="56">
        <v>30818845.711646304</v>
      </c>
      <c r="F8" s="56">
        <v>14049566.914222796</v>
      </c>
      <c r="G8" s="56">
        <v>8623810.041706793</v>
      </c>
      <c r="H8" s="56">
        <v>3580726.197982852</v>
      </c>
      <c r="I8" s="57">
        <v>2706044.989315285</v>
      </c>
      <c r="J8" s="56">
        <v>12505207.90516912</v>
      </c>
      <c r="K8" s="56">
        <v>125270749.3538581</v>
      </c>
      <c r="M8" s="2"/>
    </row>
    <row r="9" spans="1:13" ht="12.75">
      <c r="A9" s="46" t="s">
        <v>27</v>
      </c>
      <c r="C9" s="52">
        <v>49641462.82915461</v>
      </c>
      <c r="D9" s="52">
        <v>10790258.472468229</v>
      </c>
      <c r="E9" s="52">
        <v>32152059.38513627</v>
      </c>
      <c r="F9" s="52">
        <v>17055888.09659407</v>
      </c>
      <c r="G9" s="52">
        <v>8480713.90752697</v>
      </c>
      <c r="H9" s="52">
        <v>3827836.8153832145</v>
      </c>
      <c r="I9" s="52">
        <v>1050492.351786571</v>
      </c>
      <c r="J9" s="52">
        <v>18314443.0227181</v>
      </c>
      <c r="K9" s="52">
        <v>129632418.34210566</v>
      </c>
      <c r="M9" s="2"/>
    </row>
    <row r="10" spans="1:13" ht="12.75">
      <c r="A10" s="47" t="s">
        <v>28</v>
      </c>
      <c r="C10" s="52">
        <v>34720069.49456082</v>
      </c>
      <c r="D10" s="52">
        <v>6664686.007984691</v>
      </c>
      <c r="E10" s="52">
        <v>18806241.147690877</v>
      </c>
      <c r="F10" s="52">
        <v>11113299.844342671</v>
      </c>
      <c r="G10" s="52">
        <v>6045900.850607681</v>
      </c>
      <c r="H10" s="52">
        <v>1839785.65661234</v>
      </c>
      <c r="I10" s="52">
        <v>513258.1333729998</v>
      </c>
      <c r="J10" s="52">
        <v>15313740.050581954</v>
      </c>
      <c r="K10" s="52">
        <v>83336244.64709166</v>
      </c>
      <c r="M10" s="2"/>
    </row>
    <row r="11" spans="1:13" ht="12.75">
      <c r="A11" s="47" t="s">
        <v>29</v>
      </c>
      <c r="C11" s="52">
        <v>14921393.334593792</v>
      </c>
      <c r="D11" s="52">
        <v>4125572.4644835372</v>
      </c>
      <c r="E11" s="52">
        <v>13345818.237445394</v>
      </c>
      <c r="F11" s="52">
        <v>5942588.252251398</v>
      </c>
      <c r="G11" s="52">
        <v>2434813.056919289</v>
      </c>
      <c r="H11" s="52">
        <v>1988051.1587708748</v>
      </c>
      <c r="I11" s="52">
        <v>537234.2184135714</v>
      </c>
      <c r="J11" s="52">
        <v>3000702.972136148</v>
      </c>
      <c r="K11" s="52">
        <v>46296173.69501401</v>
      </c>
      <c r="M11" s="2"/>
    </row>
    <row r="12" spans="1:13" ht="12.75">
      <c r="A12" s="46" t="s">
        <v>30</v>
      </c>
      <c r="C12" s="52">
        <v>0</v>
      </c>
      <c r="D12" s="52">
        <v>0</v>
      </c>
      <c r="E12" s="52">
        <v>0</v>
      </c>
      <c r="F12" s="52">
        <v>0</v>
      </c>
      <c r="G12" s="52">
        <v>0</v>
      </c>
      <c r="H12" s="52">
        <v>0</v>
      </c>
      <c r="I12" s="52">
        <v>0</v>
      </c>
      <c r="J12" s="52">
        <v>0</v>
      </c>
      <c r="K12" s="52">
        <v>0</v>
      </c>
      <c r="M12" s="2"/>
    </row>
    <row r="13" spans="1:13" ht="12.75">
      <c r="A13" s="45" t="s">
        <v>7</v>
      </c>
      <c r="C13" s="50">
        <v>88223104.26772557</v>
      </c>
      <c r="D13" s="50">
        <v>25195164.62771222</v>
      </c>
      <c r="E13" s="50">
        <v>62970905.09678257</v>
      </c>
      <c r="F13" s="50">
        <v>31105455.010816865</v>
      </c>
      <c r="G13" s="50">
        <v>17104523.949233763</v>
      </c>
      <c r="H13" s="50">
        <v>7408563.013366066</v>
      </c>
      <c r="I13" s="51">
        <v>3756537.341101856</v>
      </c>
      <c r="J13" s="50">
        <v>30819650.927887224</v>
      </c>
      <c r="K13" s="50">
        <v>254903167.69596374</v>
      </c>
      <c r="L13" s="2"/>
      <c r="M13" s="2"/>
    </row>
    <row r="14" spans="1:13" ht="12.75">
      <c r="A14" s="38" t="s">
        <v>39</v>
      </c>
      <c r="M14" s="2"/>
    </row>
    <row r="15" spans="1:13" ht="12.75">
      <c r="A15" s="41" t="s">
        <v>25</v>
      </c>
      <c r="M15" s="2"/>
    </row>
    <row r="16" spans="1:13" ht="12.75">
      <c r="A16" s="58" t="s">
        <v>26</v>
      </c>
      <c r="C16" s="56">
        <v>11225167.030329479</v>
      </c>
      <c r="D16" s="56">
        <v>4191047.1307004145</v>
      </c>
      <c r="E16" s="56">
        <v>8966614.117390355</v>
      </c>
      <c r="F16" s="56">
        <v>4087662.6663757367</v>
      </c>
      <c r="G16" s="56">
        <v>2509061.42264892</v>
      </c>
      <c r="H16" s="56">
        <v>1041797.29434868</v>
      </c>
      <c r="I16" s="56">
        <v>787312.4590879338</v>
      </c>
      <c r="J16" s="56">
        <v>3638337.8791184817</v>
      </c>
      <c r="K16" s="56">
        <v>36447000</v>
      </c>
      <c r="M16" s="2"/>
    </row>
    <row r="17" spans="1:11" ht="12.75">
      <c r="A17" s="46" t="s">
        <v>27</v>
      </c>
      <c r="C17" s="56">
        <v>582079.1268799527</v>
      </c>
      <c r="D17" s="56">
        <v>160937.35780284804</v>
      </c>
      <c r="E17" s="56">
        <v>520616.4098054214</v>
      </c>
      <c r="F17" s="56">
        <v>231818.60458420284</v>
      </c>
      <c r="G17" s="56">
        <v>94981.3349536014</v>
      </c>
      <c r="H17" s="56">
        <v>77553.2858588458</v>
      </c>
      <c r="I17" s="56">
        <v>20957.34746561578</v>
      </c>
      <c r="J17" s="56">
        <v>117056.53264951195</v>
      </c>
      <c r="K17" s="56">
        <v>1806000</v>
      </c>
    </row>
    <row r="18" spans="1:11" ht="12.75">
      <c r="A18" s="47" t="s">
        <v>28</v>
      </c>
      <c r="C18" s="56">
        <v>0</v>
      </c>
      <c r="D18" s="56">
        <v>0</v>
      </c>
      <c r="E18" s="56">
        <v>0</v>
      </c>
      <c r="F18" s="56">
        <v>0</v>
      </c>
      <c r="G18" s="56">
        <v>0</v>
      </c>
      <c r="H18" s="56">
        <v>0</v>
      </c>
      <c r="I18" s="56">
        <v>0</v>
      </c>
      <c r="J18" s="56">
        <v>0</v>
      </c>
      <c r="K18" s="56">
        <v>0</v>
      </c>
    </row>
    <row r="19" spans="1:11" ht="12.75">
      <c r="A19" s="47" t="s">
        <v>29</v>
      </c>
      <c r="C19" s="56">
        <v>582079.1268799527</v>
      </c>
      <c r="D19" s="56">
        <v>160937.35780284804</v>
      </c>
      <c r="E19" s="56">
        <v>520616.4098054214</v>
      </c>
      <c r="F19" s="56">
        <v>231818.60458420284</v>
      </c>
      <c r="G19" s="56">
        <v>94981.3349536014</v>
      </c>
      <c r="H19" s="56">
        <v>77553.2858588458</v>
      </c>
      <c r="I19" s="56">
        <v>20957.34746561578</v>
      </c>
      <c r="J19" s="56">
        <v>117056.53264951195</v>
      </c>
      <c r="K19" s="56">
        <v>1806000</v>
      </c>
    </row>
    <row r="20" ht="12.75">
      <c r="A20" s="46" t="s">
        <v>30</v>
      </c>
    </row>
    <row r="21" spans="1:11" ht="12.75">
      <c r="A21" s="45" t="s">
        <v>7</v>
      </c>
      <c r="C21" s="56">
        <v>11807246.157209432</v>
      </c>
      <c r="D21" s="56">
        <v>4351984.488503262</v>
      </c>
      <c r="E21" s="56">
        <v>9487230.527195776</v>
      </c>
      <c r="F21" s="56">
        <v>4319481.27095994</v>
      </c>
      <c r="G21" s="56">
        <v>2604042.7576025217</v>
      </c>
      <c r="H21" s="56">
        <v>1119350.5802075258</v>
      </c>
      <c r="I21" s="56">
        <v>808269.8065535496</v>
      </c>
      <c r="J21" s="56">
        <v>3755394.4117679936</v>
      </c>
      <c r="K21" s="56">
        <v>38253000</v>
      </c>
    </row>
    <row r="22" ht="12.75">
      <c r="A22" s="38" t="s">
        <v>40</v>
      </c>
    </row>
    <row r="23" ht="12.75">
      <c r="A23" s="41" t="s">
        <v>25</v>
      </c>
    </row>
    <row r="24" spans="1:11" ht="12.75">
      <c r="A24" s="58" t="s">
        <v>26</v>
      </c>
      <c r="C24" s="56">
        <v>27356474.40824148</v>
      </c>
      <c r="D24" s="56">
        <v>10213859.024543578</v>
      </c>
      <c r="E24" s="56">
        <v>21852231.594255947</v>
      </c>
      <c r="F24" s="56">
        <v>9961904.247847058</v>
      </c>
      <c r="G24" s="56">
        <v>6114748.619057872</v>
      </c>
      <c r="H24" s="56">
        <v>2538928.903634172</v>
      </c>
      <c r="I24" s="56">
        <v>1918732.530227351</v>
      </c>
      <c r="J24" s="56">
        <v>8866870.026050638</v>
      </c>
      <c r="K24" s="56">
        <v>88823749.3538581</v>
      </c>
    </row>
    <row r="25" spans="1:11" ht="12.75">
      <c r="A25" s="46" t="s">
        <v>27</v>
      </c>
      <c r="C25" s="56">
        <v>49059383.702274665</v>
      </c>
      <c r="D25" s="56">
        <v>10629321.114665382</v>
      </c>
      <c r="E25" s="56">
        <v>31631442.975330852</v>
      </c>
      <c r="F25" s="56">
        <v>16824069.492009867</v>
      </c>
      <c r="G25" s="56">
        <v>8385732.572573368</v>
      </c>
      <c r="H25" s="56">
        <v>3750283.529524369</v>
      </c>
      <c r="I25" s="56">
        <v>1029535.0043209554</v>
      </c>
      <c r="J25" s="56">
        <v>18197386.490068592</v>
      </c>
      <c r="K25" s="56">
        <v>127826418.34210566</v>
      </c>
    </row>
    <row r="26" spans="1:11" ht="12.75">
      <c r="A26" s="47" t="s">
        <v>28</v>
      </c>
      <c r="C26" s="56">
        <v>34720069.49456082</v>
      </c>
      <c r="D26" s="56">
        <v>6664686.007984691</v>
      </c>
      <c r="E26" s="56">
        <v>18806241.147690877</v>
      </c>
      <c r="F26" s="56">
        <v>11113299.844342671</v>
      </c>
      <c r="G26" s="56">
        <v>6045900.850607681</v>
      </c>
      <c r="H26" s="56">
        <v>1839785.65661234</v>
      </c>
      <c r="I26" s="56">
        <v>513258.1333729998</v>
      </c>
      <c r="J26" s="56">
        <v>15313740.050581954</v>
      </c>
      <c r="K26" s="56">
        <v>83336244.64709166</v>
      </c>
    </row>
    <row r="27" spans="1:11" ht="12.75">
      <c r="A27" s="47" t="s">
        <v>29</v>
      </c>
      <c r="C27" s="56">
        <v>14339314.207713839</v>
      </c>
      <c r="D27" s="56">
        <v>3964635.1066806894</v>
      </c>
      <c r="E27" s="56">
        <v>12825201.827639973</v>
      </c>
      <c r="F27" s="56">
        <v>5710769.647667195</v>
      </c>
      <c r="G27" s="56">
        <v>2339831.7219656873</v>
      </c>
      <c r="H27" s="56">
        <v>1910497.872912029</v>
      </c>
      <c r="I27" s="56">
        <v>516276.8709479556</v>
      </c>
      <c r="J27" s="56">
        <v>2883646.439486636</v>
      </c>
      <c r="K27" s="56">
        <v>44490173.69501401</v>
      </c>
    </row>
    <row r="28" spans="1:11" ht="12.75">
      <c r="A28" s="46" t="s">
        <v>30</v>
      </c>
      <c r="C28" s="56">
        <v>0</v>
      </c>
      <c r="D28" s="56">
        <v>0</v>
      </c>
      <c r="E28" s="56">
        <v>0</v>
      </c>
      <c r="F28" s="56">
        <v>0</v>
      </c>
      <c r="G28" s="56">
        <v>0</v>
      </c>
      <c r="H28" s="56">
        <v>0</v>
      </c>
      <c r="I28" s="56">
        <v>0</v>
      </c>
      <c r="J28" s="56">
        <v>0</v>
      </c>
      <c r="K28" s="56">
        <v>0</v>
      </c>
    </row>
    <row r="29" spans="1:11" ht="12.75">
      <c r="A29" s="45" t="s">
        <v>7</v>
      </c>
      <c r="C29" s="56">
        <v>76415858.11051615</v>
      </c>
      <c r="D29" s="56">
        <v>20843180.139208958</v>
      </c>
      <c r="E29" s="56">
        <v>53483674.5695868</v>
      </c>
      <c r="F29" s="56">
        <v>26785973.739856925</v>
      </c>
      <c r="G29" s="56">
        <v>14500481.19163124</v>
      </c>
      <c r="H29" s="56">
        <v>6289212.433158541</v>
      </c>
      <c r="I29" s="56">
        <v>2948267.5345483064</v>
      </c>
      <c r="J29" s="56">
        <v>27064256.51611923</v>
      </c>
      <c r="K29" s="56">
        <v>216650167.69596374</v>
      </c>
    </row>
    <row r="30" ht="12.75">
      <c r="A30" s="38" t="s">
        <v>41</v>
      </c>
    </row>
    <row r="31" ht="12.75">
      <c r="A31" s="41" t="s">
        <v>25</v>
      </c>
    </row>
    <row r="32" spans="1:11" ht="12.75">
      <c r="A32" s="58" t="s">
        <v>26</v>
      </c>
      <c r="C32" s="56">
        <v>2332218030.9167013</v>
      </c>
      <c r="D32" s="56">
        <v>1673744867.8719928</v>
      </c>
      <c r="E32" s="56">
        <v>1310808420.693772</v>
      </c>
      <c r="F32" s="56">
        <v>697069500.727653</v>
      </c>
      <c r="G32" s="56">
        <v>482934439.8688276</v>
      </c>
      <c r="H32" s="56">
        <v>140182253.27890804</v>
      </c>
      <c r="I32" s="56">
        <v>198940261.62162152</v>
      </c>
      <c r="J32" s="56">
        <v>51945004.66666585</v>
      </c>
      <c r="K32" s="56">
        <v>6887842779.646142</v>
      </c>
    </row>
    <row r="33" spans="1:11" ht="12.75">
      <c r="A33" s="46" t="s">
        <v>27</v>
      </c>
      <c r="C33" s="56">
        <v>1036808879.5625343</v>
      </c>
      <c r="D33" s="56">
        <v>807091759.6877795</v>
      </c>
      <c r="E33" s="56">
        <v>586185154.3474153</v>
      </c>
      <c r="F33" s="56">
        <v>279281434.6232368</v>
      </c>
      <c r="G33" s="56">
        <v>236962220.67265612</v>
      </c>
      <c r="H33" s="56">
        <v>82340493.86056784</v>
      </c>
      <c r="I33" s="56">
        <v>54392258.05043255</v>
      </c>
      <c r="J33" s="56">
        <v>15841611.314609515</v>
      </c>
      <c r="K33" s="56">
        <v>3110584548.657894</v>
      </c>
    </row>
    <row r="34" spans="1:11" ht="12.75">
      <c r="A34" s="47" t="s">
        <v>28</v>
      </c>
      <c r="C34" s="56">
        <v>611424974.7884736</v>
      </c>
      <c r="D34" s="56">
        <v>470693132.192503</v>
      </c>
      <c r="E34" s="56">
        <v>312548365.34488106</v>
      </c>
      <c r="F34" s="56">
        <v>169111104.7230248</v>
      </c>
      <c r="G34" s="56">
        <v>137765541.96959865</v>
      </c>
      <c r="H34" s="56">
        <v>44949718.04318917</v>
      </c>
      <c r="I34" s="56">
        <v>32401427.768728517</v>
      </c>
      <c r="J34" s="56">
        <v>6901877.983847201</v>
      </c>
      <c r="K34" s="56">
        <v>1797476879.3529084</v>
      </c>
    </row>
    <row r="35" spans="1:11" ht="12.75">
      <c r="A35" s="47" t="s">
        <v>29</v>
      </c>
      <c r="C35" s="56">
        <v>425383904.77406067</v>
      </c>
      <c r="D35" s="56">
        <v>336398627.4952766</v>
      </c>
      <c r="E35" s="56">
        <v>273636789.0025343</v>
      </c>
      <c r="F35" s="56">
        <v>110170329.900212</v>
      </c>
      <c r="G35" s="56">
        <v>99196678.70305748</v>
      </c>
      <c r="H35" s="56">
        <v>37390775.81737867</v>
      </c>
      <c r="I35" s="56">
        <v>21990830.281704027</v>
      </c>
      <c r="J35" s="56">
        <v>8939733.330762314</v>
      </c>
      <c r="K35" s="56">
        <v>1313107669.304986</v>
      </c>
    </row>
    <row r="36" spans="1:11" ht="12.75">
      <c r="A36" s="46" t="s">
        <v>30</v>
      </c>
      <c r="C36" s="56">
        <v>0</v>
      </c>
      <c r="D36" s="56">
        <v>0</v>
      </c>
      <c r="E36" s="56">
        <v>0</v>
      </c>
      <c r="F36" s="56">
        <v>0</v>
      </c>
      <c r="G36" s="56">
        <v>0</v>
      </c>
      <c r="H36" s="56">
        <v>0</v>
      </c>
      <c r="I36" s="56">
        <v>0</v>
      </c>
      <c r="J36" s="56">
        <v>0</v>
      </c>
      <c r="K36" s="56">
        <v>0</v>
      </c>
    </row>
    <row r="37" spans="1:11" ht="12.75">
      <c r="A37" s="45" t="s">
        <v>7</v>
      </c>
      <c r="C37" s="56">
        <v>3369026910.4792356</v>
      </c>
      <c r="D37" s="56">
        <v>2480836627.5597725</v>
      </c>
      <c r="E37" s="56">
        <v>1896993575.0411873</v>
      </c>
      <c r="F37" s="56">
        <v>976350935.3508898</v>
      </c>
      <c r="G37" s="56">
        <v>719896660.5414836</v>
      </c>
      <c r="H37" s="56">
        <v>222522747.13947588</v>
      </c>
      <c r="I37" s="56">
        <v>253332519.67205405</v>
      </c>
      <c r="J37" s="56">
        <v>67786615.98127536</v>
      </c>
      <c r="K37" s="56">
        <v>9998427328.304035</v>
      </c>
    </row>
    <row r="39" ht="12.75">
      <c r="A39" s="41" t="s">
        <v>25</v>
      </c>
    </row>
    <row r="40" spans="1:11" ht="12.75">
      <c r="A40" s="58" t="s">
        <v>26</v>
      </c>
      <c r="C40" s="56">
        <v>2370799672.3552723</v>
      </c>
      <c r="D40" s="56">
        <v>1688149774.027237</v>
      </c>
      <c r="E40" s="56">
        <v>1341627266.4054184</v>
      </c>
      <c r="F40" s="56">
        <v>711119067.6418759</v>
      </c>
      <c r="G40" s="56">
        <v>491558249.9105344</v>
      </c>
      <c r="H40" s="56">
        <v>143762979.4768909</v>
      </c>
      <c r="I40" s="56">
        <v>201646306.6109368</v>
      </c>
      <c r="J40" s="56">
        <v>64450212.571834974</v>
      </c>
      <c r="K40" s="56">
        <v>7013113529</v>
      </c>
    </row>
    <row r="41" spans="1:11" ht="12.75">
      <c r="A41" s="46" t="s">
        <v>27</v>
      </c>
      <c r="C41" s="56">
        <v>1086450342.3916888</v>
      </c>
      <c r="D41" s="56">
        <v>817882018.1602478</v>
      </c>
      <c r="E41" s="56">
        <v>618337213.7325516</v>
      </c>
      <c r="F41" s="56">
        <v>296337322.7198309</v>
      </c>
      <c r="G41" s="56">
        <v>245442934.58018312</v>
      </c>
      <c r="H41" s="56">
        <v>86168330.67595105</v>
      </c>
      <c r="I41" s="56">
        <v>55442750.40221912</v>
      </c>
      <c r="J41" s="56">
        <v>34156054.337327614</v>
      </c>
      <c r="K41" s="56">
        <v>3240216967</v>
      </c>
    </row>
    <row r="42" spans="1:11" ht="12.75">
      <c r="A42" s="47" t="s">
        <v>28</v>
      </c>
      <c r="C42" s="56">
        <v>646145044.2830344</v>
      </c>
      <c r="D42" s="56">
        <v>477357818.2004877</v>
      </c>
      <c r="E42" s="56">
        <v>331354606.49257195</v>
      </c>
      <c r="F42" s="56">
        <v>180224404.56736746</v>
      </c>
      <c r="G42" s="56">
        <v>143811442.82020634</v>
      </c>
      <c r="H42" s="56">
        <v>46789503.699801505</v>
      </c>
      <c r="I42" s="56">
        <v>32914685.902101517</v>
      </c>
      <c r="J42" s="56">
        <v>22215618.034429155</v>
      </c>
      <c r="K42" s="56">
        <v>1880813124</v>
      </c>
    </row>
    <row r="43" spans="1:11" ht="12.75">
      <c r="A43" s="47" t="s">
        <v>29</v>
      </c>
      <c r="C43" s="56">
        <v>440305298.10865444</v>
      </c>
      <c r="D43" s="56">
        <v>340524199.9597601</v>
      </c>
      <c r="E43" s="56">
        <v>286982607.2399797</v>
      </c>
      <c r="F43" s="56">
        <v>116112918.1524634</v>
      </c>
      <c r="G43" s="56">
        <v>101631491.75997677</v>
      </c>
      <c r="H43" s="56">
        <v>39378826.976149544</v>
      </c>
      <c r="I43" s="56">
        <v>22528064.5001176</v>
      </c>
      <c r="J43" s="56">
        <v>11940436.302898461</v>
      </c>
      <c r="K43" s="56">
        <v>1359403843</v>
      </c>
    </row>
    <row r="44" spans="1:11" ht="12.75">
      <c r="A44" s="46" t="s">
        <v>30</v>
      </c>
      <c r="C44" s="56">
        <v>0</v>
      </c>
      <c r="D44" s="56">
        <v>0</v>
      </c>
      <c r="E44" s="56">
        <v>0</v>
      </c>
      <c r="F44" s="56">
        <v>0</v>
      </c>
      <c r="G44" s="56">
        <v>0</v>
      </c>
      <c r="H44" s="56">
        <v>0</v>
      </c>
      <c r="I44" s="56">
        <v>0</v>
      </c>
      <c r="J44" s="56">
        <v>0</v>
      </c>
      <c r="K44" s="56">
        <v>0</v>
      </c>
    </row>
    <row r="45" spans="1:11" ht="12.75">
      <c r="A45" s="45" t="s">
        <v>7</v>
      </c>
      <c r="C45" s="56">
        <v>3457250014.746961</v>
      </c>
      <c r="D45" s="56">
        <v>2506031792.1874847</v>
      </c>
      <c r="E45" s="56">
        <v>1959964480.13797</v>
      </c>
      <c r="F45" s="56">
        <v>1007456390.3617067</v>
      </c>
      <c r="G45" s="56">
        <v>737001184.4907175</v>
      </c>
      <c r="H45" s="56">
        <v>229931310.15284193</v>
      </c>
      <c r="I45" s="56">
        <v>257089057.0131559</v>
      </c>
      <c r="J45" s="56">
        <v>98606266.90916258</v>
      </c>
      <c r="K45" s="56">
        <v>10253330496</v>
      </c>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M286"/>
  <sheetViews>
    <sheetView tabSelected="1" zoomScaleSheetLayoutView="100" zoomScalePageLayoutView="0" workbookViewId="0" topLeftCell="A1">
      <selection activeCell="A1" sqref="A1"/>
    </sheetView>
  </sheetViews>
  <sheetFormatPr defaultColWidth="9.140625" defaultRowHeight="12.75"/>
  <cols>
    <col min="1" max="1" width="13.7109375" style="124" customWidth="1"/>
    <col min="2" max="2" width="21.28125" style="124" customWidth="1"/>
    <col min="3" max="3" width="5.8515625" style="132" bestFit="1" customWidth="1"/>
    <col min="4" max="12" width="9.8515625" style="124" customWidth="1"/>
    <col min="13" max="13" width="10.7109375" style="124" customWidth="1"/>
    <col min="14" max="16384" width="9.140625" style="124" customWidth="1"/>
  </cols>
  <sheetData>
    <row r="1" spans="1:3" s="97" customFormat="1" ht="19.5" customHeight="1">
      <c r="A1" s="78" t="str">
        <f ca="1">MID(CELL("filename",B1),FIND("]",TEXT(CELL("filename",B1),""))+1,100)</f>
        <v>Table A.1</v>
      </c>
      <c r="B1" s="79" t="s">
        <v>78</v>
      </c>
      <c r="C1" s="112"/>
    </row>
    <row r="2" spans="1:13" s="83" customFormat="1" ht="19.5" customHeight="1">
      <c r="A2" s="80"/>
      <c r="B2" s="80"/>
      <c r="C2" s="77" t="s">
        <v>43</v>
      </c>
      <c r="D2" s="81" t="s">
        <v>24</v>
      </c>
      <c r="E2" s="81" t="s">
        <v>31</v>
      </c>
      <c r="F2" s="81" t="s">
        <v>32</v>
      </c>
      <c r="G2" s="81" t="s">
        <v>33</v>
      </c>
      <c r="H2" s="81" t="s">
        <v>34</v>
      </c>
      <c r="I2" s="81" t="s">
        <v>35</v>
      </c>
      <c r="J2" s="81" t="s">
        <v>36</v>
      </c>
      <c r="K2" s="81" t="s">
        <v>37</v>
      </c>
      <c r="L2" s="81" t="s">
        <v>96</v>
      </c>
      <c r="M2" s="82"/>
    </row>
    <row r="3" spans="1:3" s="90" customFormat="1" ht="15.75" customHeight="1">
      <c r="A3" s="84" t="s">
        <v>80</v>
      </c>
      <c r="C3" s="113"/>
    </row>
    <row r="4" spans="1:3" s="90" customFormat="1" ht="15.75" customHeight="1">
      <c r="A4" s="114" t="s">
        <v>1</v>
      </c>
      <c r="C4" s="113"/>
    </row>
    <row r="5" s="90" customFormat="1" ht="15.75" customHeight="1">
      <c r="A5" s="89" t="s">
        <v>49</v>
      </c>
    </row>
    <row r="6" spans="1:13" s="90" customFormat="1" ht="15.75" customHeight="1">
      <c r="A6" s="115" t="s">
        <v>62</v>
      </c>
      <c r="C6" s="116" t="s">
        <v>12</v>
      </c>
      <c r="D6" s="91">
        <v>18280</v>
      </c>
      <c r="E6" s="91">
        <v>4559</v>
      </c>
      <c r="F6" s="91">
        <v>18994</v>
      </c>
      <c r="G6" s="91">
        <v>5738</v>
      </c>
      <c r="H6" s="91">
        <v>4498</v>
      </c>
      <c r="I6" s="91">
        <v>1315</v>
      </c>
      <c r="J6" s="91">
        <v>941</v>
      </c>
      <c r="K6" s="91">
        <v>4142</v>
      </c>
      <c r="L6" s="91">
        <v>58467</v>
      </c>
      <c r="M6" s="88"/>
    </row>
    <row r="7" spans="1:13" s="90" customFormat="1" ht="15.75" customHeight="1">
      <c r="A7" s="115" t="s">
        <v>68</v>
      </c>
      <c r="C7" s="116" t="s">
        <v>12</v>
      </c>
      <c r="D7" s="91">
        <v>0</v>
      </c>
      <c r="E7" s="91">
        <v>0</v>
      </c>
      <c r="F7" s="91">
        <v>0</v>
      </c>
      <c r="G7" s="91">
        <v>0</v>
      </c>
      <c r="H7" s="91">
        <v>0</v>
      </c>
      <c r="I7" s="91">
        <v>0</v>
      </c>
      <c r="J7" s="91">
        <v>0</v>
      </c>
      <c r="K7" s="91">
        <v>0</v>
      </c>
      <c r="L7" s="91">
        <v>0</v>
      </c>
      <c r="M7" s="88"/>
    </row>
    <row r="8" spans="1:13" s="90" customFormat="1" ht="15.75" customHeight="1">
      <c r="A8" s="85" t="s">
        <v>7</v>
      </c>
      <c r="B8" s="83"/>
      <c r="C8" s="117" t="s">
        <v>12</v>
      </c>
      <c r="D8" s="86">
        <v>18280</v>
      </c>
      <c r="E8" s="86">
        <v>4559</v>
      </c>
      <c r="F8" s="86">
        <v>18994</v>
      </c>
      <c r="G8" s="86">
        <v>5738</v>
      </c>
      <c r="H8" s="86">
        <v>4498</v>
      </c>
      <c r="I8" s="86">
        <v>1315</v>
      </c>
      <c r="J8" s="86">
        <v>941</v>
      </c>
      <c r="K8" s="86">
        <v>4142</v>
      </c>
      <c r="L8" s="86">
        <v>58467</v>
      </c>
      <c r="M8" s="87"/>
    </row>
    <row r="9" spans="1:13" s="90" customFormat="1" ht="15.75" customHeight="1">
      <c r="A9" s="89" t="s">
        <v>50</v>
      </c>
      <c r="D9" s="118"/>
      <c r="E9" s="118"/>
      <c r="F9" s="118"/>
      <c r="G9" s="118"/>
      <c r="H9" s="118"/>
      <c r="I9" s="118"/>
      <c r="J9" s="118"/>
      <c r="K9" s="118"/>
      <c r="L9" s="118"/>
      <c r="M9" s="118"/>
    </row>
    <row r="10" spans="1:13" s="90" customFormat="1" ht="15.75" customHeight="1">
      <c r="A10" s="115" t="s">
        <v>61</v>
      </c>
      <c r="C10" s="116" t="s">
        <v>12</v>
      </c>
      <c r="D10" s="91">
        <v>0</v>
      </c>
      <c r="E10" s="91">
        <v>0</v>
      </c>
      <c r="F10" s="91">
        <v>0</v>
      </c>
      <c r="G10" s="91">
        <v>0</v>
      </c>
      <c r="H10" s="91">
        <v>0</v>
      </c>
      <c r="I10" s="91">
        <v>0</v>
      </c>
      <c r="J10" s="91">
        <v>0</v>
      </c>
      <c r="K10" s="91">
        <v>0</v>
      </c>
      <c r="L10" s="91">
        <v>0</v>
      </c>
      <c r="M10" s="118"/>
    </row>
    <row r="11" spans="1:13" s="90" customFormat="1" ht="15.75" customHeight="1">
      <c r="A11" s="115" t="s">
        <v>63</v>
      </c>
      <c r="C11" s="116" t="s">
        <v>12</v>
      </c>
      <c r="D11" s="91">
        <v>25189</v>
      </c>
      <c r="E11" s="91">
        <v>6528</v>
      </c>
      <c r="F11" s="91">
        <v>26314</v>
      </c>
      <c r="G11" s="91">
        <v>5836</v>
      </c>
      <c r="H11" s="91">
        <v>5536</v>
      </c>
      <c r="I11" s="91">
        <v>1528</v>
      </c>
      <c r="J11" s="91">
        <v>825</v>
      </c>
      <c r="K11" s="91">
        <v>3777</v>
      </c>
      <c r="L11" s="91">
        <v>74963</v>
      </c>
      <c r="M11" s="118"/>
    </row>
    <row r="12" spans="1:13" s="90" customFormat="1" ht="15.75" customHeight="1">
      <c r="A12" s="85" t="s">
        <v>7</v>
      </c>
      <c r="C12" s="116" t="s">
        <v>12</v>
      </c>
      <c r="D12" s="86">
        <v>25189</v>
      </c>
      <c r="E12" s="86">
        <v>6528</v>
      </c>
      <c r="F12" s="86">
        <v>26314</v>
      </c>
      <c r="G12" s="86">
        <v>5836</v>
      </c>
      <c r="H12" s="86">
        <v>5536</v>
      </c>
      <c r="I12" s="86">
        <v>1528</v>
      </c>
      <c r="J12" s="86">
        <v>825</v>
      </c>
      <c r="K12" s="86">
        <v>3777</v>
      </c>
      <c r="L12" s="86">
        <v>74963</v>
      </c>
      <c r="M12" s="88"/>
    </row>
    <row r="13" spans="1:13" s="90" customFormat="1" ht="15.75" customHeight="1">
      <c r="A13" s="89" t="s">
        <v>51</v>
      </c>
      <c r="C13" s="116" t="s">
        <v>12</v>
      </c>
      <c r="D13" s="91">
        <v>43469</v>
      </c>
      <c r="E13" s="91">
        <v>11087</v>
      </c>
      <c r="F13" s="91">
        <v>45308</v>
      </c>
      <c r="G13" s="91">
        <v>11574</v>
      </c>
      <c r="H13" s="91">
        <v>10034</v>
      </c>
      <c r="I13" s="91">
        <v>2843</v>
      </c>
      <c r="J13" s="91">
        <v>1766</v>
      </c>
      <c r="K13" s="91">
        <v>7919</v>
      </c>
      <c r="L13" s="91">
        <v>133430</v>
      </c>
      <c r="M13" s="87"/>
    </row>
    <row r="14" spans="1:13" s="90" customFormat="1" ht="15.75" customHeight="1">
      <c r="A14" s="114" t="s">
        <v>52</v>
      </c>
      <c r="C14" s="116" t="s">
        <v>12</v>
      </c>
      <c r="D14" s="91">
        <v>976980</v>
      </c>
      <c r="E14" s="91">
        <v>700610</v>
      </c>
      <c r="F14" s="91">
        <v>812178</v>
      </c>
      <c r="G14" s="91">
        <v>232522</v>
      </c>
      <c r="H14" s="91">
        <v>257711</v>
      </c>
      <c r="I14" s="91">
        <v>83889</v>
      </c>
      <c r="J14" s="91">
        <v>58404</v>
      </c>
      <c r="K14" s="91">
        <v>31818</v>
      </c>
      <c r="L14" s="91">
        <v>3154682</v>
      </c>
      <c r="M14" s="88"/>
    </row>
    <row r="15" spans="1:13" s="90" customFormat="1" ht="15.75" customHeight="1">
      <c r="A15" s="92" t="s">
        <v>0</v>
      </c>
      <c r="C15" s="119" t="s">
        <v>12</v>
      </c>
      <c r="D15" s="93">
        <v>1020450</v>
      </c>
      <c r="E15" s="93">
        <v>711697</v>
      </c>
      <c r="F15" s="93">
        <v>857486</v>
      </c>
      <c r="G15" s="93">
        <v>244097</v>
      </c>
      <c r="H15" s="93">
        <v>267745</v>
      </c>
      <c r="I15" s="93">
        <v>86732</v>
      </c>
      <c r="J15" s="93">
        <v>60169</v>
      </c>
      <c r="K15" s="93">
        <v>39737</v>
      </c>
      <c r="L15" s="93">
        <v>3288112</v>
      </c>
      <c r="M15" s="94"/>
    </row>
    <row r="16" spans="1:13" s="90" customFormat="1" ht="15.75" customHeight="1">
      <c r="A16" s="89" t="s">
        <v>55</v>
      </c>
      <c r="C16" s="120" t="s">
        <v>13</v>
      </c>
      <c r="D16" s="121">
        <f aca="true" t="shared" si="0" ref="D16:L16">D13/D15*100</f>
        <v>4.259787348718703</v>
      </c>
      <c r="E16" s="121">
        <f t="shared" si="0"/>
        <v>1.5578258725272132</v>
      </c>
      <c r="F16" s="121">
        <f t="shared" si="0"/>
        <v>5.283818044842715</v>
      </c>
      <c r="G16" s="121">
        <f t="shared" si="0"/>
        <v>4.741557659455053</v>
      </c>
      <c r="H16" s="121">
        <f t="shared" si="0"/>
        <v>3.747595660049674</v>
      </c>
      <c r="I16" s="121">
        <f t="shared" si="0"/>
        <v>3.2779135728450863</v>
      </c>
      <c r="J16" s="121">
        <f t="shared" si="0"/>
        <v>2.9350662301184998</v>
      </c>
      <c r="K16" s="121">
        <f t="shared" si="0"/>
        <v>19.928530085310918</v>
      </c>
      <c r="L16" s="121">
        <f t="shared" si="0"/>
        <v>4.057951797262381</v>
      </c>
      <c r="M16" s="121"/>
    </row>
    <row r="17" spans="1:13" s="90" customFormat="1" ht="15.75" customHeight="1">
      <c r="A17" s="114" t="s">
        <v>99</v>
      </c>
      <c r="C17" s="113"/>
      <c r="D17" s="118"/>
      <c r="E17" s="118"/>
      <c r="F17" s="118"/>
      <c r="G17" s="118"/>
      <c r="H17" s="118"/>
      <c r="I17" s="118"/>
      <c r="J17" s="118"/>
      <c r="K17" s="118"/>
      <c r="L17" s="118"/>
      <c r="M17" s="118"/>
    </row>
    <row r="18" spans="1:13" s="90" customFormat="1" ht="15.75" customHeight="1">
      <c r="A18" s="89" t="s">
        <v>53</v>
      </c>
      <c r="C18" s="113" t="s">
        <v>14</v>
      </c>
      <c r="D18" s="91">
        <v>271.06027782545306</v>
      </c>
      <c r="E18" s="91">
        <v>312.3417296021701</v>
      </c>
      <c r="F18" s="91">
        <v>293.21312755210676</v>
      </c>
      <c r="G18" s="91">
        <v>155.9645886204862</v>
      </c>
      <c r="H18" s="91">
        <v>340.29253403903124</v>
      </c>
      <c r="I18" s="91">
        <v>146.2548346344063</v>
      </c>
      <c r="J18" s="91">
        <v>388.41034192171657</v>
      </c>
      <c r="K18" s="91">
        <v>118.38685292789616</v>
      </c>
      <c r="L18" s="91">
        <v>244.7345867680935</v>
      </c>
      <c r="M18" s="95"/>
    </row>
    <row r="19" spans="1:13" s="90" customFormat="1" ht="15.75" customHeight="1">
      <c r="A19" s="89" t="s">
        <v>47</v>
      </c>
      <c r="C19" s="113" t="s">
        <v>14</v>
      </c>
      <c r="D19" s="91">
        <v>141.27729649172403</v>
      </c>
      <c r="E19" s="91">
        <v>131.04499338087794</v>
      </c>
      <c r="F19" s="91">
        <v>192.83049478985873</v>
      </c>
      <c r="G19" s="91">
        <v>108.78759454585388</v>
      </c>
      <c r="H19" s="91">
        <v>162.78462130763617</v>
      </c>
      <c r="I19" s="91">
        <v>174.22488239419252</v>
      </c>
      <c r="J19" s="91">
        <v>169.79807008441193</v>
      </c>
      <c r="K19" s="91">
        <v>204.10067154946267</v>
      </c>
      <c r="L19" s="91">
        <v>148.96303548919607</v>
      </c>
      <c r="M19" s="95"/>
    </row>
    <row r="20" spans="1:13" s="90" customFormat="1" ht="15.75" customHeight="1">
      <c r="A20" s="89" t="s">
        <v>54</v>
      </c>
      <c r="C20" s="113" t="s">
        <v>14</v>
      </c>
      <c r="D20" s="91">
        <v>144.21877458720303</v>
      </c>
      <c r="E20" s="91">
        <v>132.24075801647743</v>
      </c>
      <c r="F20" s="91">
        <v>196.38293754094263</v>
      </c>
      <c r="G20" s="91">
        <v>110.37062911042072</v>
      </c>
      <c r="H20" s="91">
        <v>166.03037020940232</v>
      </c>
      <c r="I20" s="91">
        <v>173.13957630990845</v>
      </c>
      <c r="J20" s="91">
        <v>172.6493899516064</v>
      </c>
      <c r="K20" s="91">
        <v>178.36563460476611</v>
      </c>
      <c r="L20" s="91">
        <v>151.36671942224814</v>
      </c>
      <c r="M20" s="95"/>
    </row>
    <row r="21" spans="1:13" s="97" customFormat="1" ht="15.75" customHeight="1">
      <c r="A21" s="122" t="s">
        <v>11</v>
      </c>
      <c r="C21" s="112" t="s">
        <v>69</v>
      </c>
      <c r="D21" s="96">
        <f aca="true" t="shared" si="1" ref="D21:L21">D18/D19</f>
        <v>1.9186400402369794</v>
      </c>
      <c r="E21" s="96">
        <f t="shared" si="1"/>
        <v>2.383469383636498</v>
      </c>
      <c r="F21" s="96">
        <f t="shared" si="1"/>
        <v>1.5205744707113997</v>
      </c>
      <c r="G21" s="96">
        <f t="shared" si="1"/>
        <v>1.4336615242903203</v>
      </c>
      <c r="H21" s="96">
        <f t="shared" si="1"/>
        <v>2.0904464519159602</v>
      </c>
      <c r="I21" s="96">
        <f t="shared" si="1"/>
        <v>0.8394600852907876</v>
      </c>
      <c r="J21" s="96">
        <f t="shared" si="1"/>
        <v>2.287483843182821</v>
      </c>
      <c r="K21" s="96">
        <f t="shared" si="1"/>
        <v>0.5800414669346433</v>
      </c>
      <c r="L21" s="96">
        <f t="shared" si="1"/>
        <v>1.6429215876568486</v>
      </c>
      <c r="M21" s="96"/>
    </row>
    <row r="22" spans="1:13" ht="15.75" customHeight="1">
      <c r="A22" s="84" t="s">
        <v>81</v>
      </c>
      <c r="B22" s="90"/>
      <c r="C22" s="113"/>
      <c r="D22" s="90"/>
      <c r="E22" s="90"/>
      <c r="F22" s="90"/>
      <c r="G22" s="90"/>
      <c r="H22" s="90"/>
      <c r="I22" s="90"/>
      <c r="J22" s="90"/>
      <c r="K22" s="90"/>
      <c r="L22" s="90"/>
      <c r="M22" s="123"/>
    </row>
    <row r="23" spans="1:12" ht="15.75" customHeight="1">
      <c r="A23" s="114" t="s">
        <v>1</v>
      </c>
      <c r="B23" s="90"/>
      <c r="C23" s="113"/>
      <c r="D23" s="90"/>
      <c r="E23" s="90"/>
      <c r="F23" s="90"/>
      <c r="G23" s="90"/>
      <c r="H23" s="90"/>
      <c r="I23" s="90"/>
      <c r="J23" s="90"/>
      <c r="K23" s="90"/>
      <c r="L23" s="90"/>
    </row>
    <row r="24" spans="1:12" ht="15.75" customHeight="1">
      <c r="A24" s="89" t="s">
        <v>49</v>
      </c>
      <c r="B24" s="90"/>
      <c r="C24" s="90"/>
      <c r="D24" s="90"/>
      <c r="E24" s="90"/>
      <c r="F24" s="90"/>
      <c r="G24" s="90"/>
      <c r="H24" s="90"/>
      <c r="I24" s="90"/>
      <c r="J24" s="90"/>
      <c r="K24" s="90"/>
      <c r="L24" s="90"/>
    </row>
    <row r="25" spans="1:12" ht="15.75" customHeight="1">
      <c r="A25" s="115" t="s">
        <v>62</v>
      </c>
      <c r="B25" s="90"/>
      <c r="C25" s="116" t="s">
        <v>12</v>
      </c>
      <c r="D25" s="91">
        <v>102471</v>
      </c>
      <c r="E25" s="91">
        <v>20559</v>
      </c>
      <c r="F25" s="91">
        <v>102072</v>
      </c>
      <c r="G25" s="91">
        <v>51113</v>
      </c>
      <c r="H25" s="91">
        <v>19984</v>
      </c>
      <c r="I25" s="91">
        <v>11854</v>
      </c>
      <c r="J25" s="91">
        <v>2824</v>
      </c>
      <c r="K25" s="91">
        <v>35040</v>
      </c>
      <c r="L25" s="91">
        <v>345917</v>
      </c>
    </row>
    <row r="26" spans="1:12" ht="15.75" customHeight="1">
      <c r="A26" s="115" t="s">
        <v>68</v>
      </c>
      <c r="B26" s="90"/>
      <c r="C26" s="116" t="s">
        <v>12</v>
      </c>
      <c r="D26" s="91">
        <v>0</v>
      </c>
      <c r="E26" s="91">
        <v>0</v>
      </c>
      <c r="F26" s="91">
        <v>0</v>
      </c>
      <c r="G26" s="91">
        <v>0</v>
      </c>
      <c r="H26" s="91">
        <v>0</v>
      </c>
      <c r="I26" s="91">
        <v>0</v>
      </c>
      <c r="J26" s="91">
        <v>0</v>
      </c>
      <c r="K26" s="91">
        <v>0</v>
      </c>
      <c r="L26" s="91">
        <v>0</v>
      </c>
    </row>
    <row r="27" spans="1:12" ht="15.75" customHeight="1">
      <c r="A27" s="106" t="s">
        <v>7</v>
      </c>
      <c r="B27" s="107"/>
      <c r="C27" s="125" t="s">
        <v>12</v>
      </c>
      <c r="D27" s="108">
        <v>102471</v>
      </c>
      <c r="E27" s="108">
        <v>20559</v>
      </c>
      <c r="F27" s="108">
        <v>102072</v>
      </c>
      <c r="G27" s="108">
        <v>51113</v>
      </c>
      <c r="H27" s="108">
        <v>19984</v>
      </c>
      <c r="I27" s="108">
        <v>11854</v>
      </c>
      <c r="J27" s="108">
        <v>2824</v>
      </c>
      <c r="K27" s="108">
        <v>35040</v>
      </c>
      <c r="L27" s="108">
        <v>345917</v>
      </c>
    </row>
    <row r="28" spans="1:12" ht="15.75" customHeight="1">
      <c r="A28" s="89" t="s">
        <v>50</v>
      </c>
      <c r="B28" s="90"/>
      <c r="C28" s="90"/>
      <c r="D28" s="118"/>
      <c r="E28" s="118"/>
      <c r="F28" s="118"/>
      <c r="G28" s="118"/>
      <c r="H28" s="118"/>
      <c r="I28" s="118"/>
      <c r="J28" s="118"/>
      <c r="K28" s="118"/>
      <c r="L28" s="118"/>
    </row>
    <row r="29" spans="1:12" ht="15.75" customHeight="1">
      <c r="A29" s="115" t="s">
        <v>61</v>
      </c>
      <c r="B29" s="90"/>
      <c r="C29" s="116" t="s">
        <v>12</v>
      </c>
      <c r="D29" s="91">
        <v>0</v>
      </c>
      <c r="E29" s="91">
        <v>0</v>
      </c>
      <c r="F29" s="91">
        <v>0</v>
      </c>
      <c r="G29" s="91">
        <v>0</v>
      </c>
      <c r="H29" s="91">
        <v>0</v>
      </c>
      <c r="I29" s="91">
        <v>0</v>
      </c>
      <c r="J29" s="91">
        <v>0</v>
      </c>
      <c r="K29" s="91">
        <v>0</v>
      </c>
      <c r="L29" s="91">
        <v>0</v>
      </c>
    </row>
    <row r="30" spans="1:12" ht="15.75" customHeight="1">
      <c r="A30" s="115" t="s">
        <v>63</v>
      </c>
      <c r="B30" s="90"/>
      <c r="C30" s="116" t="s">
        <v>12</v>
      </c>
      <c r="D30" s="91">
        <v>114763</v>
      </c>
      <c r="E30" s="91">
        <v>22773</v>
      </c>
      <c r="F30" s="91">
        <v>111727</v>
      </c>
      <c r="G30" s="91">
        <v>59217</v>
      </c>
      <c r="H30" s="91">
        <v>23231</v>
      </c>
      <c r="I30" s="91">
        <v>14260</v>
      </c>
      <c r="J30" s="91">
        <v>3538</v>
      </c>
      <c r="K30" s="91">
        <v>57328</v>
      </c>
      <c r="L30" s="91">
        <v>397602</v>
      </c>
    </row>
    <row r="31" spans="1:12" ht="15.75" customHeight="1">
      <c r="A31" s="85" t="s">
        <v>7</v>
      </c>
      <c r="B31" s="90"/>
      <c r="C31" s="116" t="s">
        <v>12</v>
      </c>
      <c r="D31" s="86">
        <v>114763</v>
      </c>
      <c r="E31" s="86">
        <v>22773</v>
      </c>
      <c r="F31" s="86">
        <v>111727</v>
      </c>
      <c r="G31" s="86">
        <v>59217</v>
      </c>
      <c r="H31" s="86">
        <v>23231</v>
      </c>
      <c r="I31" s="86">
        <v>14260</v>
      </c>
      <c r="J31" s="86">
        <v>3538</v>
      </c>
      <c r="K31" s="86">
        <v>57328</v>
      </c>
      <c r="L31" s="86">
        <v>397602</v>
      </c>
    </row>
    <row r="32" spans="1:12" ht="15.75" customHeight="1">
      <c r="A32" s="89" t="s">
        <v>51</v>
      </c>
      <c r="B32" s="90"/>
      <c r="C32" s="116" t="s">
        <v>12</v>
      </c>
      <c r="D32" s="91">
        <v>217234</v>
      </c>
      <c r="E32" s="91">
        <v>43332</v>
      </c>
      <c r="F32" s="91">
        <v>213799</v>
      </c>
      <c r="G32" s="91">
        <v>110330</v>
      </c>
      <c r="H32" s="91">
        <v>43215</v>
      </c>
      <c r="I32" s="91">
        <v>26114</v>
      </c>
      <c r="J32" s="91">
        <v>6362</v>
      </c>
      <c r="K32" s="91">
        <v>92368</v>
      </c>
      <c r="L32" s="91">
        <v>743519</v>
      </c>
    </row>
    <row r="33" spans="1:12" ht="15.75" customHeight="1">
      <c r="A33" s="114" t="s">
        <v>52</v>
      </c>
      <c r="B33" s="90"/>
      <c r="C33" s="116" t="s">
        <v>12</v>
      </c>
      <c r="D33" s="91">
        <v>3643976</v>
      </c>
      <c r="E33" s="91">
        <v>2930805</v>
      </c>
      <c r="F33" s="91">
        <v>2189091</v>
      </c>
      <c r="G33" s="91">
        <v>1137005</v>
      </c>
      <c r="H33" s="91">
        <v>906823</v>
      </c>
      <c r="I33" s="91">
        <v>268392</v>
      </c>
      <c r="J33" s="91">
        <v>210365</v>
      </c>
      <c r="K33" s="91">
        <v>97893</v>
      </c>
      <c r="L33" s="91">
        <v>11393585</v>
      </c>
    </row>
    <row r="34" spans="1:12" s="97" customFormat="1" ht="15.75" customHeight="1">
      <c r="A34" s="92" t="s">
        <v>0</v>
      </c>
      <c r="B34" s="90"/>
      <c r="C34" s="119" t="s">
        <v>12</v>
      </c>
      <c r="D34" s="93">
        <v>3861210</v>
      </c>
      <c r="E34" s="93">
        <v>2974137</v>
      </c>
      <c r="F34" s="93">
        <v>2402890</v>
      </c>
      <c r="G34" s="93">
        <v>1247335</v>
      </c>
      <c r="H34" s="93">
        <v>950038</v>
      </c>
      <c r="I34" s="93">
        <v>294506</v>
      </c>
      <c r="J34" s="93">
        <v>216728</v>
      </c>
      <c r="K34" s="93">
        <v>190260</v>
      </c>
      <c r="L34" s="93">
        <v>12137105</v>
      </c>
    </row>
    <row r="35" spans="1:12" s="97" customFormat="1" ht="15.75" customHeight="1">
      <c r="A35" s="89" t="s">
        <v>55</v>
      </c>
      <c r="B35" s="90"/>
      <c r="C35" s="120" t="s">
        <v>13</v>
      </c>
      <c r="D35" s="121">
        <f aca="true" t="shared" si="2" ref="D35:L35">D32/D34*100</f>
        <v>5.626060224644607</v>
      </c>
      <c r="E35" s="121">
        <f t="shared" si="2"/>
        <v>1.456960456091969</v>
      </c>
      <c r="F35" s="121">
        <f t="shared" si="2"/>
        <v>8.89757750042657</v>
      </c>
      <c r="G35" s="121">
        <f t="shared" si="2"/>
        <v>8.845258090248409</v>
      </c>
      <c r="H35" s="121">
        <f t="shared" si="2"/>
        <v>4.54876541780434</v>
      </c>
      <c r="I35" s="121">
        <f t="shared" si="2"/>
        <v>8.867051944612333</v>
      </c>
      <c r="J35" s="121">
        <f t="shared" si="2"/>
        <v>2.9354767265881656</v>
      </c>
      <c r="K35" s="121">
        <f t="shared" si="2"/>
        <v>48.54830232313676</v>
      </c>
      <c r="L35" s="121">
        <f t="shared" si="2"/>
        <v>6.125999569089993</v>
      </c>
    </row>
    <row r="36" spans="1:13" ht="15.75" customHeight="1">
      <c r="A36" s="114" t="s">
        <v>100</v>
      </c>
      <c r="B36" s="90"/>
      <c r="C36" s="113"/>
      <c r="D36" s="118"/>
      <c r="E36" s="118"/>
      <c r="F36" s="118"/>
      <c r="G36" s="118"/>
      <c r="H36" s="118"/>
      <c r="I36" s="118"/>
      <c r="J36" s="118"/>
      <c r="K36" s="118"/>
      <c r="L36" s="118"/>
      <c r="M36" s="126"/>
    </row>
    <row r="37" spans="1:13" ht="15.75" customHeight="1">
      <c r="A37" s="89" t="s">
        <v>53</v>
      </c>
      <c r="B37" s="90"/>
      <c r="C37" s="113" t="s">
        <v>14</v>
      </c>
      <c r="D37" s="91">
        <v>1354.5962092890188</v>
      </c>
      <c r="E37" s="91">
        <v>1220.7469476578176</v>
      </c>
      <c r="F37" s="91">
        <v>1383.6128990563864</v>
      </c>
      <c r="G37" s="91">
        <v>1486.7119143509376</v>
      </c>
      <c r="H37" s="91">
        <v>1465.5663264237683</v>
      </c>
      <c r="I37" s="91">
        <v>1343.4978482678468</v>
      </c>
      <c r="J37" s="91">
        <v>1399.6855568863743</v>
      </c>
      <c r="K37" s="91">
        <v>1380.9036573720732</v>
      </c>
      <c r="L37" s="91">
        <v>1363.7512582536947</v>
      </c>
      <c r="M37" s="126"/>
    </row>
    <row r="38" spans="1:13" ht="15.75" customHeight="1">
      <c r="A38" s="89" t="s">
        <v>47</v>
      </c>
      <c r="B38" s="90"/>
      <c r="C38" s="113" t="s">
        <v>14</v>
      </c>
      <c r="D38" s="91">
        <v>526.9409962735674</v>
      </c>
      <c r="E38" s="91">
        <v>548.1898548235355</v>
      </c>
      <c r="F38" s="91">
        <v>519.7426107018449</v>
      </c>
      <c r="G38" s="91">
        <v>531.9577832782118</v>
      </c>
      <c r="H38" s="91">
        <v>572.8010473651976</v>
      </c>
      <c r="I38" s="91">
        <v>557.4109992985086</v>
      </c>
      <c r="J38" s="91">
        <v>611.5978432994636</v>
      </c>
      <c r="K38" s="91">
        <v>627.9409572096921</v>
      </c>
      <c r="L38" s="91">
        <v>538.0012534163461</v>
      </c>
      <c r="M38" s="126"/>
    </row>
    <row r="39" spans="1:13" ht="15.75" customHeight="1">
      <c r="A39" s="89" t="s">
        <v>54</v>
      </c>
      <c r="B39" s="90"/>
      <c r="C39" s="113" t="s">
        <v>14</v>
      </c>
      <c r="D39" s="91">
        <v>545.6994625584011</v>
      </c>
      <c r="E39" s="91">
        <v>552.6257867867628</v>
      </c>
      <c r="F39" s="91">
        <v>550.3141314848302</v>
      </c>
      <c r="G39" s="91">
        <v>563.994771216869</v>
      </c>
      <c r="H39" s="91">
        <v>589.1253445722979</v>
      </c>
      <c r="I39" s="91">
        <v>587.9130866488464</v>
      </c>
      <c r="J39" s="91">
        <v>621.8767271697823</v>
      </c>
      <c r="K39" s="91">
        <v>854.0132897493341</v>
      </c>
      <c r="L39" s="91">
        <v>558.7260092842458</v>
      </c>
      <c r="M39" s="126"/>
    </row>
    <row r="40" spans="1:13" ht="15.75" customHeight="1">
      <c r="A40" s="89" t="s">
        <v>11</v>
      </c>
      <c r="B40" s="90"/>
      <c r="C40" s="113" t="s">
        <v>69</v>
      </c>
      <c r="D40" s="96">
        <f aca="true" t="shared" si="3" ref="D40:L40">D37/D38</f>
        <v>2.570679106139931</v>
      </c>
      <c r="E40" s="96">
        <f t="shared" si="3"/>
        <v>2.226868915789733</v>
      </c>
      <c r="F40" s="96">
        <f t="shared" si="3"/>
        <v>2.66211172716433</v>
      </c>
      <c r="G40" s="96">
        <f t="shared" si="3"/>
        <v>2.7947930476531693</v>
      </c>
      <c r="H40" s="96">
        <f t="shared" si="3"/>
        <v>2.5585957518149844</v>
      </c>
      <c r="I40" s="96">
        <f t="shared" si="3"/>
        <v>2.4102463890354047</v>
      </c>
      <c r="J40" s="96">
        <f t="shared" si="3"/>
        <v>2.2885717669233676</v>
      </c>
      <c r="K40" s="96">
        <f t="shared" si="3"/>
        <v>2.1990979271494466</v>
      </c>
      <c r="L40" s="96">
        <f t="shared" si="3"/>
        <v>2.5348477342641442</v>
      </c>
      <c r="M40" s="98"/>
    </row>
    <row r="41" spans="1:12" ht="15.75" customHeight="1">
      <c r="A41" s="84" t="s">
        <v>82</v>
      </c>
      <c r="B41" s="90"/>
      <c r="C41" s="113"/>
      <c r="D41" s="90"/>
      <c r="E41" s="90"/>
      <c r="F41" s="90"/>
      <c r="G41" s="90"/>
      <c r="H41" s="90"/>
      <c r="I41" s="90"/>
      <c r="J41" s="90"/>
      <c r="K41" s="90"/>
      <c r="L41" s="90"/>
    </row>
    <row r="42" spans="1:12" ht="15.75" customHeight="1">
      <c r="A42" s="114" t="s">
        <v>1</v>
      </c>
      <c r="B42" s="90"/>
      <c r="C42" s="113"/>
      <c r="D42" s="90"/>
      <c r="E42" s="90"/>
      <c r="F42" s="90"/>
      <c r="G42" s="90"/>
      <c r="H42" s="90"/>
      <c r="I42" s="90"/>
      <c r="J42" s="90"/>
      <c r="K42" s="90"/>
      <c r="L42" s="90"/>
    </row>
    <row r="43" spans="1:12" ht="15.75" customHeight="1">
      <c r="A43" s="89" t="s">
        <v>49</v>
      </c>
      <c r="B43" s="90"/>
      <c r="C43" s="90"/>
      <c r="D43" s="90"/>
      <c r="E43" s="90"/>
      <c r="F43" s="90"/>
      <c r="G43" s="90"/>
      <c r="H43" s="90"/>
      <c r="I43" s="90"/>
      <c r="J43" s="90"/>
      <c r="K43" s="90"/>
      <c r="L43" s="90"/>
    </row>
    <row r="44" spans="1:13" ht="15.75" customHeight="1">
      <c r="A44" s="115" t="s">
        <v>62</v>
      </c>
      <c r="B44" s="90"/>
      <c r="C44" s="116" t="s">
        <v>12</v>
      </c>
      <c r="D44" s="91">
        <v>11807</v>
      </c>
      <c r="E44" s="91">
        <v>4352</v>
      </c>
      <c r="F44" s="91">
        <v>9487</v>
      </c>
      <c r="G44" s="91">
        <v>4319</v>
      </c>
      <c r="H44" s="91">
        <v>2604</v>
      </c>
      <c r="I44" s="91">
        <v>1119</v>
      </c>
      <c r="J44" s="91">
        <v>808</v>
      </c>
      <c r="K44" s="91">
        <v>3755</v>
      </c>
      <c r="L44" s="91">
        <v>38253</v>
      </c>
      <c r="M44" s="98"/>
    </row>
    <row r="45" spans="1:13" ht="15.75" customHeight="1">
      <c r="A45" s="115" t="s">
        <v>68</v>
      </c>
      <c r="B45" s="90"/>
      <c r="C45" s="116" t="s">
        <v>12</v>
      </c>
      <c r="D45" s="91">
        <v>0</v>
      </c>
      <c r="E45" s="91">
        <v>0</v>
      </c>
      <c r="F45" s="91">
        <v>0</v>
      </c>
      <c r="G45" s="91">
        <v>0</v>
      </c>
      <c r="H45" s="91">
        <v>0</v>
      </c>
      <c r="I45" s="91">
        <v>0</v>
      </c>
      <c r="J45" s="91">
        <v>0</v>
      </c>
      <c r="K45" s="91">
        <v>0</v>
      </c>
      <c r="L45" s="91">
        <v>0</v>
      </c>
      <c r="M45" s="98"/>
    </row>
    <row r="46" spans="1:13" ht="15.75" customHeight="1">
      <c r="A46" s="85" t="s">
        <v>7</v>
      </c>
      <c r="B46" s="83"/>
      <c r="C46" s="117" t="s">
        <v>12</v>
      </c>
      <c r="D46" s="86">
        <v>11807</v>
      </c>
      <c r="E46" s="86">
        <v>4352</v>
      </c>
      <c r="F46" s="86">
        <v>9487</v>
      </c>
      <c r="G46" s="86">
        <v>4319</v>
      </c>
      <c r="H46" s="86">
        <v>2604</v>
      </c>
      <c r="I46" s="86">
        <v>1119</v>
      </c>
      <c r="J46" s="86">
        <v>808</v>
      </c>
      <c r="K46" s="86">
        <v>3755</v>
      </c>
      <c r="L46" s="86">
        <v>38253</v>
      </c>
      <c r="M46" s="98"/>
    </row>
    <row r="47" spans="1:12" ht="15.75" customHeight="1">
      <c r="A47" s="89" t="s">
        <v>50</v>
      </c>
      <c r="B47" s="90"/>
      <c r="C47" s="90"/>
      <c r="D47" s="118"/>
      <c r="E47" s="118"/>
      <c r="F47" s="118"/>
      <c r="G47" s="118"/>
      <c r="H47" s="118"/>
      <c r="I47" s="118"/>
      <c r="J47" s="118"/>
      <c r="K47" s="118"/>
      <c r="L47" s="118"/>
    </row>
    <row r="48" spans="1:13" ht="15.75" customHeight="1">
      <c r="A48" s="115" t="s">
        <v>61</v>
      </c>
      <c r="B48" s="90"/>
      <c r="C48" s="116" t="s">
        <v>12</v>
      </c>
      <c r="D48" s="91">
        <v>0</v>
      </c>
      <c r="E48" s="91">
        <v>0</v>
      </c>
      <c r="F48" s="91">
        <v>0</v>
      </c>
      <c r="G48" s="91">
        <v>0</v>
      </c>
      <c r="H48" s="91">
        <v>0</v>
      </c>
      <c r="I48" s="91">
        <v>0</v>
      </c>
      <c r="J48" s="91">
        <v>0</v>
      </c>
      <c r="K48" s="91">
        <v>0</v>
      </c>
      <c r="L48" s="91">
        <v>0</v>
      </c>
      <c r="M48" s="98"/>
    </row>
    <row r="49" spans="1:12" ht="15.75" customHeight="1">
      <c r="A49" s="115" t="s">
        <v>63</v>
      </c>
      <c r="B49" s="90"/>
      <c r="C49" s="116" t="s">
        <v>12</v>
      </c>
      <c r="D49" s="91">
        <v>74698</v>
      </c>
      <c r="E49" s="91">
        <v>20721</v>
      </c>
      <c r="F49" s="91">
        <v>55704</v>
      </c>
      <c r="G49" s="91">
        <v>31458</v>
      </c>
      <c r="H49" s="91">
        <v>14042</v>
      </c>
      <c r="I49" s="91">
        <v>6028</v>
      </c>
      <c r="J49" s="91">
        <v>2825</v>
      </c>
      <c r="K49" s="91">
        <v>25660</v>
      </c>
      <c r="L49" s="91">
        <v>216650</v>
      </c>
    </row>
    <row r="50" spans="1:12" ht="15.75" customHeight="1">
      <c r="A50" s="85" t="s">
        <v>7</v>
      </c>
      <c r="B50" s="90"/>
      <c r="C50" s="116" t="s">
        <v>12</v>
      </c>
      <c r="D50" s="86">
        <v>74698</v>
      </c>
      <c r="E50" s="86">
        <v>20721</v>
      </c>
      <c r="F50" s="86">
        <v>55704</v>
      </c>
      <c r="G50" s="86">
        <v>31458</v>
      </c>
      <c r="H50" s="86">
        <v>14042</v>
      </c>
      <c r="I50" s="86">
        <v>6028</v>
      </c>
      <c r="J50" s="86">
        <v>2825</v>
      </c>
      <c r="K50" s="86">
        <v>25660</v>
      </c>
      <c r="L50" s="86">
        <v>216650</v>
      </c>
    </row>
    <row r="51" spans="1:12" ht="15.75" customHeight="1">
      <c r="A51" s="89" t="s">
        <v>51</v>
      </c>
      <c r="B51" s="90"/>
      <c r="C51" s="116" t="s">
        <v>12</v>
      </c>
      <c r="D51" s="91">
        <v>86505</v>
      </c>
      <c r="E51" s="91">
        <v>25073</v>
      </c>
      <c r="F51" s="91">
        <v>65192</v>
      </c>
      <c r="G51" s="91">
        <v>35777</v>
      </c>
      <c r="H51" s="91">
        <v>16646</v>
      </c>
      <c r="I51" s="91">
        <v>7148</v>
      </c>
      <c r="J51" s="91">
        <v>3633</v>
      </c>
      <c r="K51" s="91">
        <v>29416</v>
      </c>
      <c r="L51" s="91">
        <v>254903</v>
      </c>
    </row>
    <row r="52" spans="1:13" ht="15.75" customHeight="1">
      <c r="A52" s="99" t="s">
        <v>52</v>
      </c>
      <c r="B52" s="97"/>
      <c r="C52" s="116" t="s">
        <v>12</v>
      </c>
      <c r="D52" s="91">
        <v>3370745</v>
      </c>
      <c r="E52" s="91">
        <v>2480959</v>
      </c>
      <c r="F52" s="91">
        <v>1894773</v>
      </c>
      <c r="G52" s="91">
        <v>971679</v>
      </c>
      <c r="H52" s="91">
        <v>720355</v>
      </c>
      <c r="I52" s="91">
        <v>222784</v>
      </c>
      <c r="J52" s="91">
        <v>253456</v>
      </c>
      <c r="K52" s="91">
        <v>69191</v>
      </c>
      <c r="L52" s="91">
        <v>9998427</v>
      </c>
      <c r="M52" s="98"/>
    </row>
    <row r="53" spans="1:13" ht="15.75" customHeight="1">
      <c r="A53" s="110" t="s">
        <v>0</v>
      </c>
      <c r="B53" s="127"/>
      <c r="C53" s="128" t="s">
        <v>12</v>
      </c>
      <c r="D53" s="111">
        <v>3457250</v>
      </c>
      <c r="E53" s="111">
        <v>2506032</v>
      </c>
      <c r="F53" s="111">
        <v>1959964</v>
      </c>
      <c r="G53" s="111">
        <v>1007456</v>
      </c>
      <c r="H53" s="111">
        <v>737001</v>
      </c>
      <c r="I53" s="111">
        <v>229931</v>
      </c>
      <c r="J53" s="111">
        <v>257089</v>
      </c>
      <c r="K53" s="111">
        <v>98606</v>
      </c>
      <c r="L53" s="111">
        <v>10253330</v>
      </c>
      <c r="M53" s="98"/>
    </row>
    <row r="54" spans="1:13" ht="15.75" customHeight="1">
      <c r="A54" s="89" t="s">
        <v>55</v>
      </c>
      <c r="B54" s="90"/>
      <c r="C54" s="120" t="s">
        <v>13</v>
      </c>
      <c r="D54" s="121">
        <f aca="true" t="shared" si="4" ref="D54:L54">D51/D53*100</f>
        <v>2.5021331983512907</v>
      </c>
      <c r="E54" s="121">
        <f t="shared" si="4"/>
        <v>1.0005059791734503</v>
      </c>
      <c r="F54" s="121">
        <f t="shared" si="4"/>
        <v>3.3261835421466928</v>
      </c>
      <c r="G54" s="121">
        <f t="shared" si="4"/>
        <v>3.551222088111044</v>
      </c>
      <c r="H54" s="121">
        <f t="shared" si="4"/>
        <v>2.2586129462510907</v>
      </c>
      <c r="I54" s="121">
        <f t="shared" si="4"/>
        <v>3.108758714570893</v>
      </c>
      <c r="J54" s="121">
        <f t="shared" si="4"/>
        <v>1.4131293054156342</v>
      </c>
      <c r="K54" s="121">
        <f t="shared" si="4"/>
        <v>29.83185607366692</v>
      </c>
      <c r="L54" s="121">
        <f t="shared" si="4"/>
        <v>2.4860508732285025</v>
      </c>
      <c r="M54" s="98"/>
    </row>
    <row r="55" spans="1:13" ht="15.75" customHeight="1">
      <c r="A55" s="114" t="s">
        <v>100</v>
      </c>
      <c r="B55" s="90"/>
      <c r="C55" s="113"/>
      <c r="D55" s="118"/>
      <c r="E55" s="118"/>
      <c r="F55" s="118"/>
      <c r="G55" s="118"/>
      <c r="H55" s="118"/>
      <c r="I55" s="118"/>
      <c r="J55" s="118"/>
      <c r="K55" s="118"/>
      <c r="L55" s="118"/>
      <c r="M55" s="98"/>
    </row>
    <row r="56" spans="1:13" ht="15.75" customHeight="1">
      <c r="A56" s="89" t="s">
        <v>53</v>
      </c>
      <c r="B56" s="90"/>
      <c r="C56" s="113" t="s">
        <v>14</v>
      </c>
      <c r="D56" s="91">
        <v>539.4163163512397</v>
      </c>
      <c r="E56" s="91">
        <v>706.3558284842709</v>
      </c>
      <c r="F56" s="91">
        <v>421.8901693335994</v>
      </c>
      <c r="G56" s="91">
        <v>482.1045806130119</v>
      </c>
      <c r="H56" s="91">
        <v>564.5301329374489</v>
      </c>
      <c r="I56" s="91">
        <v>367.72318418359987</v>
      </c>
      <c r="J56" s="91">
        <v>799.2656151937642</v>
      </c>
      <c r="K56" s="91">
        <v>439.76455459468156</v>
      </c>
      <c r="L56" s="91">
        <v>467.5393734169179</v>
      </c>
      <c r="M56" s="98"/>
    </row>
    <row r="57" spans="1:12" ht="15.75" customHeight="1">
      <c r="A57" s="89" t="s">
        <v>47</v>
      </c>
      <c r="B57" s="90"/>
      <c r="C57" s="113" t="s">
        <v>14</v>
      </c>
      <c r="D57" s="91">
        <v>487.430174995954</v>
      </c>
      <c r="E57" s="91">
        <v>464.0487842030919</v>
      </c>
      <c r="F57" s="91">
        <v>449.8645333442672</v>
      </c>
      <c r="G57" s="91">
        <v>454.608538951741</v>
      </c>
      <c r="H57" s="91">
        <v>455.0171144024026</v>
      </c>
      <c r="I57" s="91">
        <v>462.68919518849674</v>
      </c>
      <c r="J57" s="91">
        <v>736.8752957368438</v>
      </c>
      <c r="K57" s="91">
        <v>443.8298704226361</v>
      </c>
      <c r="L57" s="91">
        <v>472.12236485910995</v>
      </c>
    </row>
    <row r="58" spans="1:12" ht="15.75" customHeight="1">
      <c r="A58" s="122" t="s">
        <v>54</v>
      </c>
      <c r="B58" s="97"/>
      <c r="C58" s="112" t="s">
        <v>14</v>
      </c>
      <c r="D58" s="91">
        <v>488.608419589302</v>
      </c>
      <c r="E58" s="91">
        <v>465.6469497329689</v>
      </c>
      <c r="F58" s="91">
        <v>448.8745480857489</v>
      </c>
      <c r="G58" s="91">
        <v>455.53117476591996</v>
      </c>
      <c r="H58" s="91">
        <v>457.01957026011473</v>
      </c>
      <c r="I58" s="91">
        <v>459.004282297787</v>
      </c>
      <c r="J58" s="91">
        <v>737.6890412594214</v>
      </c>
      <c r="K58" s="91">
        <v>442.6092848192087</v>
      </c>
      <c r="L58" s="91">
        <v>472.00734048341786</v>
      </c>
    </row>
    <row r="59" spans="1:12" ht="15.75" customHeight="1">
      <c r="A59" s="122" t="s">
        <v>11</v>
      </c>
      <c r="B59" s="97"/>
      <c r="C59" s="112" t="s">
        <v>69</v>
      </c>
      <c r="D59" s="96">
        <f aca="true" t="shared" si="5" ref="D59:L59">D56/D57</f>
        <v>1.1066535147433523</v>
      </c>
      <c r="E59" s="96">
        <f t="shared" si="5"/>
        <v>1.5221585586034696</v>
      </c>
      <c r="F59" s="96">
        <f t="shared" si="5"/>
        <v>0.9378160269654777</v>
      </c>
      <c r="G59" s="96">
        <f t="shared" si="5"/>
        <v>1.0604828974939022</v>
      </c>
      <c r="H59" s="96">
        <f t="shared" si="5"/>
        <v>1.2406788999109966</v>
      </c>
      <c r="I59" s="96">
        <f t="shared" si="5"/>
        <v>0.7947520452337161</v>
      </c>
      <c r="J59" s="96">
        <f t="shared" si="5"/>
        <v>1.084668762567936</v>
      </c>
      <c r="K59" s="96">
        <f t="shared" si="5"/>
        <v>0.9908403735330312</v>
      </c>
      <c r="L59" s="96">
        <f t="shared" si="5"/>
        <v>0.990292788939241</v>
      </c>
    </row>
    <row r="60" spans="1:12" ht="15.75" customHeight="1">
      <c r="A60" s="84" t="s">
        <v>83</v>
      </c>
      <c r="B60" s="90"/>
      <c r="C60" s="113"/>
      <c r="D60" s="90"/>
      <c r="E60" s="90"/>
      <c r="F60" s="90"/>
      <c r="G60" s="90"/>
      <c r="H60" s="90"/>
      <c r="I60" s="90"/>
      <c r="J60" s="90"/>
      <c r="K60" s="90"/>
      <c r="L60" s="90"/>
    </row>
    <row r="61" spans="1:12" ht="15.75" customHeight="1">
      <c r="A61" s="114" t="s">
        <v>1</v>
      </c>
      <c r="B61" s="90"/>
      <c r="C61" s="113"/>
      <c r="D61" s="90"/>
      <c r="E61" s="90"/>
      <c r="F61" s="90"/>
      <c r="G61" s="90"/>
      <c r="H61" s="90"/>
      <c r="I61" s="90"/>
      <c r="J61" s="90"/>
      <c r="K61" s="90"/>
      <c r="L61" s="90"/>
    </row>
    <row r="62" spans="1:12" ht="15.75" customHeight="1">
      <c r="A62" s="89" t="s">
        <v>49</v>
      </c>
      <c r="B62" s="90"/>
      <c r="C62" s="90"/>
      <c r="D62" s="90"/>
      <c r="E62" s="90"/>
      <c r="F62" s="90"/>
      <c r="G62" s="90"/>
      <c r="H62" s="90"/>
      <c r="I62" s="90"/>
      <c r="J62" s="90"/>
      <c r="K62" s="90"/>
      <c r="L62" s="90"/>
    </row>
    <row r="63" spans="1:13" ht="15.75" customHeight="1">
      <c r="A63" s="115" t="s">
        <v>62</v>
      </c>
      <c r="B63" s="90"/>
      <c r="C63" s="116" t="s">
        <v>12</v>
      </c>
      <c r="D63" s="91">
        <v>69761</v>
      </c>
      <c r="E63" s="91">
        <v>12540</v>
      </c>
      <c r="F63" s="91">
        <v>53297</v>
      </c>
      <c r="G63" s="91">
        <v>24500</v>
      </c>
      <c r="H63" s="91">
        <v>11514</v>
      </c>
      <c r="I63" s="91">
        <v>4687</v>
      </c>
      <c r="J63" s="91">
        <v>1421</v>
      </c>
      <c r="K63" s="91">
        <v>15120</v>
      </c>
      <c r="L63" s="91">
        <v>192841</v>
      </c>
      <c r="M63" s="98"/>
    </row>
    <row r="64" spans="1:13" ht="15.75" customHeight="1">
      <c r="A64" s="115" t="s">
        <v>68</v>
      </c>
      <c r="B64" s="90"/>
      <c r="C64" s="116" t="s">
        <v>12</v>
      </c>
      <c r="D64" s="91">
        <v>0</v>
      </c>
      <c r="E64" s="91">
        <v>0</v>
      </c>
      <c r="F64" s="91">
        <v>0</v>
      </c>
      <c r="G64" s="91">
        <v>0</v>
      </c>
      <c r="H64" s="91">
        <v>0</v>
      </c>
      <c r="I64" s="91">
        <v>0</v>
      </c>
      <c r="J64" s="91">
        <v>0</v>
      </c>
      <c r="K64" s="91">
        <v>0</v>
      </c>
      <c r="L64" s="91">
        <v>0</v>
      </c>
      <c r="M64" s="98"/>
    </row>
    <row r="65" spans="1:13" ht="15.75" customHeight="1">
      <c r="A65" s="85" t="s">
        <v>7</v>
      </c>
      <c r="B65" s="83"/>
      <c r="C65" s="117" t="s">
        <v>12</v>
      </c>
      <c r="D65" s="86">
        <v>69761</v>
      </c>
      <c r="E65" s="86">
        <v>12540</v>
      </c>
      <c r="F65" s="86">
        <v>53297</v>
      </c>
      <c r="G65" s="86">
        <v>24500</v>
      </c>
      <c r="H65" s="86">
        <v>11514</v>
      </c>
      <c r="I65" s="86">
        <v>4687</v>
      </c>
      <c r="J65" s="86">
        <v>1421</v>
      </c>
      <c r="K65" s="86">
        <v>15120</v>
      </c>
      <c r="L65" s="86">
        <v>192841</v>
      </c>
      <c r="M65" s="98"/>
    </row>
    <row r="66" spans="1:12" ht="15.75" customHeight="1">
      <c r="A66" s="89" t="s">
        <v>50</v>
      </c>
      <c r="B66" s="90"/>
      <c r="C66" s="90"/>
      <c r="D66" s="118"/>
      <c r="E66" s="118"/>
      <c r="F66" s="118"/>
      <c r="G66" s="118"/>
      <c r="H66" s="118"/>
      <c r="I66" s="118"/>
      <c r="J66" s="118"/>
      <c r="K66" s="118"/>
      <c r="L66" s="118"/>
    </row>
    <row r="67" spans="1:13" ht="15.75" customHeight="1">
      <c r="A67" s="115" t="s">
        <v>61</v>
      </c>
      <c r="B67" s="90"/>
      <c r="C67" s="116" t="s">
        <v>12</v>
      </c>
      <c r="D67" s="91">
        <v>0</v>
      </c>
      <c r="E67" s="91">
        <v>0</v>
      </c>
      <c r="F67" s="91">
        <v>0</v>
      </c>
      <c r="G67" s="91">
        <v>0</v>
      </c>
      <c r="H67" s="91">
        <v>0</v>
      </c>
      <c r="I67" s="91">
        <v>0</v>
      </c>
      <c r="J67" s="91">
        <v>0</v>
      </c>
      <c r="K67" s="91">
        <v>0</v>
      </c>
      <c r="L67" s="91">
        <v>0</v>
      </c>
      <c r="M67" s="98"/>
    </row>
    <row r="68" spans="1:12" ht="15.75" customHeight="1">
      <c r="A68" s="115" t="s">
        <v>63</v>
      </c>
      <c r="B68" s="90"/>
      <c r="C68" s="116" t="s">
        <v>12</v>
      </c>
      <c r="D68" s="91">
        <v>8802</v>
      </c>
      <c r="E68" s="91">
        <v>1638</v>
      </c>
      <c r="F68" s="91">
        <v>4556</v>
      </c>
      <c r="G68" s="91">
        <v>1959</v>
      </c>
      <c r="H68" s="91">
        <v>1602</v>
      </c>
      <c r="I68" s="91">
        <v>985</v>
      </c>
      <c r="J68" s="91">
        <v>182</v>
      </c>
      <c r="K68" s="91">
        <v>919</v>
      </c>
      <c r="L68" s="91">
        <v>20642</v>
      </c>
    </row>
    <row r="69" spans="1:12" ht="15.75" customHeight="1">
      <c r="A69" s="85" t="s">
        <v>7</v>
      </c>
      <c r="B69" s="90"/>
      <c r="C69" s="116" t="s">
        <v>12</v>
      </c>
      <c r="D69" s="86">
        <v>8802</v>
      </c>
      <c r="E69" s="86">
        <v>1638</v>
      </c>
      <c r="F69" s="86">
        <v>4556</v>
      </c>
      <c r="G69" s="86">
        <v>1959</v>
      </c>
      <c r="H69" s="86">
        <v>1602</v>
      </c>
      <c r="I69" s="86">
        <v>985</v>
      </c>
      <c r="J69" s="86">
        <v>182</v>
      </c>
      <c r="K69" s="86">
        <v>919</v>
      </c>
      <c r="L69" s="86">
        <v>20642</v>
      </c>
    </row>
    <row r="70" spans="1:12" ht="15.75" customHeight="1">
      <c r="A70" s="89" t="s">
        <v>51</v>
      </c>
      <c r="B70" s="90"/>
      <c r="C70" s="116" t="s">
        <v>12</v>
      </c>
      <c r="D70" s="91">
        <v>78562</v>
      </c>
      <c r="E70" s="91">
        <v>14178</v>
      </c>
      <c r="F70" s="91">
        <v>57853</v>
      </c>
      <c r="G70" s="91">
        <v>26459</v>
      </c>
      <c r="H70" s="91">
        <v>13116</v>
      </c>
      <c r="I70" s="91">
        <v>5672</v>
      </c>
      <c r="J70" s="91">
        <v>1603</v>
      </c>
      <c r="K70" s="91">
        <v>16040</v>
      </c>
      <c r="L70" s="91">
        <v>213483</v>
      </c>
    </row>
    <row r="71" spans="1:13" ht="15.75" customHeight="1">
      <c r="A71" s="114" t="s">
        <v>52</v>
      </c>
      <c r="B71" s="90"/>
      <c r="C71" s="116" t="s">
        <v>12</v>
      </c>
      <c r="D71" s="91">
        <v>449797</v>
      </c>
      <c r="E71" s="91">
        <v>369774</v>
      </c>
      <c r="F71" s="91">
        <v>229637</v>
      </c>
      <c r="G71" s="91">
        <v>106978</v>
      </c>
      <c r="H71" s="91">
        <v>127931</v>
      </c>
      <c r="I71" s="91">
        <v>46909</v>
      </c>
      <c r="J71" s="91">
        <v>20958</v>
      </c>
      <c r="K71" s="91">
        <v>4326</v>
      </c>
      <c r="L71" s="91">
        <v>1356311</v>
      </c>
      <c r="M71" s="98"/>
    </row>
    <row r="72" spans="1:13" ht="15.75" customHeight="1">
      <c r="A72" s="92" t="s">
        <v>0</v>
      </c>
      <c r="B72" s="90"/>
      <c r="C72" s="119" t="s">
        <v>12</v>
      </c>
      <c r="D72" s="93">
        <v>528360</v>
      </c>
      <c r="E72" s="93">
        <v>383952</v>
      </c>
      <c r="F72" s="93">
        <v>287490</v>
      </c>
      <c r="G72" s="93">
        <v>133437</v>
      </c>
      <c r="H72" s="93">
        <v>141047</v>
      </c>
      <c r="I72" s="93">
        <v>52580</v>
      </c>
      <c r="J72" s="93">
        <v>22561</v>
      </c>
      <c r="K72" s="93">
        <v>20366</v>
      </c>
      <c r="L72" s="93">
        <v>1569794</v>
      </c>
      <c r="M72" s="98"/>
    </row>
    <row r="73" spans="1:13" ht="15.75" customHeight="1">
      <c r="A73" s="89" t="s">
        <v>55</v>
      </c>
      <c r="B73" s="90"/>
      <c r="C73" s="120" t="s">
        <v>13</v>
      </c>
      <c r="D73" s="121">
        <f aca="true" t="shared" si="6" ref="D73:L73">D70/D72*100</f>
        <v>14.869028692558103</v>
      </c>
      <c r="E73" s="121">
        <f t="shared" si="6"/>
        <v>3.6926490811351416</v>
      </c>
      <c r="F73" s="121">
        <f t="shared" si="6"/>
        <v>20.123482555914986</v>
      </c>
      <c r="G73" s="121">
        <f t="shared" si="6"/>
        <v>19.82883308227853</v>
      </c>
      <c r="H73" s="121">
        <f t="shared" si="6"/>
        <v>9.299027983579942</v>
      </c>
      <c r="I73" s="121">
        <f t="shared" si="6"/>
        <v>10.787371624191708</v>
      </c>
      <c r="J73" s="121">
        <f t="shared" si="6"/>
        <v>7.105181507911882</v>
      </c>
      <c r="K73" s="121">
        <f t="shared" si="6"/>
        <v>78.75871550623589</v>
      </c>
      <c r="L73" s="121">
        <f t="shared" si="6"/>
        <v>13.599427695608469</v>
      </c>
      <c r="M73" s="98"/>
    </row>
    <row r="74" spans="1:13" ht="15.75" customHeight="1">
      <c r="A74" s="114" t="s">
        <v>100</v>
      </c>
      <c r="B74" s="90"/>
      <c r="C74" s="113"/>
      <c r="D74" s="118"/>
      <c r="E74" s="118"/>
      <c r="F74" s="118"/>
      <c r="G74" s="118"/>
      <c r="H74" s="118"/>
      <c r="I74" s="118"/>
      <c r="J74" s="118"/>
      <c r="K74" s="118"/>
      <c r="L74" s="118"/>
      <c r="M74" s="98"/>
    </row>
    <row r="75" spans="1:13" ht="15.75" customHeight="1">
      <c r="A75" s="89" t="s">
        <v>53</v>
      </c>
      <c r="B75" s="90"/>
      <c r="C75" s="113" t="s">
        <v>14</v>
      </c>
      <c r="D75" s="91">
        <v>489.8887982837063</v>
      </c>
      <c r="E75" s="91">
        <v>399.4104280747819</v>
      </c>
      <c r="F75" s="91">
        <v>374.4017388897597</v>
      </c>
      <c r="G75" s="91">
        <v>356.53510862394234</v>
      </c>
      <c r="H75" s="91">
        <v>444.80442237720314</v>
      </c>
      <c r="I75" s="91">
        <v>291.79061112949205</v>
      </c>
      <c r="J75" s="91">
        <v>352.67297882638763</v>
      </c>
      <c r="K75" s="91">
        <v>239.79269475803625</v>
      </c>
      <c r="L75" s="91">
        <v>391.56677887852715</v>
      </c>
      <c r="M75" s="98"/>
    </row>
    <row r="76" spans="1:12" ht="15.75" customHeight="1">
      <c r="A76" s="89" t="s">
        <v>47</v>
      </c>
      <c r="B76" s="90"/>
      <c r="C76" s="113" t="s">
        <v>14</v>
      </c>
      <c r="D76" s="91">
        <v>65.04339914898486</v>
      </c>
      <c r="E76" s="91">
        <v>69.16415123326708</v>
      </c>
      <c r="F76" s="91">
        <v>54.521260945212774</v>
      </c>
      <c r="G76" s="91">
        <v>50.05064759961688</v>
      </c>
      <c r="H76" s="91">
        <v>80.80844203198086</v>
      </c>
      <c r="I76" s="91">
        <v>97.42263218802155</v>
      </c>
      <c r="J76" s="91">
        <v>60.93209762065983</v>
      </c>
      <c r="K76" s="91">
        <v>27.752447654294798</v>
      </c>
      <c r="L76" s="91">
        <v>64.04453861539052</v>
      </c>
    </row>
    <row r="77" spans="1:12" ht="15.75" customHeight="1">
      <c r="A77" s="89" t="s">
        <v>54</v>
      </c>
      <c r="B77" s="90"/>
      <c r="C77" s="113" t="s">
        <v>14</v>
      </c>
      <c r="D77" s="91">
        <v>74.67234604693259</v>
      </c>
      <c r="E77" s="91">
        <v>71.34233064849641</v>
      </c>
      <c r="F77" s="91">
        <v>65.8415167884598</v>
      </c>
      <c r="G77" s="91">
        <v>60.33480208679373</v>
      </c>
      <c r="H77" s="91">
        <v>87.46414281327819</v>
      </c>
      <c r="I77" s="91">
        <v>104.9645839196331</v>
      </c>
      <c r="J77" s="91">
        <v>64.7372205612136</v>
      </c>
      <c r="K77" s="91">
        <v>91.4162031692587</v>
      </c>
      <c r="L77" s="91">
        <v>72.26472442344041</v>
      </c>
    </row>
    <row r="78" spans="1:12" ht="15.75" customHeight="1">
      <c r="A78" s="129" t="s">
        <v>11</v>
      </c>
      <c r="B78" s="127"/>
      <c r="C78" s="130" t="s">
        <v>69</v>
      </c>
      <c r="D78" s="105">
        <f aca="true" t="shared" si="7" ref="D78:L78">D75/D76</f>
        <v>7.531721968613506</v>
      </c>
      <c r="E78" s="105">
        <f t="shared" si="7"/>
        <v>5.774818615610663</v>
      </c>
      <c r="F78" s="105">
        <f t="shared" si="7"/>
        <v>6.86707776744173</v>
      </c>
      <c r="G78" s="105">
        <f t="shared" si="7"/>
        <v>7.123486422714568</v>
      </c>
      <c r="H78" s="105">
        <f t="shared" si="7"/>
        <v>5.504430121312904</v>
      </c>
      <c r="I78" s="105">
        <f t="shared" si="7"/>
        <v>2.99510087724122</v>
      </c>
      <c r="J78" s="105">
        <f t="shared" si="7"/>
        <v>5.78796714043879</v>
      </c>
      <c r="K78" s="105">
        <f t="shared" si="7"/>
        <v>8.640416072307316</v>
      </c>
      <c r="L78" s="105">
        <f t="shared" si="7"/>
        <v>6.113976107002976</v>
      </c>
    </row>
    <row r="79" spans="1:13" ht="58.5" customHeight="1">
      <c r="A79" s="147" t="s">
        <v>79</v>
      </c>
      <c r="B79" s="147"/>
      <c r="C79" s="147"/>
      <c r="D79" s="147"/>
      <c r="E79" s="147"/>
      <c r="F79" s="147"/>
      <c r="G79" s="147"/>
      <c r="H79" s="147"/>
      <c r="I79" s="147"/>
      <c r="J79" s="147"/>
      <c r="K79" s="147"/>
      <c r="L79" s="147"/>
      <c r="M79" s="103"/>
    </row>
    <row r="80" spans="1:13" ht="63" customHeight="1">
      <c r="A80" s="147" t="s">
        <v>97</v>
      </c>
      <c r="B80" s="147"/>
      <c r="C80" s="147"/>
      <c r="D80" s="147"/>
      <c r="E80" s="147"/>
      <c r="F80" s="147"/>
      <c r="G80" s="147"/>
      <c r="H80" s="147"/>
      <c r="I80" s="147"/>
      <c r="J80" s="147"/>
      <c r="K80" s="147"/>
      <c r="L80" s="147"/>
      <c r="M80" s="103"/>
    </row>
    <row r="81" spans="1:13" ht="31.5" customHeight="1">
      <c r="A81" s="147" t="s">
        <v>98</v>
      </c>
      <c r="B81" s="147"/>
      <c r="C81" s="147"/>
      <c r="D81" s="147"/>
      <c r="E81" s="147"/>
      <c r="F81" s="147"/>
      <c r="G81" s="147"/>
      <c r="H81" s="147"/>
      <c r="I81" s="147"/>
      <c r="J81" s="147"/>
      <c r="K81" s="147"/>
      <c r="L81" s="147"/>
      <c r="M81" s="103"/>
    </row>
    <row r="82" spans="1:13" ht="12.75">
      <c r="A82" s="104" t="s">
        <v>95</v>
      </c>
      <c r="B82" s="112"/>
      <c r="C82" s="97"/>
      <c r="D82" s="97"/>
      <c r="E82" s="97"/>
      <c r="F82" s="97"/>
      <c r="G82" s="97"/>
      <c r="H82" s="97"/>
      <c r="I82" s="97"/>
      <c r="J82" s="97"/>
      <c r="K82" s="97"/>
      <c r="L82" s="97"/>
      <c r="M82" s="131"/>
    </row>
    <row r="83" spans="1:13" ht="12.75">
      <c r="A83" s="102"/>
      <c r="B83" s="83"/>
      <c r="C83" s="117"/>
      <c r="D83" s="86"/>
      <c r="E83" s="86"/>
      <c r="F83" s="86"/>
      <c r="G83" s="86"/>
      <c r="H83" s="86"/>
      <c r="I83" s="86"/>
      <c r="J83" s="86"/>
      <c r="K83" s="86"/>
      <c r="L83" s="86"/>
      <c r="M83" s="98"/>
    </row>
    <row r="84" spans="1:12" ht="12.75">
      <c r="A84" s="89"/>
      <c r="B84" s="90"/>
      <c r="C84" s="90"/>
      <c r="D84" s="118"/>
      <c r="E84" s="118"/>
      <c r="F84" s="118"/>
      <c r="G84" s="118"/>
      <c r="H84" s="118"/>
      <c r="I84" s="118"/>
      <c r="J84" s="118"/>
      <c r="K84" s="118"/>
      <c r="L84" s="118"/>
    </row>
    <row r="85" spans="1:13" ht="12.75">
      <c r="A85" s="115"/>
      <c r="B85" s="90"/>
      <c r="C85" s="116"/>
      <c r="D85" s="91"/>
      <c r="E85" s="91"/>
      <c r="F85" s="91"/>
      <c r="G85" s="91"/>
      <c r="H85" s="91"/>
      <c r="I85" s="91"/>
      <c r="J85" s="91"/>
      <c r="K85" s="91"/>
      <c r="L85" s="91"/>
      <c r="M85" s="98"/>
    </row>
    <row r="86" spans="1:12" ht="12.75">
      <c r="A86" s="115"/>
      <c r="B86" s="90"/>
      <c r="C86" s="116"/>
      <c r="D86" s="91"/>
      <c r="E86" s="91"/>
      <c r="F86" s="91"/>
      <c r="G86" s="91"/>
      <c r="H86" s="91"/>
      <c r="I86" s="91"/>
      <c r="J86" s="91"/>
      <c r="K86" s="91"/>
      <c r="L86" s="91"/>
    </row>
    <row r="87" spans="1:12" ht="12.75">
      <c r="A87" s="85"/>
      <c r="B87" s="90"/>
      <c r="C87" s="116"/>
      <c r="D87" s="86"/>
      <c r="E87" s="86"/>
      <c r="F87" s="86"/>
      <c r="G87" s="86"/>
      <c r="H87" s="86"/>
      <c r="I87" s="86"/>
      <c r="J87" s="86"/>
      <c r="K87" s="86"/>
      <c r="L87" s="86"/>
    </row>
    <row r="88" spans="1:12" ht="12.75">
      <c r="A88" s="89"/>
      <c r="B88" s="90"/>
      <c r="C88" s="116"/>
      <c r="D88" s="91"/>
      <c r="E88" s="91"/>
      <c r="F88" s="91"/>
      <c r="G88" s="91"/>
      <c r="H88" s="91"/>
      <c r="I88" s="91"/>
      <c r="J88" s="91"/>
      <c r="K88" s="91"/>
      <c r="L88" s="91"/>
    </row>
    <row r="89" spans="1:13" ht="12.75">
      <c r="A89" s="114"/>
      <c r="B89" s="90"/>
      <c r="C89" s="116"/>
      <c r="D89" s="91"/>
      <c r="E89" s="91"/>
      <c r="F89" s="91"/>
      <c r="G89" s="91"/>
      <c r="H89" s="91"/>
      <c r="I89" s="91"/>
      <c r="J89" s="91"/>
      <c r="K89" s="91"/>
      <c r="L89" s="91"/>
      <c r="M89" s="98"/>
    </row>
    <row r="90" spans="1:13" ht="12.75">
      <c r="A90" s="92"/>
      <c r="B90" s="90"/>
      <c r="C90" s="119"/>
      <c r="D90" s="93"/>
      <c r="E90" s="93"/>
      <c r="F90" s="93"/>
      <c r="G90" s="93"/>
      <c r="H90" s="93"/>
      <c r="I90" s="93"/>
      <c r="J90" s="93"/>
      <c r="K90" s="93"/>
      <c r="L90" s="93"/>
      <c r="M90" s="98"/>
    </row>
    <row r="91" spans="1:13" ht="12.75">
      <c r="A91" s="89"/>
      <c r="B91" s="90"/>
      <c r="C91" s="120"/>
      <c r="D91" s="121"/>
      <c r="E91" s="121"/>
      <c r="F91" s="121"/>
      <c r="G91" s="121"/>
      <c r="H91" s="121"/>
      <c r="I91" s="121"/>
      <c r="J91" s="121"/>
      <c r="K91" s="121"/>
      <c r="L91" s="121"/>
      <c r="M91" s="98"/>
    </row>
    <row r="92" spans="1:13" ht="12.75">
      <c r="A92" s="114"/>
      <c r="B92" s="90"/>
      <c r="C92" s="113"/>
      <c r="D92" s="118"/>
      <c r="E92" s="118"/>
      <c r="F92" s="118"/>
      <c r="G92" s="118"/>
      <c r="H92" s="118"/>
      <c r="I92" s="118"/>
      <c r="J92" s="118"/>
      <c r="K92" s="118"/>
      <c r="L92" s="118"/>
      <c r="M92" s="98"/>
    </row>
    <row r="93" spans="1:13" ht="12.75">
      <c r="A93" s="89"/>
      <c r="B93" s="90"/>
      <c r="C93" s="113"/>
      <c r="D93" s="91"/>
      <c r="E93" s="91"/>
      <c r="F93" s="91"/>
      <c r="G93" s="91"/>
      <c r="H93" s="91"/>
      <c r="I93" s="91"/>
      <c r="J93" s="91"/>
      <c r="K93" s="91"/>
      <c r="L93" s="91"/>
      <c r="M93" s="98"/>
    </row>
    <row r="94" spans="1:12" ht="12.75">
      <c r="A94" s="89"/>
      <c r="B94" s="90"/>
      <c r="C94" s="113"/>
      <c r="D94" s="91"/>
      <c r="E94" s="91"/>
      <c r="F94" s="91"/>
      <c r="G94" s="91"/>
      <c r="H94" s="91"/>
      <c r="I94" s="91"/>
      <c r="J94" s="91"/>
      <c r="K94" s="91"/>
      <c r="L94" s="91"/>
    </row>
    <row r="95" spans="1:12" ht="12.75">
      <c r="A95" s="89"/>
      <c r="B95" s="90"/>
      <c r="C95" s="113"/>
      <c r="D95" s="91"/>
      <c r="E95" s="91"/>
      <c r="F95" s="91"/>
      <c r="G95" s="91"/>
      <c r="H95" s="91"/>
      <c r="I95" s="91"/>
      <c r="J95" s="91"/>
      <c r="K95" s="91"/>
      <c r="L95" s="91"/>
    </row>
    <row r="96" spans="1:12" ht="12.75">
      <c r="A96" s="89"/>
      <c r="B96" s="90"/>
      <c r="C96" s="113"/>
      <c r="D96" s="96"/>
      <c r="E96" s="96"/>
      <c r="F96" s="96"/>
      <c r="G96" s="96"/>
      <c r="H96" s="96"/>
      <c r="I96" s="96"/>
      <c r="J96" s="96"/>
      <c r="K96" s="96"/>
      <c r="L96" s="96"/>
    </row>
    <row r="97" spans="1:12" ht="12.75">
      <c r="A97" s="84"/>
      <c r="B97" s="90"/>
      <c r="C97" s="113"/>
      <c r="D97" s="90"/>
      <c r="E97" s="90"/>
      <c r="F97" s="90"/>
      <c r="G97" s="90"/>
      <c r="H97" s="90"/>
      <c r="I97" s="90"/>
      <c r="J97" s="90"/>
      <c r="K97" s="90"/>
      <c r="L97" s="90"/>
    </row>
    <row r="98" spans="1:12" ht="12.75">
      <c r="A98" s="114"/>
      <c r="B98" s="90"/>
      <c r="C98" s="113"/>
      <c r="D98" s="90"/>
      <c r="E98" s="90"/>
      <c r="F98" s="90"/>
      <c r="G98" s="90"/>
      <c r="H98" s="90"/>
      <c r="I98" s="90"/>
      <c r="J98" s="90"/>
      <c r="K98" s="90"/>
      <c r="L98" s="90"/>
    </row>
    <row r="99" spans="1:12" ht="12.75">
      <c r="A99" s="89"/>
      <c r="B99" s="90"/>
      <c r="C99" s="90"/>
      <c r="D99" s="90"/>
      <c r="E99" s="90"/>
      <c r="F99" s="90"/>
      <c r="G99" s="90"/>
      <c r="H99" s="90"/>
      <c r="I99" s="90"/>
      <c r="J99" s="90"/>
      <c r="K99" s="90"/>
      <c r="L99" s="90"/>
    </row>
    <row r="100" spans="1:13" ht="12.75">
      <c r="A100" s="115"/>
      <c r="B100" s="90"/>
      <c r="C100" s="116"/>
      <c r="D100" s="91"/>
      <c r="E100" s="91"/>
      <c r="F100" s="91"/>
      <c r="G100" s="91"/>
      <c r="H100" s="91"/>
      <c r="I100" s="91"/>
      <c r="J100" s="91"/>
      <c r="K100" s="91"/>
      <c r="L100" s="91"/>
      <c r="M100" s="98"/>
    </row>
    <row r="101" spans="1:13" ht="12.75">
      <c r="A101" s="115"/>
      <c r="B101" s="90"/>
      <c r="C101" s="116"/>
      <c r="D101" s="91"/>
      <c r="E101" s="91"/>
      <c r="F101" s="91"/>
      <c r="G101" s="91"/>
      <c r="H101" s="91"/>
      <c r="I101" s="91"/>
      <c r="J101" s="91"/>
      <c r="K101" s="91"/>
      <c r="L101" s="91"/>
      <c r="M101" s="98"/>
    </row>
    <row r="102" spans="1:13" ht="12.75">
      <c r="A102" s="85"/>
      <c r="B102" s="83"/>
      <c r="C102" s="117"/>
      <c r="D102" s="86"/>
      <c r="E102" s="86"/>
      <c r="F102" s="86"/>
      <c r="G102" s="86"/>
      <c r="H102" s="86"/>
      <c r="I102" s="86"/>
      <c r="J102" s="86"/>
      <c r="K102" s="86"/>
      <c r="L102" s="86"/>
      <c r="M102" s="98"/>
    </row>
    <row r="103" spans="1:12" ht="12.75">
      <c r="A103" s="89"/>
      <c r="B103" s="90"/>
      <c r="C103" s="90"/>
      <c r="D103" s="118"/>
      <c r="E103" s="118"/>
      <c r="F103" s="118"/>
      <c r="G103" s="118"/>
      <c r="H103" s="118"/>
      <c r="I103" s="118"/>
      <c r="J103" s="118"/>
      <c r="K103" s="118"/>
      <c r="L103" s="118"/>
    </row>
    <row r="104" spans="1:13" ht="12.75">
      <c r="A104" s="115"/>
      <c r="B104" s="90"/>
      <c r="C104" s="116"/>
      <c r="D104" s="91"/>
      <c r="E104" s="91"/>
      <c r="F104" s="91"/>
      <c r="G104" s="91"/>
      <c r="H104" s="91"/>
      <c r="I104" s="91"/>
      <c r="J104" s="91"/>
      <c r="K104" s="91"/>
      <c r="L104" s="91"/>
      <c r="M104" s="98"/>
    </row>
    <row r="105" spans="1:12" ht="12.75">
      <c r="A105" s="115"/>
      <c r="B105" s="90"/>
      <c r="C105" s="116"/>
      <c r="D105" s="91"/>
      <c r="E105" s="91"/>
      <c r="F105" s="91"/>
      <c r="G105" s="91"/>
      <c r="H105" s="91"/>
      <c r="I105" s="91"/>
      <c r="J105" s="91"/>
      <c r="K105" s="91"/>
      <c r="L105" s="91"/>
    </row>
    <row r="106" spans="1:12" ht="12.75">
      <c r="A106" s="85"/>
      <c r="B106" s="90"/>
      <c r="C106" s="116"/>
      <c r="D106" s="86"/>
      <c r="E106" s="86"/>
      <c r="F106" s="86"/>
      <c r="G106" s="86"/>
      <c r="H106" s="86"/>
      <c r="I106" s="86"/>
      <c r="J106" s="86"/>
      <c r="K106" s="86"/>
      <c r="L106" s="86"/>
    </row>
    <row r="107" spans="1:12" ht="12.75">
      <c r="A107" s="89"/>
      <c r="B107" s="90"/>
      <c r="C107" s="116"/>
      <c r="D107" s="91"/>
      <c r="E107" s="91"/>
      <c r="F107" s="91"/>
      <c r="G107" s="91"/>
      <c r="H107" s="91"/>
      <c r="I107" s="91"/>
      <c r="J107" s="91"/>
      <c r="K107" s="91"/>
      <c r="L107" s="91"/>
    </row>
    <row r="108" spans="1:13" ht="12.75">
      <c r="A108" s="114"/>
      <c r="B108" s="90"/>
      <c r="C108" s="116"/>
      <c r="D108" s="91"/>
      <c r="E108" s="91"/>
      <c r="F108" s="91"/>
      <c r="G108" s="91"/>
      <c r="H108" s="91"/>
      <c r="I108" s="91"/>
      <c r="J108" s="91"/>
      <c r="K108" s="91"/>
      <c r="L108" s="91"/>
      <c r="M108" s="98"/>
    </row>
    <row r="109" spans="1:13" ht="12.75">
      <c r="A109" s="92"/>
      <c r="B109" s="90"/>
      <c r="C109" s="119"/>
      <c r="D109" s="93"/>
      <c r="E109" s="93"/>
      <c r="F109" s="93"/>
      <c r="G109" s="93"/>
      <c r="H109" s="93"/>
      <c r="I109" s="93"/>
      <c r="J109" s="93"/>
      <c r="K109" s="93"/>
      <c r="L109" s="93"/>
      <c r="M109" s="98"/>
    </row>
    <row r="110" spans="1:13" ht="12.75">
      <c r="A110" s="89"/>
      <c r="B110" s="90"/>
      <c r="C110" s="120"/>
      <c r="D110" s="121"/>
      <c r="E110" s="121"/>
      <c r="F110" s="121"/>
      <c r="G110" s="121"/>
      <c r="H110" s="121"/>
      <c r="I110" s="121"/>
      <c r="J110" s="121"/>
      <c r="K110" s="121"/>
      <c r="L110" s="121"/>
      <c r="M110" s="98"/>
    </row>
    <row r="111" spans="1:13" ht="12.75">
      <c r="A111" s="114"/>
      <c r="B111" s="90"/>
      <c r="C111" s="113"/>
      <c r="D111" s="118"/>
      <c r="E111" s="118"/>
      <c r="F111" s="118"/>
      <c r="G111" s="118"/>
      <c r="H111" s="118"/>
      <c r="I111" s="118"/>
      <c r="J111" s="118"/>
      <c r="K111" s="118"/>
      <c r="L111" s="118"/>
      <c r="M111" s="98"/>
    </row>
    <row r="112" spans="1:13" ht="12.75">
      <c r="A112" s="89"/>
      <c r="B112" s="90"/>
      <c r="C112" s="113"/>
      <c r="D112" s="91"/>
      <c r="E112" s="91"/>
      <c r="F112" s="91"/>
      <c r="G112" s="91"/>
      <c r="H112" s="91"/>
      <c r="I112" s="91"/>
      <c r="J112" s="91"/>
      <c r="K112" s="91"/>
      <c r="L112" s="91"/>
      <c r="M112" s="98"/>
    </row>
    <row r="113" spans="1:12" ht="12.75">
      <c r="A113" s="89"/>
      <c r="B113" s="90"/>
      <c r="C113" s="113"/>
      <c r="D113" s="91"/>
      <c r="E113" s="91"/>
      <c r="F113" s="91"/>
      <c r="G113" s="91"/>
      <c r="H113" s="91"/>
      <c r="I113" s="91"/>
      <c r="J113" s="91"/>
      <c r="K113" s="91"/>
      <c r="L113" s="91"/>
    </row>
    <row r="114" spans="1:12" ht="12.75">
      <c r="A114" s="89"/>
      <c r="B114" s="90"/>
      <c r="C114" s="113"/>
      <c r="D114" s="91"/>
      <c r="E114" s="91"/>
      <c r="F114" s="91"/>
      <c r="G114" s="91"/>
      <c r="H114" s="91"/>
      <c r="I114" s="91"/>
      <c r="J114" s="91"/>
      <c r="K114" s="91"/>
      <c r="L114" s="91"/>
    </row>
    <row r="115" spans="1:12" ht="12.75">
      <c r="A115" s="89"/>
      <c r="B115" s="90"/>
      <c r="C115" s="113"/>
      <c r="D115" s="96"/>
      <c r="E115" s="96"/>
      <c r="F115" s="96"/>
      <c r="G115" s="96"/>
      <c r="H115" s="96"/>
      <c r="I115" s="96"/>
      <c r="J115" s="96"/>
      <c r="K115" s="96"/>
      <c r="L115" s="96"/>
    </row>
    <row r="116" spans="1:12" ht="12.75">
      <c r="A116" s="84"/>
      <c r="B116" s="90"/>
      <c r="C116" s="113"/>
      <c r="D116" s="90"/>
      <c r="E116" s="90"/>
      <c r="F116" s="90"/>
      <c r="G116" s="90"/>
      <c r="H116" s="90"/>
      <c r="I116" s="90"/>
      <c r="J116" s="90"/>
      <c r="K116" s="90"/>
      <c r="L116" s="90"/>
    </row>
    <row r="117" spans="1:12" ht="12.75">
      <c r="A117" s="114"/>
      <c r="B117" s="90"/>
      <c r="C117" s="113"/>
      <c r="D117" s="90"/>
      <c r="E117" s="90"/>
      <c r="F117" s="90"/>
      <c r="G117" s="90"/>
      <c r="H117" s="90"/>
      <c r="I117" s="90"/>
      <c r="J117" s="90"/>
      <c r="K117" s="90"/>
      <c r="L117" s="90"/>
    </row>
    <row r="118" spans="1:12" ht="12.75">
      <c r="A118" s="89"/>
      <c r="B118" s="90"/>
      <c r="C118" s="90"/>
      <c r="D118" s="90"/>
      <c r="E118" s="90"/>
      <c r="F118" s="90"/>
      <c r="G118" s="90"/>
      <c r="H118" s="90"/>
      <c r="I118" s="90"/>
      <c r="J118" s="90"/>
      <c r="K118" s="90"/>
      <c r="L118" s="90"/>
    </row>
    <row r="119" spans="1:13" ht="12.75">
      <c r="A119" s="115"/>
      <c r="B119" s="90"/>
      <c r="C119" s="116"/>
      <c r="D119" s="91"/>
      <c r="E119" s="91"/>
      <c r="F119" s="91"/>
      <c r="G119" s="91"/>
      <c r="H119" s="91"/>
      <c r="I119" s="91"/>
      <c r="J119" s="91"/>
      <c r="K119" s="91"/>
      <c r="L119" s="91"/>
      <c r="M119" s="98"/>
    </row>
    <row r="120" spans="1:13" ht="12.75">
      <c r="A120" s="115"/>
      <c r="B120" s="90"/>
      <c r="C120" s="116"/>
      <c r="D120" s="91"/>
      <c r="E120" s="91"/>
      <c r="F120" s="91"/>
      <c r="G120" s="91"/>
      <c r="H120" s="91"/>
      <c r="I120" s="91"/>
      <c r="J120" s="91"/>
      <c r="K120" s="91"/>
      <c r="L120" s="91"/>
      <c r="M120" s="98"/>
    </row>
    <row r="121" spans="1:13" ht="12.75">
      <c r="A121" s="85"/>
      <c r="B121" s="83"/>
      <c r="C121" s="117"/>
      <c r="D121" s="86"/>
      <c r="E121" s="86"/>
      <c r="F121" s="86"/>
      <c r="G121" s="86"/>
      <c r="H121" s="86"/>
      <c r="I121" s="86"/>
      <c r="J121" s="86"/>
      <c r="K121" s="86"/>
      <c r="L121" s="86"/>
      <c r="M121" s="98"/>
    </row>
    <row r="122" spans="1:12" ht="12.75">
      <c r="A122" s="89"/>
      <c r="B122" s="90"/>
      <c r="C122" s="90"/>
      <c r="D122" s="118"/>
      <c r="E122" s="118"/>
      <c r="F122" s="118"/>
      <c r="G122" s="118"/>
      <c r="H122" s="118"/>
      <c r="I122" s="118"/>
      <c r="J122" s="118"/>
      <c r="K122" s="118"/>
      <c r="L122" s="118"/>
    </row>
    <row r="123" spans="1:13" ht="12.75">
      <c r="A123" s="115"/>
      <c r="B123" s="90"/>
      <c r="C123" s="116"/>
      <c r="D123" s="91"/>
      <c r="E123" s="91"/>
      <c r="F123" s="91"/>
      <c r="G123" s="91"/>
      <c r="H123" s="91"/>
      <c r="I123" s="91"/>
      <c r="J123" s="91"/>
      <c r="K123" s="91"/>
      <c r="L123" s="91"/>
      <c r="M123" s="98"/>
    </row>
    <row r="124" spans="1:12" ht="12.75">
      <c r="A124" s="115"/>
      <c r="B124" s="90"/>
      <c r="C124" s="116"/>
      <c r="D124" s="91"/>
      <c r="E124" s="91"/>
      <c r="F124" s="91"/>
      <c r="G124" s="91"/>
      <c r="H124" s="91"/>
      <c r="I124" s="91"/>
      <c r="J124" s="91"/>
      <c r="K124" s="91"/>
      <c r="L124" s="91"/>
    </row>
    <row r="125" spans="1:12" ht="12.75">
      <c r="A125" s="85"/>
      <c r="B125" s="90"/>
      <c r="C125" s="116"/>
      <c r="D125" s="86"/>
      <c r="E125" s="86"/>
      <c r="F125" s="86"/>
      <c r="G125" s="86"/>
      <c r="H125" s="86"/>
      <c r="I125" s="86"/>
      <c r="J125" s="86"/>
      <c r="K125" s="86"/>
      <c r="L125" s="86"/>
    </row>
    <row r="126" spans="1:12" ht="12.75">
      <c r="A126" s="89"/>
      <c r="B126" s="90"/>
      <c r="C126" s="116"/>
      <c r="D126" s="91"/>
      <c r="E126" s="91"/>
      <c r="F126" s="91"/>
      <c r="G126" s="91"/>
      <c r="H126" s="91"/>
      <c r="I126" s="91"/>
      <c r="J126" s="91"/>
      <c r="K126" s="91"/>
      <c r="L126" s="91"/>
    </row>
    <row r="127" spans="1:13" ht="12.75">
      <c r="A127" s="114"/>
      <c r="B127" s="90"/>
      <c r="C127" s="116"/>
      <c r="D127" s="91"/>
      <c r="E127" s="91"/>
      <c r="F127" s="91"/>
      <c r="G127" s="91"/>
      <c r="H127" s="91"/>
      <c r="I127" s="91"/>
      <c r="J127" s="91"/>
      <c r="K127" s="91"/>
      <c r="L127" s="91"/>
      <c r="M127" s="98"/>
    </row>
    <row r="128" spans="1:13" ht="12.75">
      <c r="A128" s="92"/>
      <c r="B128" s="90"/>
      <c r="C128" s="119"/>
      <c r="D128" s="93"/>
      <c r="E128" s="93"/>
      <c r="F128" s="93"/>
      <c r="G128" s="93"/>
      <c r="H128" s="93"/>
      <c r="I128" s="93"/>
      <c r="J128" s="93"/>
      <c r="K128" s="93"/>
      <c r="L128" s="93"/>
      <c r="M128" s="98"/>
    </row>
    <row r="129" spans="1:13" ht="12.75">
      <c r="A129" s="89"/>
      <c r="B129" s="90"/>
      <c r="C129" s="120"/>
      <c r="D129" s="121"/>
      <c r="E129" s="121"/>
      <c r="F129" s="121"/>
      <c r="G129" s="121"/>
      <c r="H129" s="121"/>
      <c r="I129" s="121"/>
      <c r="J129" s="121"/>
      <c r="K129" s="121"/>
      <c r="L129" s="121"/>
      <c r="M129" s="98"/>
    </row>
    <row r="130" spans="1:13" ht="12.75">
      <c r="A130" s="114"/>
      <c r="B130" s="90"/>
      <c r="C130" s="113"/>
      <c r="D130" s="118"/>
      <c r="E130" s="118"/>
      <c r="F130" s="118"/>
      <c r="G130" s="118"/>
      <c r="H130" s="118"/>
      <c r="I130" s="118"/>
      <c r="J130" s="118"/>
      <c r="K130" s="118"/>
      <c r="L130" s="118"/>
      <c r="M130" s="98"/>
    </row>
    <row r="131" spans="1:13" ht="12.75">
      <c r="A131" s="89"/>
      <c r="B131" s="90"/>
      <c r="C131" s="113"/>
      <c r="D131" s="91"/>
      <c r="E131" s="91"/>
      <c r="F131" s="91"/>
      <c r="G131" s="91"/>
      <c r="H131" s="91"/>
      <c r="I131" s="91"/>
      <c r="J131" s="91"/>
      <c r="K131" s="91"/>
      <c r="L131" s="91"/>
      <c r="M131" s="98"/>
    </row>
    <row r="132" spans="1:12" ht="12.75">
      <c r="A132" s="89"/>
      <c r="B132" s="90"/>
      <c r="C132" s="113"/>
      <c r="D132" s="91"/>
      <c r="E132" s="91"/>
      <c r="F132" s="91"/>
      <c r="G132" s="91"/>
      <c r="H132" s="91"/>
      <c r="I132" s="91"/>
      <c r="J132" s="91"/>
      <c r="K132" s="91"/>
      <c r="L132" s="91"/>
    </row>
    <row r="133" spans="1:12" ht="12.75">
      <c r="A133" s="89"/>
      <c r="B133" s="90"/>
      <c r="C133" s="113"/>
      <c r="D133" s="91"/>
      <c r="E133" s="91"/>
      <c r="F133" s="91"/>
      <c r="G133" s="91"/>
      <c r="H133" s="91"/>
      <c r="I133" s="91"/>
      <c r="J133" s="91"/>
      <c r="K133" s="91"/>
      <c r="L133" s="91"/>
    </row>
    <row r="134" spans="1:12" ht="12.75">
      <c r="A134" s="89"/>
      <c r="B134" s="90"/>
      <c r="C134" s="113"/>
      <c r="D134" s="96"/>
      <c r="E134" s="96"/>
      <c r="F134" s="96"/>
      <c r="G134" s="96"/>
      <c r="H134" s="96"/>
      <c r="I134" s="96"/>
      <c r="J134" s="96"/>
      <c r="K134" s="96"/>
      <c r="L134" s="96"/>
    </row>
    <row r="135" spans="1:12" ht="12.75">
      <c r="A135" s="84"/>
      <c r="B135" s="90"/>
      <c r="C135" s="113"/>
      <c r="D135" s="90"/>
      <c r="E135" s="90"/>
      <c r="F135" s="90"/>
      <c r="G135" s="90"/>
      <c r="H135" s="90"/>
      <c r="I135" s="90"/>
      <c r="J135" s="90"/>
      <c r="K135" s="90"/>
      <c r="L135" s="90"/>
    </row>
    <row r="136" spans="1:12" ht="12.75">
      <c r="A136" s="114"/>
      <c r="B136" s="90"/>
      <c r="C136" s="113"/>
      <c r="D136" s="90"/>
      <c r="E136" s="90"/>
      <c r="F136" s="90"/>
      <c r="G136" s="90"/>
      <c r="H136" s="90"/>
      <c r="I136" s="90"/>
      <c r="J136" s="90"/>
      <c r="K136" s="90"/>
      <c r="L136" s="90"/>
    </row>
    <row r="137" spans="1:12" ht="12.75">
      <c r="A137" s="89"/>
      <c r="B137" s="90"/>
      <c r="C137" s="90"/>
      <c r="D137" s="90"/>
      <c r="E137" s="90"/>
      <c r="F137" s="90"/>
      <c r="G137" s="90"/>
      <c r="H137" s="90"/>
      <c r="I137" s="90"/>
      <c r="J137" s="90"/>
      <c r="K137" s="90"/>
      <c r="L137" s="90"/>
    </row>
    <row r="138" spans="1:13" ht="12.75">
      <c r="A138" s="115"/>
      <c r="B138" s="90"/>
      <c r="C138" s="116"/>
      <c r="D138" s="91"/>
      <c r="E138" s="91"/>
      <c r="F138" s="91"/>
      <c r="G138" s="91"/>
      <c r="H138" s="91"/>
      <c r="I138" s="91"/>
      <c r="J138" s="91"/>
      <c r="K138" s="91"/>
      <c r="L138" s="91"/>
      <c r="M138" s="98"/>
    </row>
    <row r="139" spans="1:13" ht="12.75">
      <c r="A139" s="115"/>
      <c r="B139" s="90"/>
      <c r="C139" s="116"/>
      <c r="D139" s="91"/>
      <c r="E139" s="91"/>
      <c r="F139" s="91"/>
      <c r="G139" s="91"/>
      <c r="H139" s="91"/>
      <c r="I139" s="91"/>
      <c r="J139" s="91"/>
      <c r="K139" s="91"/>
      <c r="L139" s="91"/>
      <c r="M139" s="98"/>
    </row>
    <row r="140" spans="1:13" ht="12.75">
      <c r="A140" s="85"/>
      <c r="B140" s="83"/>
      <c r="C140" s="117"/>
      <c r="D140" s="86"/>
      <c r="E140" s="86"/>
      <c r="F140" s="86"/>
      <c r="G140" s="86"/>
      <c r="H140" s="86"/>
      <c r="I140" s="86"/>
      <c r="J140" s="86"/>
      <c r="K140" s="86"/>
      <c r="L140" s="86"/>
      <c r="M140" s="98"/>
    </row>
    <row r="141" spans="1:12" ht="12.75">
      <c r="A141" s="89"/>
      <c r="B141" s="90"/>
      <c r="C141" s="90"/>
      <c r="D141" s="118"/>
      <c r="E141" s="118"/>
      <c r="F141" s="118"/>
      <c r="G141" s="118"/>
      <c r="H141" s="118"/>
      <c r="I141" s="118"/>
      <c r="J141" s="118"/>
      <c r="K141" s="118"/>
      <c r="L141" s="118"/>
    </row>
    <row r="142" spans="1:13" ht="12.75">
      <c r="A142" s="115"/>
      <c r="B142" s="90"/>
      <c r="C142" s="116"/>
      <c r="D142" s="91"/>
      <c r="E142" s="91"/>
      <c r="F142" s="91"/>
      <c r="G142" s="91"/>
      <c r="H142" s="91"/>
      <c r="I142" s="91"/>
      <c r="J142" s="91"/>
      <c r="K142" s="91"/>
      <c r="L142" s="91"/>
      <c r="M142" s="98"/>
    </row>
    <row r="143" spans="1:12" ht="12.75">
      <c r="A143" s="115"/>
      <c r="B143" s="90"/>
      <c r="C143" s="116"/>
      <c r="D143" s="91"/>
      <c r="E143" s="91"/>
      <c r="F143" s="91"/>
      <c r="G143" s="91"/>
      <c r="H143" s="91"/>
      <c r="I143" s="91"/>
      <c r="J143" s="91"/>
      <c r="K143" s="91"/>
      <c r="L143" s="91"/>
    </row>
    <row r="144" spans="1:12" ht="12.75">
      <c r="A144" s="85"/>
      <c r="B144" s="90"/>
      <c r="C144" s="116"/>
      <c r="D144" s="86"/>
      <c r="E144" s="86"/>
      <c r="F144" s="86"/>
      <c r="G144" s="86"/>
      <c r="H144" s="86"/>
      <c r="I144" s="86"/>
      <c r="J144" s="86"/>
      <c r="K144" s="86"/>
      <c r="L144" s="86"/>
    </row>
    <row r="145" spans="1:12" ht="12.75">
      <c r="A145" s="89"/>
      <c r="B145" s="90"/>
      <c r="C145" s="116"/>
      <c r="D145" s="91"/>
      <c r="E145" s="91"/>
      <c r="F145" s="91"/>
      <c r="G145" s="91"/>
      <c r="H145" s="91"/>
      <c r="I145" s="91"/>
      <c r="J145" s="91"/>
      <c r="K145" s="91"/>
      <c r="L145" s="91"/>
    </row>
    <row r="146" spans="1:13" ht="12.75">
      <c r="A146" s="114"/>
      <c r="B146" s="90"/>
      <c r="C146" s="116"/>
      <c r="D146" s="91"/>
      <c r="E146" s="91"/>
      <c r="F146" s="91"/>
      <c r="G146" s="91"/>
      <c r="H146" s="91"/>
      <c r="I146" s="91"/>
      <c r="J146" s="91"/>
      <c r="K146" s="91"/>
      <c r="L146" s="91"/>
      <c r="M146" s="98"/>
    </row>
    <row r="147" spans="1:13" ht="12.75">
      <c r="A147" s="92"/>
      <c r="B147" s="90"/>
      <c r="C147" s="119"/>
      <c r="D147" s="93"/>
      <c r="E147" s="93"/>
      <c r="F147" s="93"/>
      <c r="G147" s="93"/>
      <c r="H147" s="93"/>
      <c r="I147" s="93"/>
      <c r="J147" s="93"/>
      <c r="K147" s="93"/>
      <c r="L147" s="93"/>
      <c r="M147" s="98"/>
    </row>
    <row r="148" spans="1:13" ht="12.75">
      <c r="A148" s="89"/>
      <c r="B148" s="90"/>
      <c r="C148" s="120"/>
      <c r="D148" s="121"/>
      <c r="E148" s="121"/>
      <c r="F148" s="121"/>
      <c r="G148" s="121"/>
      <c r="H148" s="121"/>
      <c r="I148" s="121"/>
      <c r="J148" s="121"/>
      <c r="K148" s="121"/>
      <c r="L148" s="121"/>
      <c r="M148" s="98"/>
    </row>
    <row r="149" spans="1:13" ht="12.75">
      <c r="A149" s="114"/>
      <c r="B149" s="90"/>
      <c r="C149" s="113"/>
      <c r="D149" s="118"/>
      <c r="E149" s="118"/>
      <c r="F149" s="118"/>
      <c r="G149" s="118"/>
      <c r="H149" s="118"/>
      <c r="I149" s="118"/>
      <c r="J149" s="118"/>
      <c r="K149" s="118"/>
      <c r="L149" s="118"/>
      <c r="M149" s="98"/>
    </row>
    <row r="150" spans="1:13" ht="12.75">
      <c r="A150" s="89"/>
      <c r="B150" s="90"/>
      <c r="C150" s="113"/>
      <c r="D150" s="91"/>
      <c r="E150" s="91"/>
      <c r="F150" s="91"/>
      <c r="G150" s="91"/>
      <c r="H150" s="91"/>
      <c r="I150" s="91"/>
      <c r="J150" s="91"/>
      <c r="K150" s="91"/>
      <c r="L150" s="91"/>
      <c r="M150" s="98"/>
    </row>
    <row r="151" spans="1:12" ht="12.75">
      <c r="A151" s="89"/>
      <c r="B151" s="90"/>
      <c r="C151" s="113"/>
      <c r="D151" s="91"/>
      <c r="E151" s="91"/>
      <c r="F151" s="91"/>
      <c r="G151" s="91"/>
      <c r="H151" s="91"/>
      <c r="I151" s="91"/>
      <c r="J151" s="91"/>
      <c r="K151" s="91"/>
      <c r="L151" s="91"/>
    </row>
    <row r="152" spans="1:12" ht="12.75">
      <c r="A152" s="89"/>
      <c r="B152" s="90"/>
      <c r="C152" s="113"/>
      <c r="D152" s="91"/>
      <c r="E152" s="91"/>
      <c r="F152" s="91"/>
      <c r="G152" s="91"/>
      <c r="H152" s="91"/>
      <c r="I152" s="91"/>
      <c r="J152" s="91"/>
      <c r="K152" s="91"/>
      <c r="L152" s="91"/>
    </row>
    <row r="153" spans="1:12" ht="12.75">
      <c r="A153" s="89"/>
      <c r="B153" s="90"/>
      <c r="C153" s="113"/>
      <c r="D153" s="96"/>
      <c r="E153" s="96"/>
      <c r="F153" s="96"/>
      <c r="G153" s="96"/>
      <c r="H153" s="96"/>
      <c r="I153" s="96"/>
      <c r="J153" s="96"/>
      <c r="K153" s="96"/>
      <c r="L153" s="96"/>
    </row>
    <row r="154" spans="1:12" ht="12.75">
      <c r="A154" s="84"/>
      <c r="B154" s="90"/>
      <c r="C154" s="113"/>
      <c r="D154" s="90"/>
      <c r="E154" s="90"/>
      <c r="F154" s="90"/>
      <c r="G154" s="90"/>
      <c r="H154" s="90"/>
      <c r="I154" s="90"/>
      <c r="J154" s="90"/>
      <c r="K154" s="90"/>
      <c r="L154" s="90"/>
    </row>
    <row r="155" spans="1:12" ht="12.75">
      <c r="A155" s="114"/>
      <c r="B155" s="90"/>
      <c r="C155" s="113"/>
      <c r="D155" s="90"/>
      <c r="E155" s="90"/>
      <c r="F155" s="90"/>
      <c r="G155" s="90"/>
      <c r="H155" s="90"/>
      <c r="I155" s="90"/>
      <c r="J155" s="90"/>
      <c r="K155" s="90"/>
      <c r="L155" s="90"/>
    </row>
    <row r="156" spans="1:12" ht="12.75">
      <c r="A156" s="89"/>
      <c r="B156" s="90"/>
      <c r="C156" s="90"/>
      <c r="D156" s="90"/>
      <c r="E156" s="90"/>
      <c r="F156" s="90"/>
      <c r="G156" s="90"/>
      <c r="H156" s="90"/>
      <c r="I156" s="90"/>
      <c r="J156" s="90"/>
      <c r="K156" s="90"/>
      <c r="L156" s="90"/>
    </row>
    <row r="157" spans="1:13" ht="12.75">
      <c r="A157" s="115"/>
      <c r="B157" s="90"/>
      <c r="C157" s="116"/>
      <c r="D157" s="91"/>
      <c r="E157" s="91"/>
      <c r="F157" s="91"/>
      <c r="G157" s="91"/>
      <c r="H157" s="91"/>
      <c r="I157" s="91"/>
      <c r="J157" s="91"/>
      <c r="K157" s="91"/>
      <c r="L157" s="91"/>
      <c r="M157" s="98"/>
    </row>
    <row r="158" spans="1:13" ht="12.75">
      <c r="A158" s="115"/>
      <c r="B158" s="90"/>
      <c r="C158" s="116"/>
      <c r="D158" s="91"/>
      <c r="E158" s="91"/>
      <c r="F158" s="91"/>
      <c r="G158" s="91"/>
      <c r="H158" s="91"/>
      <c r="I158" s="91"/>
      <c r="J158" s="91"/>
      <c r="K158" s="91"/>
      <c r="L158" s="91"/>
      <c r="M158" s="98"/>
    </row>
    <row r="159" spans="1:13" ht="12.75">
      <c r="A159" s="85"/>
      <c r="B159" s="83"/>
      <c r="C159" s="117"/>
      <c r="D159" s="86"/>
      <c r="E159" s="86"/>
      <c r="F159" s="86"/>
      <c r="G159" s="86"/>
      <c r="H159" s="86"/>
      <c r="I159" s="86"/>
      <c r="J159" s="86"/>
      <c r="K159" s="86"/>
      <c r="L159" s="86"/>
      <c r="M159" s="98"/>
    </row>
    <row r="160" spans="1:12" ht="12.75">
      <c r="A160" s="89"/>
      <c r="B160" s="90"/>
      <c r="C160" s="90"/>
      <c r="D160" s="118"/>
      <c r="E160" s="118"/>
      <c r="F160" s="118"/>
      <c r="G160" s="118"/>
      <c r="H160" s="118"/>
      <c r="I160" s="118"/>
      <c r="J160" s="118"/>
      <c r="K160" s="118"/>
      <c r="L160" s="118"/>
    </row>
    <row r="161" spans="1:13" ht="12.75">
      <c r="A161" s="115"/>
      <c r="B161" s="90"/>
      <c r="C161" s="116"/>
      <c r="D161" s="91"/>
      <c r="E161" s="91"/>
      <c r="F161" s="91"/>
      <c r="G161" s="91"/>
      <c r="H161" s="91"/>
      <c r="I161" s="91"/>
      <c r="J161" s="91"/>
      <c r="K161" s="91"/>
      <c r="L161" s="91"/>
      <c r="M161" s="98"/>
    </row>
    <row r="162" spans="1:12" ht="12.75">
      <c r="A162" s="115"/>
      <c r="B162" s="90"/>
      <c r="C162" s="116"/>
      <c r="D162" s="91"/>
      <c r="E162" s="91"/>
      <c r="F162" s="91"/>
      <c r="G162" s="91"/>
      <c r="H162" s="91"/>
      <c r="I162" s="91"/>
      <c r="J162" s="91"/>
      <c r="K162" s="91"/>
      <c r="L162" s="91"/>
    </row>
    <row r="163" spans="1:12" ht="12.75">
      <c r="A163" s="85"/>
      <c r="B163" s="90"/>
      <c r="C163" s="116"/>
      <c r="D163" s="86"/>
      <c r="E163" s="86"/>
      <c r="F163" s="86"/>
      <c r="G163" s="86"/>
      <c r="H163" s="86"/>
      <c r="I163" s="86"/>
      <c r="J163" s="86"/>
      <c r="K163" s="86"/>
      <c r="L163" s="86"/>
    </row>
    <row r="164" spans="1:12" ht="12.75">
      <c r="A164" s="89"/>
      <c r="B164" s="90"/>
      <c r="C164" s="116"/>
      <c r="D164" s="91"/>
      <c r="E164" s="91"/>
      <c r="F164" s="91"/>
      <c r="G164" s="91"/>
      <c r="H164" s="91"/>
      <c r="I164" s="91"/>
      <c r="J164" s="91"/>
      <c r="K164" s="91"/>
      <c r="L164" s="91"/>
    </row>
    <row r="165" spans="1:13" ht="12.75">
      <c r="A165" s="114"/>
      <c r="B165" s="90"/>
      <c r="C165" s="116"/>
      <c r="D165" s="91"/>
      <c r="E165" s="91"/>
      <c r="F165" s="91"/>
      <c r="G165" s="91"/>
      <c r="H165" s="91"/>
      <c r="I165" s="91"/>
      <c r="J165" s="91"/>
      <c r="K165" s="91"/>
      <c r="L165" s="91"/>
      <c r="M165" s="98"/>
    </row>
    <row r="166" spans="1:13" ht="12.75">
      <c r="A166" s="92"/>
      <c r="B166" s="90"/>
      <c r="C166" s="119"/>
      <c r="D166" s="93"/>
      <c r="E166" s="93"/>
      <c r="F166" s="93"/>
      <c r="G166" s="93"/>
      <c r="H166" s="93"/>
      <c r="I166" s="93"/>
      <c r="J166" s="93"/>
      <c r="K166" s="93"/>
      <c r="L166" s="93"/>
      <c r="M166" s="98"/>
    </row>
    <row r="167" spans="1:13" ht="12.75">
      <c r="A167" s="89"/>
      <c r="B167" s="90"/>
      <c r="C167" s="120"/>
      <c r="D167" s="121"/>
      <c r="E167" s="121"/>
      <c r="F167" s="121"/>
      <c r="G167" s="121"/>
      <c r="H167" s="121"/>
      <c r="I167" s="121"/>
      <c r="J167" s="121"/>
      <c r="K167" s="121"/>
      <c r="L167" s="121"/>
      <c r="M167" s="98"/>
    </row>
    <row r="168" spans="1:13" ht="12.75">
      <c r="A168" s="114"/>
      <c r="B168" s="90"/>
      <c r="C168" s="113"/>
      <c r="D168" s="118"/>
      <c r="E168" s="118"/>
      <c r="F168" s="118"/>
      <c r="G168" s="118"/>
      <c r="H168" s="118"/>
      <c r="I168" s="118"/>
      <c r="J168" s="118"/>
      <c r="K168" s="118"/>
      <c r="L168" s="118"/>
      <c r="M168" s="98"/>
    </row>
    <row r="169" spans="1:13" ht="12.75">
      <c r="A169" s="89"/>
      <c r="B169" s="90"/>
      <c r="C169" s="113"/>
      <c r="D169" s="91"/>
      <c r="E169" s="91"/>
      <c r="F169" s="91"/>
      <c r="G169" s="91"/>
      <c r="H169" s="91"/>
      <c r="I169" s="91"/>
      <c r="J169" s="91"/>
      <c r="K169" s="91"/>
      <c r="L169" s="91"/>
      <c r="M169" s="98"/>
    </row>
    <row r="170" spans="1:12" ht="12.75">
      <c r="A170" s="89"/>
      <c r="B170" s="90"/>
      <c r="C170" s="113"/>
      <c r="D170" s="91"/>
      <c r="E170" s="91"/>
      <c r="F170" s="91"/>
      <c r="G170" s="91"/>
      <c r="H170" s="91"/>
      <c r="I170" s="91"/>
      <c r="J170" s="91"/>
      <c r="K170" s="91"/>
      <c r="L170" s="91"/>
    </row>
    <row r="171" spans="1:12" ht="12.75">
      <c r="A171" s="89"/>
      <c r="B171" s="90"/>
      <c r="C171" s="113"/>
      <c r="D171" s="91"/>
      <c r="E171" s="91"/>
      <c r="F171" s="91"/>
      <c r="G171" s="91"/>
      <c r="H171" s="91"/>
      <c r="I171" s="91"/>
      <c r="J171" s="91"/>
      <c r="K171" s="91"/>
      <c r="L171" s="91"/>
    </row>
    <row r="172" spans="1:12" ht="12.75">
      <c r="A172" s="89"/>
      <c r="B172" s="90"/>
      <c r="C172" s="113"/>
      <c r="D172" s="96"/>
      <c r="E172" s="96"/>
      <c r="F172" s="96"/>
      <c r="G172" s="96"/>
      <c r="H172" s="96"/>
      <c r="I172" s="96"/>
      <c r="J172" s="96"/>
      <c r="K172" s="96"/>
      <c r="L172" s="96"/>
    </row>
    <row r="173" spans="1:12" ht="12.75">
      <c r="A173" s="84"/>
      <c r="B173" s="90"/>
      <c r="C173" s="113"/>
      <c r="D173" s="90"/>
      <c r="E173" s="90"/>
      <c r="F173" s="90"/>
      <c r="G173" s="90"/>
      <c r="H173" s="90"/>
      <c r="I173" s="90"/>
      <c r="J173" s="90"/>
      <c r="K173" s="90"/>
      <c r="L173" s="90"/>
    </row>
    <row r="174" spans="1:12" ht="12.75">
      <c r="A174" s="114"/>
      <c r="B174" s="90"/>
      <c r="C174" s="113"/>
      <c r="D174" s="90"/>
      <c r="E174" s="90"/>
      <c r="F174" s="90"/>
      <c r="G174" s="90"/>
      <c r="H174" s="90"/>
      <c r="I174" s="90"/>
      <c r="J174" s="90"/>
      <c r="K174" s="90"/>
      <c r="L174" s="90"/>
    </row>
    <row r="175" spans="1:12" ht="12.75">
      <c r="A175" s="89"/>
      <c r="B175" s="90"/>
      <c r="C175" s="90"/>
      <c r="D175" s="90"/>
      <c r="E175" s="90"/>
      <c r="F175" s="90"/>
      <c r="G175" s="90"/>
      <c r="H175" s="90"/>
      <c r="I175" s="90"/>
      <c r="J175" s="90"/>
      <c r="K175" s="90"/>
      <c r="L175" s="90"/>
    </row>
    <row r="176" spans="1:13" ht="12.75">
      <c r="A176" s="115"/>
      <c r="B176" s="90"/>
      <c r="C176" s="116"/>
      <c r="D176" s="91"/>
      <c r="E176" s="91"/>
      <c r="F176" s="91"/>
      <c r="G176" s="91"/>
      <c r="H176" s="91"/>
      <c r="I176" s="91"/>
      <c r="J176" s="91"/>
      <c r="K176" s="91"/>
      <c r="L176" s="91"/>
      <c r="M176" s="98"/>
    </row>
    <row r="177" spans="1:13" ht="12.75">
      <c r="A177" s="115"/>
      <c r="B177" s="90"/>
      <c r="C177" s="116"/>
      <c r="D177" s="91"/>
      <c r="E177" s="91"/>
      <c r="F177" s="91"/>
      <c r="G177" s="91"/>
      <c r="H177" s="91"/>
      <c r="I177" s="91"/>
      <c r="J177" s="91"/>
      <c r="K177" s="91"/>
      <c r="L177" s="91"/>
      <c r="M177" s="98"/>
    </row>
    <row r="178" spans="1:13" ht="12.75">
      <c r="A178" s="85"/>
      <c r="B178" s="83"/>
      <c r="C178" s="117"/>
      <c r="D178" s="86"/>
      <c r="E178" s="86"/>
      <c r="F178" s="86"/>
      <c r="G178" s="86"/>
      <c r="H178" s="86"/>
      <c r="I178" s="86"/>
      <c r="J178" s="86"/>
      <c r="K178" s="86"/>
      <c r="L178" s="86"/>
      <c r="M178" s="98"/>
    </row>
    <row r="179" spans="1:12" ht="12.75">
      <c r="A179" s="89"/>
      <c r="B179" s="90"/>
      <c r="C179" s="90"/>
      <c r="D179" s="118"/>
      <c r="E179" s="118"/>
      <c r="F179" s="118"/>
      <c r="G179" s="118"/>
      <c r="H179" s="118"/>
      <c r="I179" s="118"/>
      <c r="J179" s="118"/>
      <c r="K179" s="118"/>
      <c r="L179" s="118"/>
    </row>
    <row r="180" spans="1:13" ht="12.75">
      <c r="A180" s="115"/>
      <c r="B180" s="90"/>
      <c r="C180" s="116"/>
      <c r="D180" s="91"/>
      <c r="E180" s="91"/>
      <c r="F180" s="91"/>
      <c r="G180" s="91"/>
      <c r="H180" s="91"/>
      <c r="I180" s="91"/>
      <c r="J180" s="91"/>
      <c r="K180" s="91"/>
      <c r="L180" s="91"/>
      <c r="M180" s="98"/>
    </row>
    <row r="181" spans="1:12" ht="12.75">
      <c r="A181" s="115"/>
      <c r="B181" s="90"/>
      <c r="C181" s="116"/>
      <c r="D181" s="91"/>
      <c r="E181" s="91"/>
      <c r="F181" s="91"/>
      <c r="G181" s="91"/>
      <c r="H181" s="91"/>
      <c r="I181" s="91"/>
      <c r="J181" s="91"/>
      <c r="K181" s="91"/>
      <c r="L181" s="91"/>
    </row>
    <row r="182" spans="1:12" ht="12.75">
      <c r="A182" s="85"/>
      <c r="B182" s="90"/>
      <c r="C182" s="116"/>
      <c r="D182" s="86"/>
      <c r="E182" s="86"/>
      <c r="F182" s="86"/>
      <c r="G182" s="86"/>
      <c r="H182" s="86"/>
      <c r="I182" s="86"/>
      <c r="J182" s="86"/>
      <c r="K182" s="86"/>
      <c r="L182" s="86"/>
    </row>
    <row r="183" spans="1:12" ht="12.75">
      <c r="A183" s="89"/>
      <c r="B183" s="90"/>
      <c r="C183" s="116"/>
      <c r="D183" s="91"/>
      <c r="E183" s="91"/>
      <c r="F183" s="91"/>
      <c r="G183" s="91"/>
      <c r="H183" s="91"/>
      <c r="I183" s="91"/>
      <c r="J183" s="91"/>
      <c r="K183" s="91"/>
      <c r="L183" s="91"/>
    </row>
    <row r="184" spans="1:13" ht="12.75">
      <c r="A184" s="114"/>
      <c r="B184" s="90"/>
      <c r="C184" s="116"/>
      <c r="D184" s="91"/>
      <c r="E184" s="91"/>
      <c r="F184" s="91"/>
      <c r="G184" s="91"/>
      <c r="H184" s="91"/>
      <c r="I184" s="91"/>
      <c r="J184" s="91"/>
      <c r="K184" s="91"/>
      <c r="L184" s="91"/>
      <c r="M184" s="98"/>
    </row>
    <row r="185" spans="1:13" ht="12.75">
      <c r="A185" s="92"/>
      <c r="B185" s="90"/>
      <c r="C185" s="119"/>
      <c r="D185" s="93"/>
      <c r="E185" s="93"/>
      <c r="F185" s="93"/>
      <c r="G185" s="93"/>
      <c r="H185" s="93"/>
      <c r="I185" s="93"/>
      <c r="J185" s="93"/>
      <c r="K185" s="93"/>
      <c r="L185" s="93"/>
      <c r="M185" s="98"/>
    </row>
    <row r="186" spans="1:13" ht="12.75">
      <c r="A186" s="89"/>
      <c r="B186" s="90"/>
      <c r="C186" s="120"/>
      <c r="D186" s="121"/>
      <c r="E186" s="121"/>
      <c r="F186" s="121"/>
      <c r="G186" s="121"/>
      <c r="H186" s="121"/>
      <c r="I186" s="121"/>
      <c r="J186" s="121"/>
      <c r="K186" s="121"/>
      <c r="L186" s="121"/>
      <c r="M186" s="98"/>
    </row>
    <row r="187" spans="1:13" ht="12.75">
      <c r="A187" s="114"/>
      <c r="B187" s="90"/>
      <c r="C187" s="113"/>
      <c r="D187" s="118"/>
      <c r="E187" s="118"/>
      <c r="F187" s="118"/>
      <c r="G187" s="118"/>
      <c r="H187" s="118"/>
      <c r="I187" s="118"/>
      <c r="J187" s="118"/>
      <c r="K187" s="118"/>
      <c r="L187" s="118"/>
      <c r="M187" s="98"/>
    </row>
    <row r="188" spans="1:13" ht="12.75">
      <c r="A188" s="89"/>
      <c r="B188" s="90"/>
      <c r="C188" s="113"/>
      <c r="D188" s="91"/>
      <c r="E188" s="91"/>
      <c r="F188" s="91"/>
      <c r="G188" s="91"/>
      <c r="H188" s="91"/>
      <c r="I188" s="91"/>
      <c r="J188" s="91"/>
      <c r="K188" s="91"/>
      <c r="L188" s="91"/>
      <c r="M188" s="98"/>
    </row>
    <row r="189" spans="1:12" ht="12.75">
      <c r="A189" s="89"/>
      <c r="B189" s="90"/>
      <c r="C189" s="113"/>
      <c r="D189" s="91"/>
      <c r="E189" s="91"/>
      <c r="F189" s="91"/>
      <c r="G189" s="91"/>
      <c r="H189" s="91"/>
      <c r="I189" s="91"/>
      <c r="J189" s="91"/>
      <c r="K189" s="91"/>
      <c r="L189" s="91"/>
    </row>
    <row r="190" spans="1:12" ht="12.75">
      <c r="A190" s="89"/>
      <c r="B190" s="90"/>
      <c r="C190" s="113"/>
      <c r="D190" s="91"/>
      <c r="E190" s="91"/>
      <c r="F190" s="91"/>
      <c r="G190" s="91"/>
      <c r="H190" s="91"/>
      <c r="I190" s="91"/>
      <c r="J190" s="91"/>
      <c r="K190" s="91"/>
      <c r="L190" s="91"/>
    </row>
    <row r="191" spans="1:12" ht="12.75">
      <c r="A191" s="89"/>
      <c r="B191" s="90"/>
      <c r="C191" s="113"/>
      <c r="D191" s="96"/>
      <c r="E191" s="96"/>
      <c r="F191" s="96"/>
      <c r="G191" s="96"/>
      <c r="H191" s="96"/>
      <c r="I191" s="96"/>
      <c r="J191" s="96"/>
      <c r="K191" s="96"/>
      <c r="L191" s="96"/>
    </row>
    <row r="192" spans="1:12" ht="12.75">
      <c r="A192" s="84"/>
      <c r="B192" s="90"/>
      <c r="C192" s="113"/>
      <c r="D192" s="90"/>
      <c r="E192" s="90"/>
      <c r="F192" s="90"/>
      <c r="G192" s="90"/>
      <c r="H192" s="90"/>
      <c r="I192" s="90"/>
      <c r="J192" s="90"/>
      <c r="K192" s="90"/>
      <c r="L192" s="90"/>
    </row>
    <row r="193" spans="1:12" ht="12.75">
      <c r="A193" s="114"/>
      <c r="B193" s="90"/>
      <c r="C193" s="113"/>
      <c r="D193" s="90"/>
      <c r="E193" s="90"/>
      <c r="F193" s="90"/>
      <c r="G193" s="90"/>
      <c r="H193" s="90"/>
      <c r="I193" s="90"/>
      <c r="J193" s="90"/>
      <c r="K193" s="90"/>
      <c r="L193" s="90"/>
    </row>
    <row r="194" spans="1:12" ht="12.75">
      <c r="A194" s="89"/>
      <c r="B194" s="90"/>
      <c r="C194" s="90"/>
      <c r="D194" s="90"/>
      <c r="E194" s="90"/>
      <c r="F194" s="90"/>
      <c r="G194" s="90"/>
      <c r="H194" s="90"/>
      <c r="I194" s="90"/>
      <c r="J194" s="90"/>
      <c r="K194" s="90"/>
      <c r="L194" s="90"/>
    </row>
    <row r="195" spans="1:13" ht="12.75">
      <c r="A195" s="115"/>
      <c r="B195" s="90"/>
      <c r="C195" s="116"/>
      <c r="D195" s="91"/>
      <c r="E195" s="91"/>
      <c r="F195" s="91"/>
      <c r="G195" s="91"/>
      <c r="H195" s="91"/>
      <c r="I195" s="91"/>
      <c r="J195" s="91"/>
      <c r="K195" s="91"/>
      <c r="L195" s="91"/>
      <c r="M195" s="98"/>
    </row>
    <row r="196" spans="1:13" ht="12.75">
      <c r="A196" s="115"/>
      <c r="B196" s="90"/>
      <c r="C196" s="116"/>
      <c r="D196" s="91"/>
      <c r="E196" s="91"/>
      <c r="F196" s="91"/>
      <c r="G196" s="91"/>
      <c r="H196" s="91"/>
      <c r="I196" s="91"/>
      <c r="J196" s="91"/>
      <c r="K196" s="91"/>
      <c r="L196" s="91"/>
      <c r="M196" s="98"/>
    </row>
    <row r="197" spans="1:13" ht="12.75">
      <c r="A197" s="85"/>
      <c r="B197" s="83"/>
      <c r="C197" s="117"/>
      <c r="D197" s="86"/>
      <c r="E197" s="86"/>
      <c r="F197" s="86"/>
      <c r="G197" s="86"/>
      <c r="H197" s="86"/>
      <c r="I197" s="86"/>
      <c r="J197" s="86"/>
      <c r="K197" s="86"/>
      <c r="L197" s="86"/>
      <c r="M197" s="98"/>
    </row>
    <row r="198" spans="1:12" ht="12.75">
      <c r="A198" s="89"/>
      <c r="B198" s="90"/>
      <c r="C198" s="90"/>
      <c r="D198" s="118"/>
      <c r="E198" s="118"/>
      <c r="F198" s="118"/>
      <c r="G198" s="118"/>
      <c r="H198" s="118"/>
      <c r="I198" s="118"/>
      <c r="J198" s="118"/>
      <c r="K198" s="118"/>
      <c r="L198" s="118"/>
    </row>
    <row r="199" spans="1:13" ht="12.75">
      <c r="A199" s="115"/>
      <c r="B199" s="90"/>
      <c r="C199" s="116"/>
      <c r="D199" s="91"/>
      <c r="E199" s="91"/>
      <c r="F199" s="91"/>
      <c r="G199" s="91"/>
      <c r="H199" s="91"/>
      <c r="I199" s="91"/>
      <c r="J199" s="91"/>
      <c r="K199" s="91"/>
      <c r="L199" s="91"/>
      <c r="M199" s="98"/>
    </row>
    <row r="200" spans="1:12" ht="12.75">
      <c r="A200" s="115"/>
      <c r="B200" s="90"/>
      <c r="C200" s="116"/>
      <c r="D200" s="91"/>
      <c r="E200" s="91"/>
      <c r="F200" s="91"/>
      <c r="G200" s="91"/>
      <c r="H200" s="91"/>
      <c r="I200" s="91"/>
      <c r="J200" s="91"/>
      <c r="K200" s="91"/>
      <c r="L200" s="91"/>
    </row>
    <row r="201" spans="1:12" ht="12.75">
      <c r="A201" s="85"/>
      <c r="B201" s="90"/>
      <c r="C201" s="116"/>
      <c r="D201" s="86"/>
      <c r="E201" s="86"/>
      <c r="F201" s="86"/>
      <c r="G201" s="86"/>
      <c r="H201" s="86"/>
      <c r="I201" s="86"/>
      <c r="J201" s="86"/>
      <c r="K201" s="86"/>
      <c r="L201" s="86"/>
    </row>
    <row r="202" spans="1:12" ht="12.75">
      <c r="A202" s="89"/>
      <c r="B202" s="90"/>
      <c r="C202" s="116"/>
      <c r="D202" s="91"/>
      <c r="E202" s="91"/>
      <c r="F202" s="91"/>
      <c r="G202" s="91"/>
      <c r="H202" s="91"/>
      <c r="I202" s="91"/>
      <c r="J202" s="91"/>
      <c r="K202" s="91"/>
      <c r="L202" s="91"/>
    </row>
    <row r="203" spans="1:13" ht="12.75">
      <c r="A203" s="114"/>
      <c r="B203" s="90"/>
      <c r="C203" s="116"/>
      <c r="D203" s="91"/>
      <c r="E203" s="91"/>
      <c r="F203" s="91"/>
      <c r="G203" s="91"/>
      <c r="H203" s="91"/>
      <c r="I203" s="91"/>
      <c r="J203" s="91"/>
      <c r="K203" s="91"/>
      <c r="L203" s="91"/>
      <c r="M203" s="98"/>
    </row>
    <row r="204" spans="1:13" ht="12.75">
      <c r="A204" s="92"/>
      <c r="B204" s="90"/>
      <c r="C204" s="119"/>
      <c r="D204" s="93"/>
      <c r="E204" s="93"/>
      <c r="F204" s="93"/>
      <c r="G204" s="93"/>
      <c r="H204" s="93"/>
      <c r="I204" s="93"/>
      <c r="J204" s="93"/>
      <c r="K204" s="93"/>
      <c r="L204" s="93"/>
      <c r="M204" s="98"/>
    </row>
    <row r="205" spans="1:13" ht="12.75">
      <c r="A205" s="89"/>
      <c r="B205" s="90"/>
      <c r="C205" s="120"/>
      <c r="D205" s="121"/>
      <c r="E205" s="121"/>
      <c r="F205" s="121"/>
      <c r="G205" s="121"/>
      <c r="H205" s="121"/>
      <c r="I205" s="121"/>
      <c r="J205" s="121"/>
      <c r="K205" s="121"/>
      <c r="L205" s="121"/>
      <c r="M205" s="98"/>
    </row>
    <row r="206" spans="1:13" ht="12.75">
      <c r="A206" s="114"/>
      <c r="B206" s="90"/>
      <c r="C206" s="113"/>
      <c r="D206" s="118"/>
      <c r="E206" s="118"/>
      <c r="F206" s="118"/>
      <c r="G206" s="118"/>
      <c r="H206" s="118"/>
      <c r="I206" s="118"/>
      <c r="J206" s="118"/>
      <c r="K206" s="118"/>
      <c r="L206" s="118"/>
      <c r="M206" s="98"/>
    </row>
    <row r="207" spans="1:13" ht="12.75">
      <c r="A207" s="89"/>
      <c r="B207" s="90"/>
      <c r="C207" s="113"/>
      <c r="D207" s="91"/>
      <c r="E207" s="91"/>
      <c r="F207" s="91"/>
      <c r="G207" s="91"/>
      <c r="H207" s="91"/>
      <c r="I207" s="91"/>
      <c r="J207" s="91"/>
      <c r="K207" s="91"/>
      <c r="L207" s="91"/>
      <c r="M207" s="98"/>
    </row>
    <row r="208" spans="1:12" ht="12.75">
      <c r="A208" s="89"/>
      <c r="B208" s="90"/>
      <c r="C208" s="113"/>
      <c r="D208" s="91"/>
      <c r="E208" s="91"/>
      <c r="F208" s="91"/>
      <c r="G208" s="91"/>
      <c r="H208" s="91"/>
      <c r="I208" s="91"/>
      <c r="J208" s="91"/>
      <c r="K208" s="91"/>
      <c r="L208" s="91"/>
    </row>
    <row r="209" spans="1:12" ht="12.75">
      <c r="A209" s="89"/>
      <c r="B209" s="90"/>
      <c r="C209" s="113"/>
      <c r="D209" s="91"/>
      <c r="E209" s="91"/>
      <c r="F209" s="91"/>
      <c r="G209" s="91"/>
      <c r="H209" s="91"/>
      <c r="I209" s="91"/>
      <c r="J209" s="91"/>
      <c r="K209" s="91"/>
      <c r="L209" s="91"/>
    </row>
    <row r="210" spans="1:12" ht="12.75">
      <c r="A210" s="89"/>
      <c r="B210" s="90"/>
      <c r="C210" s="113"/>
      <c r="D210" s="96"/>
      <c r="E210" s="96"/>
      <c r="F210" s="96"/>
      <c r="G210" s="96"/>
      <c r="H210" s="96"/>
      <c r="I210" s="96"/>
      <c r="J210" s="96"/>
      <c r="K210" s="96"/>
      <c r="L210" s="96"/>
    </row>
    <row r="211" spans="1:12" ht="12.75">
      <c r="A211" s="84"/>
      <c r="B211" s="90"/>
      <c r="C211" s="113"/>
      <c r="D211" s="90"/>
      <c r="E211" s="90"/>
      <c r="F211" s="90"/>
      <c r="G211" s="90"/>
      <c r="H211" s="90"/>
      <c r="I211" s="90"/>
      <c r="J211" s="90"/>
      <c r="K211" s="90"/>
      <c r="L211" s="90"/>
    </row>
    <row r="212" spans="1:12" ht="12.75">
      <c r="A212" s="114"/>
      <c r="B212" s="90"/>
      <c r="C212" s="113"/>
      <c r="D212" s="90"/>
      <c r="E212" s="90"/>
      <c r="F212" s="90"/>
      <c r="G212" s="90"/>
      <c r="H212" s="90"/>
      <c r="I212" s="90"/>
      <c r="J212" s="90"/>
      <c r="K212" s="90"/>
      <c r="L212" s="90"/>
    </row>
    <row r="213" spans="1:12" ht="12.75">
      <c r="A213" s="89"/>
      <c r="B213" s="90"/>
      <c r="C213" s="90"/>
      <c r="D213" s="90"/>
      <c r="E213" s="90"/>
      <c r="F213" s="90"/>
      <c r="G213" s="90"/>
      <c r="H213" s="90"/>
      <c r="I213" s="90"/>
      <c r="J213" s="90"/>
      <c r="K213" s="90"/>
      <c r="L213" s="90"/>
    </row>
    <row r="214" spans="1:13" ht="12.75">
      <c r="A214" s="115"/>
      <c r="B214" s="90"/>
      <c r="C214" s="116"/>
      <c r="D214" s="91"/>
      <c r="E214" s="91"/>
      <c r="F214" s="91"/>
      <c r="G214" s="91"/>
      <c r="H214" s="91"/>
      <c r="I214" s="91"/>
      <c r="J214" s="91"/>
      <c r="K214" s="91"/>
      <c r="L214" s="91"/>
      <c r="M214" s="98"/>
    </row>
    <row r="215" spans="1:13" ht="12.75">
      <c r="A215" s="115"/>
      <c r="B215" s="90"/>
      <c r="C215" s="116"/>
      <c r="D215" s="91"/>
      <c r="E215" s="91"/>
      <c r="F215" s="91"/>
      <c r="G215" s="91"/>
      <c r="H215" s="91"/>
      <c r="I215" s="91"/>
      <c r="J215" s="91"/>
      <c r="K215" s="91"/>
      <c r="L215" s="91"/>
      <c r="M215" s="98"/>
    </row>
    <row r="216" spans="1:13" ht="12.75">
      <c r="A216" s="85"/>
      <c r="B216" s="83"/>
      <c r="C216" s="117"/>
      <c r="D216" s="86"/>
      <c r="E216" s="86"/>
      <c r="F216" s="86"/>
      <c r="G216" s="86"/>
      <c r="H216" s="86"/>
      <c r="I216" s="86"/>
      <c r="J216" s="86"/>
      <c r="K216" s="86"/>
      <c r="L216" s="86"/>
      <c r="M216" s="98"/>
    </row>
    <row r="217" spans="1:12" ht="12.75">
      <c r="A217" s="89"/>
      <c r="B217" s="90"/>
      <c r="C217" s="90"/>
      <c r="D217" s="118"/>
      <c r="E217" s="118"/>
      <c r="F217" s="118"/>
      <c r="G217" s="118"/>
      <c r="H217" s="118"/>
      <c r="I217" s="118"/>
      <c r="J217" s="118"/>
      <c r="K217" s="118"/>
      <c r="L217" s="118"/>
    </row>
    <row r="218" spans="1:13" ht="12.75">
      <c r="A218" s="115"/>
      <c r="B218" s="90"/>
      <c r="C218" s="116"/>
      <c r="D218" s="91"/>
      <c r="E218" s="91"/>
      <c r="F218" s="91"/>
      <c r="G218" s="91"/>
      <c r="H218" s="91"/>
      <c r="I218" s="91"/>
      <c r="J218" s="91"/>
      <c r="K218" s="91"/>
      <c r="L218" s="91"/>
      <c r="M218" s="98"/>
    </row>
    <row r="219" spans="1:12" ht="12.75">
      <c r="A219" s="115"/>
      <c r="B219" s="90"/>
      <c r="C219" s="116"/>
      <c r="D219" s="91"/>
      <c r="E219" s="91"/>
      <c r="F219" s="91"/>
      <c r="G219" s="91"/>
      <c r="H219" s="91"/>
      <c r="I219" s="91"/>
      <c r="J219" s="91"/>
      <c r="K219" s="91"/>
      <c r="L219" s="91"/>
    </row>
    <row r="220" spans="1:12" ht="12.75">
      <c r="A220" s="85"/>
      <c r="B220" s="90"/>
      <c r="C220" s="116"/>
      <c r="D220" s="86"/>
      <c r="E220" s="86"/>
      <c r="F220" s="86"/>
      <c r="G220" s="86"/>
      <c r="H220" s="86"/>
      <c r="I220" s="86"/>
      <c r="J220" s="86"/>
      <c r="K220" s="86"/>
      <c r="L220" s="86"/>
    </row>
    <row r="221" spans="1:12" ht="12.75">
      <c r="A221" s="89"/>
      <c r="B221" s="90"/>
      <c r="C221" s="116"/>
      <c r="D221" s="91"/>
      <c r="E221" s="91"/>
      <c r="F221" s="91"/>
      <c r="G221" s="91"/>
      <c r="H221" s="91"/>
      <c r="I221" s="91"/>
      <c r="J221" s="91"/>
      <c r="K221" s="91"/>
      <c r="L221" s="91"/>
    </row>
    <row r="222" spans="1:13" ht="12.75">
      <c r="A222" s="114"/>
      <c r="B222" s="90"/>
      <c r="C222" s="116"/>
      <c r="D222" s="91"/>
      <c r="E222" s="91"/>
      <c r="F222" s="91"/>
      <c r="G222" s="91"/>
      <c r="H222" s="91"/>
      <c r="I222" s="91"/>
      <c r="J222" s="91"/>
      <c r="K222" s="91"/>
      <c r="L222" s="91"/>
      <c r="M222" s="98"/>
    </row>
    <row r="223" spans="1:13" ht="12.75">
      <c r="A223" s="92"/>
      <c r="B223" s="90"/>
      <c r="C223" s="119"/>
      <c r="D223" s="93"/>
      <c r="E223" s="93"/>
      <c r="F223" s="93"/>
      <c r="G223" s="93"/>
      <c r="H223" s="93"/>
      <c r="I223" s="93"/>
      <c r="J223" s="93"/>
      <c r="K223" s="93"/>
      <c r="L223" s="93"/>
      <c r="M223" s="98"/>
    </row>
    <row r="224" spans="1:13" ht="12.75">
      <c r="A224" s="89"/>
      <c r="B224" s="90"/>
      <c r="C224" s="120"/>
      <c r="D224" s="121"/>
      <c r="E224" s="121"/>
      <c r="F224" s="121"/>
      <c r="G224" s="121"/>
      <c r="H224" s="121"/>
      <c r="I224" s="121"/>
      <c r="J224" s="121"/>
      <c r="K224" s="121"/>
      <c r="L224" s="121"/>
      <c r="M224" s="98"/>
    </row>
    <row r="225" spans="1:13" ht="12.75">
      <c r="A225" s="114"/>
      <c r="B225" s="90"/>
      <c r="C225" s="113"/>
      <c r="D225" s="118"/>
      <c r="E225" s="118"/>
      <c r="F225" s="118"/>
      <c r="G225" s="118"/>
      <c r="H225" s="118"/>
      <c r="I225" s="118"/>
      <c r="J225" s="118"/>
      <c r="K225" s="118"/>
      <c r="L225" s="118"/>
      <c r="M225" s="98"/>
    </row>
    <row r="226" spans="1:13" ht="12.75">
      <c r="A226" s="89"/>
      <c r="B226" s="90"/>
      <c r="C226" s="113"/>
      <c r="D226" s="91"/>
      <c r="E226" s="91"/>
      <c r="F226" s="91"/>
      <c r="G226" s="91"/>
      <c r="H226" s="91"/>
      <c r="I226" s="91"/>
      <c r="J226" s="91"/>
      <c r="K226" s="91"/>
      <c r="L226" s="91"/>
      <c r="M226" s="98"/>
    </row>
    <row r="227" spans="1:12" ht="12.75">
      <c r="A227" s="89"/>
      <c r="B227" s="90"/>
      <c r="C227" s="113"/>
      <c r="D227" s="91"/>
      <c r="E227" s="91"/>
      <c r="F227" s="91"/>
      <c r="G227" s="91"/>
      <c r="H227" s="91"/>
      <c r="I227" s="91"/>
      <c r="J227" s="91"/>
      <c r="K227" s="91"/>
      <c r="L227" s="91"/>
    </row>
    <row r="228" spans="1:12" ht="12.75">
      <c r="A228" s="89"/>
      <c r="B228" s="90"/>
      <c r="C228" s="113"/>
      <c r="D228" s="91"/>
      <c r="E228" s="91"/>
      <c r="F228" s="91"/>
      <c r="G228" s="91"/>
      <c r="H228" s="91"/>
      <c r="I228" s="91"/>
      <c r="J228" s="91"/>
      <c r="K228" s="91"/>
      <c r="L228" s="91"/>
    </row>
    <row r="229" spans="1:12" ht="12.75">
      <c r="A229" s="89"/>
      <c r="B229" s="90"/>
      <c r="C229" s="113"/>
      <c r="D229" s="96"/>
      <c r="E229" s="96"/>
      <c r="F229" s="96"/>
      <c r="G229" s="96"/>
      <c r="H229" s="96"/>
      <c r="I229" s="96"/>
      <c r="J229" s="96"/>
      <c r="K229" s="96"/>
      <c r="L229" s="96"/>
    </row>
    <row r="230" spans="1:12" ht="12.75">
      <c r="A230" s="84"/>
      <c r="B230" s="90"/>
      <c r="C230" s="113"/>
      <c r="D230" s="90"/>
      <c r="E230" s="90"/>
      <c r="F230" s="90"/>
      <c r="G230" s="90"/>
      <c r="H230" s="90"/>
      <c r="I230" s="90"/>
      <c r="J230" s="90"/>
      <c r="K230" s="90"/>
      <c r="L230" s="90"/>
    </row>
    <row r="231" spans="1:12" ht="12.75">
      <c r="A231" s="114"/>
      <c r="B231" s="90"/>
      <c r="C231" s="113"/>
      <c r="D231" s="90"/>
      <c r="E231" s="90"/>
      <c r="F231" s="90"/>
      <c r="G231" s="90"/>
      <c r="H231" s="90"/>
      <c r="I231" s="90"/>
      <c r="J231" s="90"/>
      <c r="K231" s="90"/>
      <c r="L231" s="90"/>
    </row>
    <row r="232" spans="1:12" ht="12.75">
      <c r="A232" s="89"/>
      <c r="B232" s="90"/>
      <c r="C232" s="90"/>
      <c r="D232" s="90"/>
      <c r="E232" s="90"/>
      <c r="F232" s="90"/>
      <c r="G232" s="90"/>
      <c r="H232" s="90"/>
      <c r="I232" s="90"/>
      <c r="J232" s="90"/>
      <c r="K232" s="90"/>
      <c r="L232" s="90"/>
    </row>
    <row r="233" spans="1:13" ht="12.75">
      <c r="A233" s="115"/>
      <c r="B233" s="90"/>
      <c r="C233" s="116"/>
      <c r="D233" s="91"/>
      <c r="E233" s="91"/>
      <c r="F233" s="91"/>
      <c r="G233" s="91"/>
      <c r="H233" s="91"/>
      <c r="I233" s="91"/>
      <c r="J233" s="91"/>
      <c r="K233" s="91"/>
      <c r="L233" s="91"/>
      <c r="M233" s="98"/>
    </row>
    <row r="234" spans="1:13" ht="12.75">
      <c r="A234" s="115"/>
      <c r="B234" s="90"/>
      <c r="C234" s="116"/>
      <c r="D234" s="91"/>
      <c r="E234" s="91"/>
      <c r="F234" s="91"/>
      <c r="G234" s="91"/>
      <c r="H234" s="91"/>
      <c r="I234" s="91"/>
      <c r="J234" s="91"/>
      <c r="K234" s="91"/>
      <c r="L234" s="91"/>
      <c r="M234" s="98"/>
    </row>
    <row r="235" spans="1:13" ht="12.75">
      <c r="A235" s="85"/>
      <c r="B235" s="83"/>
      <c r="C235" s="117"/>
      <c r="D235" s="86"/>
      <c r="E235" s="86"/>
      <c r="F235" s="86"/>
      <c r="G235" s="86"/>
      <c r="H235" s="86"/>
      <c r="I235" s="86"/>
      <c r="J235" s="86"/>
      <c r="K235" s="86"/>
      <c r="L235" s="86"/>
      <c r="M235" s="98"/>
    </row>
    <row r="236" spans="1:12" ht="12.75">
      <c r="A236" s="89"/>
      <c r="B236" s="90"/>
      <c r="C236" s="90"/>
      <c r="D236" s="118"/>
      <c r="E236" s="118"/>
      <c r="F236" s="118"/>
      <c r="G236" s="118"/>
      <c r="H236" s="118"/>
      <c r="I236" s="118"/>
      <c r="J236" s="118"/>
      <c r="K236" s="118"/>
      <c r="L236" s="118"/>
    </row>
    <row r="237" spans="1:13" ht="12.75">
      <c r="A237" s="115"/>
      <c r="B237" s="90"/>
      <c r="C237" s="116"/>
      <c r="D237" s="91"/>
      <c r="E237" s="91"/>
      <c r="F237" s="91"/>
      <c r="G237" s="91"/>
      <c r="H237" s="91"/>
      <c r="I237" s="91"/>
      <c r="J237" s="91"/>
      <c r="K237" s="91"/>
      <c r="L237" s="91"/>
      <c r="M237" s="98"/>
    </row>
    <row r="238" spans="1:12" ht="12.75">
      <c r="A238" s="115"/>
      <c r="B238" s="90"/>
      <c r="C238" s="116"/>
      <c r="D238" s="91"/>
      <c r="E238" s="91"/>
      <c r="F238" s="91"/>
      <c r="G238" s="91"/>
      <c r="H238" s="91"/>
      <c r="I238" s="91"/>
      <c r="J238" s="91"/>
      <c r="K238" s="91"/>
      <c r="L238" s="91"/>
    </row>
    <row r="239" spans="1:12" ht="12.75">
      <c r="A239" s="85"/>
      <c r="B239" s="90"/>
      <c r="C239" s="116"/>
      <c r="D239" s="86"/>
      <c r="E239" s="86"/>
      <c r="F239" s="86"/>
      <c r="G239" s="86"/>
      <c r="H239" s="86"/>
      <c r="I239" s="86"/>
      <c r="J239" s="86"/>
      <c r="K239" s="86"/>
      <c r="L239" s="86"/>
    </row>
    <row r="240" spans="1:12" ht="12.75">
      <c r="A240" s="89"/>
      <c r="B240" s="90"/>
      <c r="C240" s="116"/>
      <c r="D240" s="91"/>
      <c r="E240" s="91"/>
      <c r="F240" s="91"/>
      <c r="G240" s="91"/>
      <c r="H240" s="91"/>
      <c r="I240" s="91"/>
      <c r="J240" s="91"/>
      <c r="K240" s="91"/>
      <c r="L240" s="91"/>
    </row>
    <row r="241" spans="1:13" ht="12.75">
      <c r="A241" s="114"/>
      <c r="B241" s="90"/>
      <c r="C241" s="116"/>
      <c r="D241" s="91"/>
      <c r="E241" s="91"/>
      <c r="F241" s="91"/>
      <c r="G241" s="91"/>
      <c r="H241" s="91"/>
      <c r="I241" s="91"/>
      <c r="J241" s="91"/>
      <c r="K241" s="91"/>
      <c r="L241" s="91"/>
      <c r="M241" s="98"/>
    </row>
    <row r="242" spans="1:13" ht="12.75">
      <c r="A242" s="92"/>
      <c r="B242" s="90"/>
      <c r="C242" s="119"/>
      <c r="D242" s="93"/>
      <c r="E242" s="93"/>
      <c r="F242" s="93"/>
      <c r="G242" s="93"/>
      <c r="H242" s="93"/>
      <c r="I242" s="93"/>
      <c r="J242" s="93"/>
      <c r="K242" s="93"/>
      <c r="L242" s="93"/>
      <c r="M242" s="98"/>
    </row>
    <row r="243" spans="1:13" ht="12.75">
      <c r="A243" s="89"/>
      <c r="B243" s="90"/>
      <c r="C243" s="120"/>
      <c r="D243" s="121"/>
      <c r="E243" s="121"/>
      <c r="F243" s="121"/>
      <c r="G243" s="121"/>
      <c r="H243" s="121"/>
      <c r="I243" s="121"/>
      <c r="J243" s="121"/>
      <c r="K243" s="121"/>
      <c r="L243" s="121"/>
      <c r="M243" s="98"/>
    </row>
    <row r="244" spans="1:13" ht="12.75">
      <c r="A244" s="114"/>
      <c r="B244" s="90"/>
      <c r="C244" s="113"/>
      <c r="D244" s="118"/>
      <c r="E244" s="118"/>
      <c r="F244" s="118"/>
      <c r="G244" s="118"/>
      <c r="H244" s="118"/>
      <c r="I244" s="118"/>
      <c r="J244" s="118"/>
      <c r="K244" s="118"/>
      <c r="L244" s="118"/>
      <c r="M244" s="98"/>
    </row>
    <row r="245" spans="1:13" ht="12.75">
      <c r="A245" s="89"/>
      <c r="B245" s="90"/>
      <c r="C245" s="113"/>
      <c r="D245" s="91"/>
      <c r="E245" s="91"/>
      <c r="F245" s="91"/>
      <c r="G245" s="91"/>
      <c r="H245" s="91"/>
      <c r="I245" s="91"/>
      <c r="J245" s="91"/>
      <c r="K245" s="91"/>
      <c r="L245" s="91"/>
      <c r="M245" s="98"/>
    </row>
    <row r="246" spans="1:12" ht="12.75">
      <c r="A246" s="89"/>
      <c r="B246" s="90"/>
      <c r="C246" s="113"/>
      <c r="D246" s="91"/>
      <c r="E246" s="91"/>
      <c r="F246" s="91"/>
      <c r="G246" s="91"/>
      <c r="H246" s="91"/>
      <c r="I246" s="91"/>
      <c r="J246" s="91"/>
      <c r="K246" s="91"/>
      <c r="L246" s="91"/>
    </row>
    <row r="247" spans="1:12" ht="12.75">
      <c r="A247" s="89"/>
      <c r="B247" s="90"/>
      <c r="C247" s="113"/>
      <c r="D247" s="91"/>
      <c r="E247" s="91"/>
      <c r="F247" s="91"/>
      <c r="G247" s="91"/>
      <c r="H247" s="91"/>
      <c r="I247" s="91"/>
      <c r="J247" s="91"/>
      <c r="K247" s="91"/>
      <c r="L247" s="91"/>
    </row>
    <row r="248" spans="1:12" ht="12.75">
      <c r="A248" s="89"/>
      <c r="B248" s="90"/>
      <c r="C248" s="113"/>
      <c r="D248" s="96"/>
      <c r="E248" s="96"/>
      <c r="F248" s="96"/>
      <c r="G248" s="96"/>
      <c r="H248" s="96"/>
      <c r="I248" s="96"/>
      <c r="J248" s="96"/>
      <c r="K248" s="96"/>
      <c r="L248" s="96"/>
    </row>
    <row r="249" spans="1:12" ht="12.75">
      <c r="A249" s="84"/>
      <c r="B249" s="90"/>
      <c r="C249" s="113"/>
      <c r="D249" s="90"/>
      <c r="E249" s="90"/>
      <c r="F249" s="90"/>
      <c r="G249" s="90"/>
      <c r="H249" s="90"/>
      <c r="I249" s="90"/>
      <c r="J249" s="90"/>
      <c r="K249" s="90"/>
      <c r="L249" s="90"/>
    </row>
    <row r="250" spans="1:12" ht="12.75">
      <c r="A250" s="114"/>
      <c r="B250" s="90"/>
      <c r="C250" s="113"/>
      <c r="D250" s="90"/>
      <c r="E250" s="90"/>
      <c r="F250" s="90"/>
      <c r="G250" s="90"/>
      <c r="H250" s="90"/>
      <c r="I250" s="90"/>
      <c r="J250" s="90"/>
      <c r="K250" s="90"/>
      <c r="L250" s="90"/>
    </row>
    <row r="251" spans="1:12" ht="12.75">
      <c r="A251" s="89"/>
      <c r="B251" s="90"/>
      <c r="C251" s="90"/>
      <c r="D251" s="90"/>
      <c r="E251" s="90"/>
      <c r="F251" s="90"/>
      <c r="G251" s="90"/>
      <c r="H251" s="90"/>
      <c r="I251" s="90"/>
      <c r="J251" s="90"/>
      <c r="K251" s="90"/>
      <c r="L251" s="90"/>
    </row>
    <row r="252" spans="1:13" ht="12.75">
      <c r="A252" s="115"/>
      <c r="B252" s="90"/>
      <c r="C252" s="116"/>
      <c r="D252" s="91"/>
      <c r="E252" s="91"/>
      <c r="F252" s="91"/>
      <c r="G252" s="91"/>
      <c r="H252" s="91"/>
      <c r="I252" s="91"/>
      <c r="J252" s="91"/>
      <c r="K252" s="91"/>
      <c r="L252" s="91"/>
      <c r="M252" s="98"/>
    </row>
    <row r="253" spans="1:13" ht="12.75">
      <c r="A253" s="115"/>
      <c r="B253" s="90"/>
      <c r="C253" s="116"/>
      <c r="D253" s="91"/>
      <c r="E253" s="91"/>
      <c r="F253" s="91"/>
      <c r="G253" s="91"/>
      <c r="H253" s="91"/>
      <c r="I253" s="91"/>
      <c r="J253" s="91"/>
      <c r="K253" s="91"/>
      <c r="L253" s="91"/>
      <c r="M253" s="98"/>
    </row>
    <row r="254" spans="1:13" ht="12.75">
      <c r="A254" s="85"/>
      <c r="B254" s="83"/>
      <c r="C254" s="117"/>
      <c r="D254" s="86"/>
      <c r="E254" s="86"/>
      <c r="F254" s="86"/>
      <c r="G254" s="86"/>
      <c r="H254" s="86"/>
      <c r="I254" s="86"/>
      <c r="J254" s="86"/>
      <c r="K254" s="86"/>
      <c r="L254" s="86"/>
      <c r="M254" s="98"/>
    </row>
    <row r="255" spans="1:12" ht="12.75">
      <c r="A255" s="89"/>
      <c r="B255" s="90"/>
      <c r="C255" s="90"/>
      <c r="D255" s="118"/>
      <c r="E255" s="118"/>
      <c r="F255" s="118"/>
      <c r="G255" s="118"/>
      <c r="H255" s="118"/>
      <c r="I255" s="118"/>
      <c r="J255" s="118"/>
      <c r="K255" s="118"/>
      <c r="L255" s="118"/>
    </row>
    <row r="256" spans="1:13" ht="12.75">
      <c r="A256" s="115"/>
      <c r="B256" s="90"/>
      <c r="C256" s="116"/>
      <c r="D256" s="91"/>
      <c r="E256" s="91"/>
      <c r="F256" s="91"/>
      <c r="G256" s="91"/>
      <c r="H256" s="91"/>
      <c r="I256" s="91"/>
      <c r="J256" s="91"/>
      <c r="K256" s="91"/>
      <c r="L256" s="91"/>
      <c r="M256" s="98"/>
    </row>
    <row r="257" spans="1:12" ht="12.75">
      <c r="A257" s="115"/>
      <c r="B257" s="90"/>
      <c r="C257" s="116"/>
      <c r="D257" s="91"/>
      <c r="E257" s="91"/>
      <c r="F257" s="91"/>
      <c r="G257" s="91"/>
      <c r="H257" s="91"/>
      <c r="I257" s="91"/>
      <c r="J257" s="91"/>
      <c r="K257" s="91"/>
      <c r="L257" s="91"/>
    </row>
    <row r="258" spans="1:12" ht="12.75">
      <c r="A258" s="85"/>
      <c r="B258" s="90"/>
      <c r="C258" s="116"/>
      <c r="D258" s="86"/>
      <c r="E258" s="86"/>
      <c r="F258" s="86"/>
      <c r="G258" s="86"/>
      <c r="H258" s="86"/>
      <c r="I258" s="86"/>
      <c r="J258" s="86"/>
      <c r="K258" s="86"/>
      <c r="L258" s="86"/>
    </row>
    <row r="259" spans="1:12" ht="12.75">
      <c r="A259" s="89"/>
      <c r="B259" s="90"/>
      <c r="C259" s="116"/>
      <c r="D259" s="91"/>
      <c r="E259" s="91"/>
      <c r="F259" s="91"/>
      <c r="G259" s="91"/>
      <c r="H259" s="91"/>
      <c r="I259" s="91"/>
      <c r="J259" s="91"/>
      <c r="K259" s="91"/>
      <c r="L259" s="91"/>
    </row>
    <row r="260" spans="1:13" ht="12.75">
      <c r="A260" s="114"/>
      <c r="B260" s="90"/>
      <c r="C260" s="116"/>
      <c r="D260" s="91"/>
      <c r="E260" s="91"/>
      <c r="F260" s="91"/>
      <c r="G260" s="91"/>
      <c r="H260" s="91"/>
      <c r="I260" s="91"/>
      <c r="J260" s="91"/>
      <c r="K260" s="91"/>
      <c r="L260" s="91"/>
      <c r="M260" s="98"/>
    </row>
    <row r="261" spans="1:13" ht="12.75">
      <c r="A261" s="92"/>
      <c r="B261" s="90"/>
      <c r="C261" s="119"/>
      <c r="D261" s="93"/>
      <c r="E261" s="93"/>
      <c r="F261" s="93"/>
      <c r="G261" s="93"/>
      <c r="H261" s="93"/>
      <c r="I261" s="93"/>
      <c r="J261" s="93"/>
      <c r="K261" s="93"/>
      <c r="L261" s="93"/>
      <c r="M261" s="98"/>
    </row>
    <row r="262" spans="1:13" ht="12.75">
      <c r="A262" s="89"/>
      <c r="B262" s="90"/>
      <c r="C262" s="120"/>
      <c r="D262" s="121"/>
      <c r="E262" s="121"/>
      <c r="F262" s="121"/>
      <c r="G262" s="121"/>
      <c r="H262" s="121"/>
      <c r="I262" s="121"/>
      <c r="J262" s="121"/>
      <c r="K262" s="121"/>
      <c r="L262" s="121"/>
      <c r="M262" s="98"/>
    </row>
    <row r="263" spans="1:13" ht="12.75">
      <c r="A263" s="114"/>
      <c r="B263" s="90"/>
      <c r="C263" s="113"/>
      <c r="D263" s="118"/>
      <c r="E263" s="118"/>
      <c r="F263" s="118"/>
      <c r="G263" s="118"/>
      <c r="H263" s="118"/>
      <c r="I263" s="118"/>
      <c r="J263" s="118"/>
      <c r="K263" s="118"/>
      <c r="L263" s="118"/>
      <c r="M263" s="98"/>
    </row>
    <row r="264" spans="1:13" ht="12.75">
      <c r="A264" s="89"/>
      <c r="B264" s="90"/>
      <c r="C264" s="113"/>
      <c r="D264" s="91"/>
      <c r="E264" s="91"/>
      <c r="F264" s="91"/>
      <c r="G264" s="91"/>
      <c r="H264" s="91"/>
      <c r="I264" s="91"/>
      <c r="J264" s="91"/>
      <c r="K264" s="91"/>
      <c r="L264" s="91"/>
      <c r="M264" s="98"/>
    </row>
    <row r="265" spans="1:12" ht="12.75">
      <c r="A265" s="89"/>
      <c r="B265" s="90"/>
      <c r="C265" s="113"/>
      <c r="D265" s="91"/>
      <c r="E265" s="91"/>
      <c r="F265" s="91"/>
      <c r="G265" s="91"/>
      <c r="H265" s="91"/>
      <c r="I265" s="91"/>
      <c r="J265" s="91"/>
      <c r="K265" s="91"/>
      <c r="L265" s="91"/>
    </row>
    <row r="266" spans="1:12" ht="12.75">
      <c r="A266" s="89"/>
      <c r="B266" s="90"/>
      <c r="C266" s="113"/>
      <c r="D266" s="91"/>
      <c r="E266" s="91"/>
      <c r="F266" s="91"/>
      <c r="G266" s="91"/>
      <c r="H266" s="91"/>
      <c r="I266" s="91"/>
      <c r="J266" s="91"/>
      <c r="K266" s="91"/>
      <c r="L266" s="91"/>
    </row>
    <row r="267" spans="1:12" ht="12.75">
      <c r="A267" s="89"/>
      <c r="B267" s="90"/>
      <c r="C267" s="113"/>
      <c r="D267" s="96"/>
      <c r="E267" s="96"/>
      <c r="F267" s="96"/>
      <c r="G267" s="96"/>
      <c r="H267" s="96"/>
      <c r="I267" s="96"/>
      <c r="J267" s="96"/>
      <c r="K267" s="96"/>
      <c r="L267" s="96"/>
    </row>
    <row r="268" spans="1:12" ht="12.75">
      <c r="A268" s="84"/>
      <c r="B268" s="90"/>
      <c r="C268" s="113"/>
      <c r="D268" s="90"/>
      <c r="E268" s="90"/>
      <c r="F268" s="90"/>
      <c r="G268" s="90"/>
      <c r="H268" s="90"/>
      <c r="I268" s="90"/>
      <c r="J268" s="90"/>
      <c r="K268" s="90"/>
      <c r="L268" s="90"/>
    </row>
    <row r="269" spans="1:12" ht="12.75">
      <c r="A269" s="114"/>
      <c r="B269" s="90"/>
      <c r="C269" s="113"/>
      <c r="D269" s="90"/>
      <c r="E269" s="90"/>
      <c r="F269" s="90"/>
      <c r="G269" s="90"/>
      <c r="H269" s="90"/>
      <c r="I269" s="90"/>
      <c r="J269" s="90"/>
      <c r="K269" s="90"/>
      <c r="L269" s="90"/>
    </row>
    <row r="270" spans="1:12" ht="12.75">
      <c r="A270" s="89"/>
      <c r="B270" s="90"/>
      <c r="C270" s="90"/>
      <c r="D270" s="90"/>
      <c r="E270" s="90"/>
      <c r="F270" s="90"/>
      <c r="G270" s="90"/>
      <c r="H270" s="90"/>
      <c r="I270" s="90"/>
      <c r="J270" s="90"/>
      <c r="K270" s="90"/>
      <c r="L270" s="90"/>
    </row>
    <row r="271" spans="1:13" ht="12.75">
      <c r="A271" s="115"/>
      <c r="B271" s="90"/>
      <c r="C271" s="116"/>
      <c r="D271" s="91"/>
      <c r="E271" s="91"/>
      <c r="F271" s="91"/>
      <c r="G271" s="91"/>
      <c r="H271" s="91"/>
      <c r="I271" s="91"/>
      <c r="J271" s="91"/>
      <c r="K271" s="91"/>
      <c r="L271" s="91"/>
      <c r="M271" s="98"/>
    </row>
    <row r="272" spans="1:13" ht="12.75">
      <c r="A272" s="115"/>
      <c r="B272" s="90"/>
      <c r="C272" s="116"/>
      <c r="D272" s="91"/>
      <c r="E272" s="91"/>
      <c r="F272" s="91"/>
      <c r="G272" s="91"/>
      <c r="H272" s="91"/>
      <c r="I272" s="91"/>
      <c r="J272" s="91"/>
      <c r="K272" s="91"/>
      <c r="L272" s="91"/>
      <c r="M272" s="98"/>
    </row>
    <row r="273" spans="1:13" ht="12.75">
      <c r="A273" s="85"/>
      <c r="B273" s="83"/>
      <c r="C273" s="117"/>
      <c r="D273" s="86"/>
      <c r="E273" s="86"/>
      <c r="F273" s="86"/>
      <c r="G273" s="86"/>
      <c r="H273" s="86"/>
      <c r="I273" s="86"/>
      <c r="J273" s="86"/>
      <c r="K273" s="86"/>
      <c r="L273" s="86"/>
      <c r="M273" s="98"/>
    </row>
    <row r="274" spans="1:12" ht="12.75">
      <c r="A274" s="89"/>
      <c r="B274" s="90"/>
      <c r="C274" s="90"/>
      <c r="D274" s="118"/>
      <c r="E274" s="118"/>
      <c r="F274" s="118"/>
      <c r="G274" s="118"/>
      <c r="H274" s="118"/>
      <c r="I274" s="118"/>
      <c r="J274" s="118"/>
      <c r="K274" s="118"/>
      <c r="L274" s="118"/>
    </row>
    <row r="275" spans="1:13" ht="12.75">
      <c r="A275" s="115"/>
      <c r="B275" s="90"/>
      <c r="C275" s="116"/>
      <c r="D275" s="91"/>
      <c r="E275" s="91"/>
      <c r="F275" s="91"/>
      <c r="G275" s="91"/>
      <c r="H275" s="91"/>
      <c r="I275" s="91"/>
      <c r="J275" s="91"/>
      <c r="K275" s="91"/>
      <c r="L275" s="91"/>
      <c r="M275" s="98"/>
    </row>
    <row r="276" spans="1:12" ht="12.75">
      <c r="A276" s="115"/>
      <c r="B276" s="90"/>
      <c r="C276" s="116"/>
      <c r="D276" s="91"/>
      <c r="E276" s="91"/>
      <c r="F276" s="91"/>
      <c r="G276" s="91"/>
      <c r="H276" s="91"/>
      <c r="I276" s="91"/>
      <c r="J276" s="91"/>
      <c r="K276" s="91"/>
      <c r="L276" s="91"/>
    </row>
    <row r="277" spans="1:12" ht="12.75">
      <c r="A277" s="85"/>
      <c r="B277" s="90"/>
      <c r="C277" s="116"/>
      <c r="D277" s="86"/>
      <c r="E277" s="86"/>
      <c r="F277" s="86"/>
      <c r="G277" s="86"/>
      <c r="H277" s="86"/>
      <c r="I277" s="86"/>
      <c r="J277" s="86"/>
      <c r="K277" s="86"/>
      <c r="L277" s="86"/>
    </row>
    <row r="278" spans="1:12" ht="12.75">
      <c r="A278" s="89"/>
      <c r="B278" s="90"/>
      <c r="C278" s="116"/>
      <c r="D278" s="91"/>
      <c r="E278" s="91"/>
      <c r="F278" s="91"/>
      <c r="G278" s="91"/>
      <c r="H278" s="91"/>
      <c r="I278" s="91"/>
      <c r="J278" s="91"/>
      <c r="K278" s="91"/>
      <c r="L278" s="91"/>
    </row>
    <row r="279" spans="1:13" ht="12.75">
      <c r="A279" s="114"/>
      <c r="B279" s="90"/>
      <c r="C279" s="116"/>
      <c r="D279" s="91"/>
      <c r="E279" s="91"/>
      <c r="F279" s="91"/>
      <c r="G279" s="91"/>
      <c r="H279" s="91"/>
      <c r="I279" s="91"/>
      <c r="J279" s="91"/>
      <c r="K279" s="91"/>
      <c r="L279" s="91"/>
      <c r="M279" s="98"/>
    </row>
    <row r="280" spans="1:13" ht="12.75">
      <c r="A280" s="92"/>
      <c r="B280" s="90"/>
      <c r="C280" s="119"/>
      <c r="D280" s="93"/>
      <c r="E280" s="93"/>
      <c r="F280" s="93"/>
      <c r="G280" s="93"/>
      <c r="H280" s="93"/>
      <c r="I280" s="93"/>
      <c r="J280" s="93"/>
      <c r="K280" s="93"/>
      <c r="L280" s="93"/>
      <c r="M280" s="98"/>
    </row>
    <row r="281" spans="1:13" ht="12.75">
      <c r="A281" s="89"/>
      <c r="B281" s="90"/>
      <c r="C281" s="120"/>
      <c r="D281" s="121"/>
      <c r="E281" s="121"/>
      <c r="F281" s="121"/>
      <c r="G281" s="121"/>
      <c r="H281" s="121"/>
      <c r="I281" s="121"/>
      <c r="J281" s="121"/>
      <c r="K281" s="121"/>
      <c r="L281" s="121"/>
      <c r="M281" s="98"/>
    </row>
    <row r="282" spans="1:13" ht="12.75">
      <c r="A282" s="114"/>
      <c r="B282" s="90"/>
      <c r="C282" s="113"/>
      <c r="D282" s="118"/>
      <c r="E282" s="118"/>
      <c r="F282" s="118"/>
      <c r="G282" s="118"/>
      <c r="H282" s="118"/>
      <c r="I282" s="118"/>
      <c r="J282" s="118"/>
      <c r="K282" s="118"/>
      <c r="L282" s="118"/>
      <c r="M282" s="98"/>
    </row>
    <row r="283" spans="1:13" ht="12.75">
      <c r="A283" s="89"/>
      <c r="B283" s="90"/>
      <c r="C283" s="113"/>
      <c r="D283" s="91"/>
      <c r="E283" s="91"/>
      <c r="F283" s="91"/>
      <c r="G283" s="91"/>
      <c r="H283" s="91"/>
      <c r="I283" s="91"/>
      <c r="J283" s="91"/>
      <c r="K283" s="91"/>
      <c r="L283" s="91"/>
      <c r="M283" s="98"/>
    </row>
    <row r="284" spans="1:12" ht="12.75">
      <c r="A284" s="89"/>
      <c r="B284" s="90"/>
      <c r="C284" s="113"/>
      <c r="D284" s="91"/>
      <c r="E284" s="91"/>
      <c r="F284" s="91"/>
      <c r="G284" s="91"/>
      <c r="H284" s="91"/>
      <c r="I284" s="91"/>
      <c r="J284" s="91"/>
      <c r="K284" s="91"/>
      <c r="L284" s="91"/>
    </row>
    <row r="285" spans="1:12" ht="12.75">
      <c r="A285" s="89"/>
      <c r="B285" s="90"/>
      <c r="C285" s="113"/>
      <c r="D285" s="91"/>
      <c r="E285" s="91"/>
      <c r="F285" s="91"/>
      <c r="G285" s="91"/>
      <c r="H285" s="91"/>
      <c r="I285" s="91"/>
      <c r="J285" s="91"/>
      <c r="K285" s="91"/>
      <c r="L285" s="91"/>
    </row>
    <row r="286" spans="1:12" ht="12.75">
      <c r="A286" s="89"/>
      <c r="B286" s="90"/>
      <c r="C286" s="113"/>
      <c r="D286" s="96"/>
      <c r="E286" s="96"/>
      <c r="F286" s="96"/>
      <c r="G286" s="96"/>
      <c r="H286" s="96"/>
      <c r="I286" s="96"/>
      <c r="J286" s="96"/>
      <c r="K286" s="96"/>
      <c r="L286" s="96"/>
    </row>
  </sheetData>
  <sheetProtection/>
  <mergeCells count="3">
    <mergeCell ref="A79:L79"/>
    <mergeCell ref="A80:L80"/>
    <mergeCell ref="A81:L81"/>
  </mergeCells>
  <printOptions/>
  <pageMargins left="0.7480314960629921" right="0.7480314960629921" top="0.984251968503937" bottom="0.984251968503937" header="0.5118110236220472" footer="0.5118110236220472"/>
  <pageSetup horizontalDpi="600" verticalDpi="600" orientation="landscape" paperSize="9" r:id="rId1"/>
  <headerFooter alignWithMargins="0">
    <oddHeader>&amp;C&amp;A</oddHeader>
    <oddFooter>&amp;LAustralian Govt 
Expenditure by
State and Territory&amp;R&amp;P</oddFooter>
  </headerFooter>
  <rowBreaks count="2" manualBreakCount="2">
    <brk id="27" max="11" man="1"/>
    <brk id="53" max="11" man="1"/>
  </rowBreaks>
</worksheet>
</file>

<file path=xl/worksheets/sheet4.xml><?xml version="1.0" encoding="utf-8"?>
<worksheet xmlns="http://schemas.openxmlformats.org/spreadsheetml/2006/main" xmlns:r="http://schemas.openxmlformats.org/officeDocument/2006/relationships">
  <dimension ref="A1:M407"/>
  <sheetViews>
    <sheetView zoomScaleSheetLayoutView="100" workbookViewId="0" topLeftCell="A1">
      <selection activeCell="A1" sqref="A1"/>
    </sheetView>
  </sheetViews>
  <sheetFormatPr defaultColWidth="9.140625" defaultRowHeight="12.75"/>
  <cols>
    <col min="1" max="1" width="13.7109375" style="124" customWidth="1"/>
    <col min="2" max="2" width="21.28125" style="124" customWidth="1"/>
    <col min="3" max="3" width="5.28125" style="132" bestFit="1" customWidth="1"/>
    <col min="4" max="12" width="9.8515625" style="124" customWidth="1"/>
    <col min="13" max="16384" width="9.140625" style="124" customWidth="1"/>
  </cols>
  <sheetData>
    <row r="1" spans="1:12" s="97" customFormat="1" ht="39" customHeight="1">
      <c r="A1" s="140" t="str">
        <f ca="1">MID(CELL("filename",B1),FIND("]",TEXT(CELL("filename",B1),""))+1,100)</f>
        <v>Table A.2</v>
      </c>
      <c r="B1" s="148" t="s">
        <v>76</v>
      </c>
      <c r="C1" s="148"/>
      <c r="D1" s="148"/>
      <c r="E1" s="148"/>
      <c r="F1" s="148"/>
      <c r="G1" s="148"/>
      <c r="H1" s="148"/>
      <c r="I1" s="148"/>
      <c r="J1" s="148"/>
      <c r="K1" s="148"/>
      <c r="L1" s="148"/>
    </row>
    <row r="2" spans="1:12" s="83" customFormat="1" ht="19.5" customHeight="1">
      <c r="A2" s="80"/>
      <c r="B2" s="80"/>
      <c r="C2" s="77" t="s">
        <v>43</v>
      </c>
      <c r="D2" s="81" t="s">
        <v>24</v>
      </c>
      <c r="E2" s="81" t="s">
        <v>31</v>
      </c>
      <c r="F2" s="81" t="s">
        <v>32</v>
      </c>
      <c r="G2" s="81" t="s">
        <v>33</v>
      </c>
      <c r="H2" s="81" t="s">
        <v>34</v>
      </c>
      <c r="I2" s="81" t="s">
        <v>35</v>
      </c>
      <c r="J2" s="81" t="s">
        <v>36</v>
      </c>
      <c r="K2" s="81" t="s">
        <v>37</v>
      </c>
      <c r="L2" s="81" t="s">
        <v>96</v>
      </c>
    </row>
    <row r="3" spans="1:12" ht="15.75" customHeight="1">
      <c r="A3" s="84" t="s">
        <v>84</v>
      </c>
      <c r="C3" s="113"/>
      <c r="D3" s="90"/>
      <c r="E3" s="90"/>
      <c r="F3" s="90"/>
      <c r="G3" s="90"/>
      <c r="H3" s="90"/>
      <c r="I3" s="90"/>
      <c r="J3" s="90"/>
      <c r="K3" s="90"/>
      <c r="L3" s="90"/>
    </row>
    <row r="4" spans="1:12" s="136" customFormat="1" ht="15.75" customHeight="1">
      <c r="A4" s="99" t="s">
        <v>0</v>
      </c>
      <c r="C4" s="112"/>
      <c r="D4" s="97"/>
      <c r="E4" s="97"/>
      <c r="F4" s="97"/>
      <c r="G4" s="97"/>
      <c r="H4" s="97"/>
      <c r="I4" s="97"/>
      <c r="J4" s="97"/>
      <c r="K4" s="97"/>
      <c r="L4" s="97"/>
    </row>
    <row r="5" spans="1:12" s="136" customFormat="1" ht="15.75" customHeight="1">
      <c r="A5" s="122" t="s">
        <v>1</v>
      </c>
      <c r="C5" s="112"/>
      <c r="D5" s="97"/>
      <c r="E5" s="97"/>
      <c r="F5" s="97"/>
      <c r="G5" s="97"/>
      <c r="H5" s="97"/>
      <c r="I5" s="97"/>
      <c r="J5" s="97"/>
      <c r="K5" s="97"/>
      <c r="L5" s="97"/>
    </row>
    <row r="6" spans="1:12" s="136" customFormat="1" ht="15.75" customHeight="1">
      <c r="A6" s="135" t="s">
        <v>56</v>
      </c>
      <c r="C6" s="116" t="s">
        <v>12</v>
      </c>
      <c r="D6" s="91">
        <v>38732</v>
      </c>
      <c r="E6" s="91">
        <v>9992</v>
      </c>
      <c r="F6" s="91">
        <v>40653</v>
      </c>
      <c r="G6" s="91">
        <v>8996</v>
      </c>
      <c r="H6" s="91">
        <v>8387</v>
      </c>
      <c r="I6" s="91">
        <v>2332</v>
      </c>
      <c r="J6" s="91">
        <v>1283</v>
      </c>
      <c r="K6" s="91">
        <v>4522</v>
      </c>
      <c r="L6" s="91">
        <v>114896</v>
      </c>
    </row>
    <row r="7" spans="1:12" s="136" customFormat="1" ht="15.75" customHeight="1">
      <c r="A7" s="135" t="s">
        <v>57</v>
      </c>
      <c r="C7" s="116" t="s">
        <v>12</v>
      </c>
      <c r="D7" s="91">
        <v>4737</v>
      </c>
      <c r="E7" s="91">
        <v>1095</v>
      </c>
      <c r="F7" s="91">
        <v>4655</v>
      </c>
      <c r="G7" s="91">
        <v>2579</v>
      </c>
      <c r="H7" s="91">
        <v>1647</v>
      </c>
      <c r="I7" s="91">
        <v>510</v>
      </c>
      <c r="J7" s="91">
        <v>483</v>
      </c>
      <c r="K7" s="91">
        <v>3397</v>
      </c>
      <c r="L7" s="91">
        <v>18534</v>
      </c>
    </row>
    <row r="8" spans="1:12" s="136" customFormat="1" ht="15.75" customHeight="1">
      <c r="A8" s="138" t="s">
        <v>59</v>
      </c>
      <c r="C8" s="116" t="s">
        <v>12</v>
      </c>
      <c r="D8" s="91">
        <v>43469</v>
      </c>
      <c r="E8" s="91">
        <v>11087</v>
      </c>
      <c r="F8" s="91">
        <v>45308</v>
      </c>
      <c r="G8" s="91">
        <v>11574</v>
      </c>
      <c r="H8" s="91">
        <v>10034</v>
      </c>
      <c r="I8" s="91">
        <v>2843</v>
      </c>
      <c r="J8" s="91">
        <v>1766</v>
      </c>
      <c r="K8" s="91">
        <v>7919</v>
      </c>
      <c r="L8" s="91">
        <v>133430</v>
      </c>
    </row>
    <row r="9" spans="1:12" s="136" customFormat="1" ht="15.75" customHeight="1">
      <c r="A9" s="122" t="s">
        <v>52</v>
      </c>
      <c r="C9" s="97"/>
      <c r="D9" s="97"/>
      <c r="E9" s="97"/>
      <c r="F9" s="97"/>
      <c r="G9" s="97"/>
      <c r="H9" s="97"/>
      <c r="I9" s="97"/>
      <c r="J9" s="97"/>
      <c r="K9" s="97"/>
      <c r="L9" s="97"/>
    </row>
    <row r="10" spans="1:12" s="136" customFormat="1" ht="15.75" customHeight="1">
      <c r="A10" s="135" t="s">
        <v>56</v>
      </c>
      <c r="C10" s="116" t="s">
        <v>12</v>
      </c>
      <c r="D10" s="91">
        <v>966186</v>
      </c>
      <c r="E10" s="91">
        <v>689735</v>
      </c>
      <c r="F10" s="91">
        <v>806988</v>
      </c>
      <c r="G10" s="91">
        <v>230500</v>
      </c>
      <c r="H10" s="91">
        <v>251095</v>
      </c>
      <c r="I10" s="91">
        <v>82382</v>
      </c>
      <c r="J10" s="91">
        <v>58404</v>
      </c>
      <c r="K10" s="91">
        <v>24496</v>
      </c>
      <c r="L10" s="91">
        <v>3109786</v>
      </c>
    </row>
    <row r="11" spans="1:12" s="136" customFormat="1" ht="15.75" customHeight="1">
      <c r="A11" s="135" t="s">
        <v>57</v>
      </c>
      <c r="C11" s="116" t="s">
        <v>12</v>
      </c>
      <c r="D11" s="91">
        <v>10795</v>
      </c>
      <c r="E11" s="91">
        <v>10875</v>
      </c>
      <c r="F11" s="91">
        <v>5190</v>
      </c>
      <c r="G11" s="91">
        <v>2022</v>
      </c>
      <c r="H11" s="91">
        <v>6616</v>
      </c>
      <c r="I11" s="91">
        <v>1507</v>
      </c>
      <c r="J11" s="91">
        <v>0</v>
      </c>
      <c r="K11" s="91">
        <v>7322</v>
      </c>
      <c r="L11" s="91">
        <v>44896</v>
      </c>
    </row>
    <row r="12" spans="1:12" s="136" customFormat="1" ht="15.75" customHeight="1">
      <c r="A12" s="138" t="s">
        <v>58</v>
      </c>
      <c r="C12" s="116" t="s">
        <v>12</v>
      </c>
      <c r="D12" s="91">
        <v>976980</v>
      </c>
      <c r="E12" s="91">
        <v>700610</v>
      </c>
      <c r="F12" s="91">
        <v>812178</v>
      </c>
      <c r="G12" s="91">
        <v>232522</v>
      </c>
      <c r="H12" s="91">
        <v>257711</v>
      </c>
      <c r="I12" s="91">
        <v>83889</v>
      </c>
      <c r="J12" s="91">
        <v>58404</v>
      </c>
      <c r="K12" s="91">
        <v>31818</v>
      </c>
      <c r="L12" s="91">
        <v>3154682</v>
      </c>
    </row>
    <row r="13" spans="1:12" s="136" customFormat="1" ht="15.75" customHeight="1">
      <c r="A13" s="122" t="s">
        <v>60</v>
      </c>
      <c r="C13" s="116"/>
      <c r="D13" s="100"/>
      <c r="E13" s="100"/>
      <c r="F13" s="100"/>
      <c r="G13" s="100"/>
      <c r="H13" s="100"/>
      <c r="I13" s="100"/>
      <c r="J13" s="100"/>
      <c r="K13" s="100"/>
      <c r="L13" s="100"/>
    </row>
    <row r="14" spans="1:12" s="136" customFormat="1" ht="15.75" customHeight="1">
      <c r="A14" s="135" t="s">
        <v>56</v>
      </c>
      <c r="C14" s="116" t="s">
        <v>12</v>
      </c>
      <c r="D14" s="91">
        <v>1004918</v>
      </c>
      <c r="E14" s="91">
        <v>699727</v>
      </c>
      <c r="F14" s="91">
        <v>847641</v>
      </c>
      <c r="G14" s="91">
        <v>239496</v>
      </c>
      <c r="H14" s="91">
        <v>259482</v>
      </c>
      <c r="I14" s="91">
        <v>84715</v>
      </c>
      <c r="J14" s="91">
        <v>59686</v>
      </c>
      <c r="K14" s="91">
        <v>29018</v>
      </c>
      <c r="L14" s="91">
        <v>3224682</v>
      </c>
    </row>
    <row r="15" spans="1:12" s="136" customFormat="1" ht="15.75" customHeight="1">
      <c r="A15" s="135" t="s">
        <v>57</v>
      </c>
      <c r="C15" s="116" t="s">
        <v>12</v>
      </c>
      <c r="D15" s="91">
        <v>15532</v>
      </c>
      <c r="E15" s="91">
        <v>11970</v>
      </c>
      <c r="F15" s="91">
        <v>9845</v>
      </c>
      <c r="G15" s="91">
        <v>4601</v>
      </c>
      <c r="H15" s="91">
        <v>8263</v>
      </c>
      <c r="I15" s="91">
        <v>2017</v>
      </c>
      <c r="J15" s="91">
        <v>483</v>
      </c>
      <c r="K15" s="91">
        <v>10719</v>
      </c>
      <c r="L15" s="91">
        <v>63430</v>
      </c>
    </row>
    <row r="16" spans="1:12" s="136" customFormat="1" ht="15.75" customHeight="1">
      <c r="A16" s="138" t="s">
        <v>7</v>
      </c>
      <c r="C16" s="116" t="s">
        <v>12</v>
      </c>
      <c r="D16" s="91">
        <v>1020450</v>
      </c>
      <c r="E16" s="91">
        <v>711697</v>
      </c>
      <c r="F16" s="91">
        <v>857486</v>
      </c>
      <c r="G16" s="91">
        <v>244097</v>
      </c>
      <c r="H16" s="91">
        <v>267745</v>
      </c>
      <c r="I16" s="91">
        <v>86732</v>
      </c>
      <c r="J16" s="91">
        <v>60169</v>
      </c>
      <c r="K16" s="91">
        <v>39737</v>
      </c>
      <c r="L16" s="91">
        <v>3288112</v>
      </c>
    </row>
    <row r="17" spans="1:12" s="136" customFormat="1" ht="15.75" customHeight="1">
      <c r="A17" s="99" t="s">
        <v>100</v>
      </c>
      <c r="C17" s="97"/>
      <c r="D17" s="97"/>
      <c r="E17" s="97"/>
      <c r="F17" s="97"/>
      <c r="G17" s="97"/>
      <c r="H17" s="97"/>
      <c r="I17" s="97"/>
      <c r="J17" s="97"/>
      <c r="K17" s="97"/>
      <c r="L17" s="97"/>
    </row>
    <row r="18" spans="1:12" s="136" customFormat="1" ht="15.75" customHeight="1">
      <c r="A18" s="122" t="s">
        <v>1</v>
      </c>
      <c r="C18" s="112"/>
      <c r="D18" s="139"/>
      <c r="E18" s="139"/>
      <c r="F18" s="139"/>
      <c r="G18" s="139"/>
      <c r="H18" s="139"/>
      <c r="I18" s="139"/>
      <c r="J18" s="139"/>
      <c r="K18" s="139"/>
      <c r="L18" s="139"/>
    </row>
    <row r="19" spans="1:12" s="136" customFormat="1" ht="15.75" customHeight="1">
      <c r="A19" s="135" t="s">
        <v>56</v>
      </c>
      <c r="C19" s="112" t="s">
        <v>14</v>
      </c>
      <c r="D19" s="91">
        <v>241.5200047266033</v>
      </c>
      <c r="E19" s="91">
        <v>281.4846370924415</v>
      </c>
      <c r="F19" s="91">
        <v>263.08709947736776</v>
      </c>
      <c r="G19" s="91">
        <v>121.21558908125171</v>
      </c>
      <c r="H19" s="91">
        <v>284.43310976495894</v>
      </c>
      <c r="I19" s="91">
        <v>119.9946186014731</v>
      </c>
      <c r="J19" s="91">
        <v>282.1514045110907</v>
      </c>
      <c r="K19" s="91">
        <v>67.59844016103014</v>
      </c>
      <c r="L19" s="91">
        <v>210.74011265176262</v>
      </c>
    </row>
    <row r="20" spans="1:12" s="136" customFormat="1" ht="15.75" customHeight="1">
      <c r="A20" s="135" t="s">
        <v>57</v>
      </c>
      <c r="C20" s="112" t="s">
        <v>14</v>
      </c>
      <c r="D20" s="91">
        <v>29.540273098849767</v>
      </c>
      <c r="E20" s="91">
        <v>30.85709250972865</v>
      </c>
      <c r="F20" s="91">
        <v>30.126028074738965</v>
      </c>
      <c r="G20" s="91">
        <v>34.7489995392345</v>
      </c>
      <c r="H20" s="91">
        <v>55.85942427407228</v>
      </c>
      <c r="I20" s="91">
        <v>26.260216032933194</v>
      </c>
      <c r="J20" s="91">
        <v>106.25893741062589</v>
      </c>
      <c r="K20" s="91">
        <v>50.788412766866024</v>
      </c>
      <c r="L20" s="91">
        <v>33.9944741163309</v>
      </c>
    </row>
    <row r="21" spans="1:12" s="136" customFormat="1" ht="15.75" customHeight="1">
      <c r="A21" s="138" t="s">
        <v>59</v>
      </c>
      <c r="C21" s="112" t="s">
        <v>14</v>
      </c>
      <c r="D21" s="91">
        <v>271.06027782545306</v>
      </c>
      <c r="E21" s="91">
        <v>312.3417296021701</v>
      </c>
      <c r="F21" s="91">
        <v>293.21312755210676</v>
      </c>
      <c r="G21" s="91">
        <v>155.9645886204862</v>
      </c>
      <c r="H21" s="91">
        <v>340.29253403903124</v>
      </c>
      <c r="I21" s="91">
        <v>146.2548346344063</v>
      </c>
      <c r="J21" s="91">
        <v>388.41034192171657</v>
      </c>
      <c r="K21" s="91">
        <v>118.38685292789616</v>
      </c>
      <c r="L21" s="91">
        <v>244.7345867680935</v>
      </c>
    </row>
    <row r="22" spans="1:12" s="136" customFormat="1" ht="15.75" customHeight="1">
      <c r="A22" s="122" t="s">
        <v>52</v>
      </c>
      <c r="C22" s="112"/>
      <c r="D22" s="101"/>
      <c r="E22" s="101"/>
      <c r="F22" s="101"/>
      <c r="G22" s="101"/>
      <c r="H22" s="101"/>
      <c r="I22" s="101"/>
      <c r="J22" s="101"/>
      <c r="K22" s="101"/>
      <c r="L22" s="101"/>
    </row>
    <row r="23" spans="1:12" s="136" customFormat="1" ht="15.75" customHeight="1">
      <c r="A23" s="135" t="s">
        <v>56</v>
      </c>
      <c r="C23" s="112" t="s">
        <v>14</v>
      </c>
      <c r="D23" s="91">
        <v>139.71631944003016</v>
      </c>
      <c r="E23" s="91">
        <v>129.01094793948914</v>
      </c>
      <c r="F23" s="91">
        <v>191.59829975963618</v>
      </c>
      <c r="G23" s="91">
        <v>107.84147082845656</v>
      </c>
      <c r="H23" s="91">
        <v>158.60565955166138</v>
      </c>
      <c r="I23" s="91">
        <v>171.09596261608388</v>
      </c>
      <c r="J23" s="91">
        <v>169.79807008441193</v>
      </c>
      <c r="K23" s="91">
        <v>157.1343676437398</v>
      </c>
      <c r="L23" s="91">
        <v>146.8430538812516</v>
      </c>
    </row>
    <row r="24" spans="1:12" s="136" customFormat="1" ht="15.75" customHeight="1">
      <c r="A24" s="135" t="s">
        <v>57</v>
      </c>
      <c r="C24" s="112" t="s">
        <v>14</v>
      </c>
      <c r="D24" s="91">
        <v>1.5609770516938801</v>
      </c>
      <c r="E24" s="91">
        <v>2.0340454413888107</v>
      </c>
      <c r="F24" s="91">
        <v>1.2321950302225502</v>
      </c>
      <c r="G24" s="91">
        <v>0.946123717397315</v>
      </c>
      <c r="H24" s="91">
        <v>4.178961755974794</v>
      </c>
      <c r="I24" s="91">
        <v>3.1289197781086475</v>
      </c>
      <c r="J24" s="91">
        <v>0</v>
      </c>
      <c r="K24" s="91">
        <v>46.96630390572288</v>
      </c>
      <c r="L24" s="91">
        <v>2.1199816079444966</v>
      </c>
    </row>
    <row r="25" spans="1:12" s="136" customFormat="1" ht="15.75" customHeight="1">
      <c r="A25" s="106" t="s">
        <v>58</v>
      </c>
      <c r="B25" s="134"/>
      <c r="C25" s="130" t="s">
        <v>14</v>
      </c>
      <c r="D25" s="109">
        <v>141.27729649172403</v>
      </c>
      <c r="E25" s="109">
        <v>131.04499338087794</v>
      </c>
      <c r="F25" s="109">
        <v>192.83049478985873</v>
      </c>
      <c r="G25" s="109">
        <v>108.78759454585388</v>
      </c>
      <c r="H25" s="109">
        <v>162.78462130763617</v>
      </c>
      <c r="I25" s="109">
        <v>174.22488239419252</v>
      </c>
      <c r="J25" s="109">
        <v>169.79807008441193</v>
      </c>
      <c r="K25" s="109">
        <v>204.10067154946267</v>
      </c>
      <c r="L25" s="109">
        <v>148.96303548919607</v>
      </c>
    </row>
    <row r="26" spans="1:12" s="136" customFormat="1" ht="15.75" customHeight="1">
      <c r="A26" s="122" t="s">
        <v>60</v>
      </c>
      <c r="C26" s="112"/>
      <c r="D26" s="101"/>
      <c r="E26" s="101"/>
      <c r="F26" s="101"/>
      <c r="G26" s="101"/>
      <c r="H26" s="101"/>
      <c r="I26" s="101"/>
      <c r="J26" s="101"/>
      <c r="K26" s="101"/>
      <c r="L26" s="101"/>
    </row>
    <row r="27" spans="1:12" s="136" customFormat="1" ht="15.75" customHeight="1">
      <c r="A27" s="135" t="s">
        <v>56</v>
      </c>
      <c r="C27" s="112" t="s">
        <v>14</v>
      </c>
      <c r="D27" s="91">
        <v>142.02365825465847</v>
      </c>
      <c r="E27" s="91">
        <v>130.01660666864544</v>
      </c>
      <c r="F27" s="91">
        <v>194.12821814643956</v>
      </c>
      <c r="G27" s="91">
        <v>108.29024235110352</v>
      </c>
      <c r="H27" s="91">
        <v>160.90642632908296</v>
      </c>
      <c r="I27" s="91">
        <v>169.11310580974376</v>
      </c>
      <c r="J27" s="91">
        <v>171.26347407067465</v>
      </c>
      <c r="K27" s="91">
        <v>130.25176646342746</v>
      </c>
      <c r="L27" s="91">
        <v>148.44674862655953</v>
      </c>
    </row>
    <row r="28" spans="1:12" s="136" customFormat="1" ht="15.75" customHeight="1">
      <c r="A28" s="135" t="s">
        <v>57</v>
      </c>
      <c r="C28" s="112" t="s">
        <v>14</v>
      </c>
      <c r="D28" s="91">
        <v>2.195116332544578</v>
      </c>
      <c r="E28" s="91">
        <v>2.2241513478320005</v>
      </c>
      <c r="F28" s="91">
        <v>2.254719394503065</v>
      </c>
      <c r="G28" s="91">
        <v>2.0803867593172027</v>
      </c>
      <c r="H28" s="91">
        <v>5.123943880319355</v>
      </c>
      <c r="I28" s="91">
        <v>4.026470500164692</v>
      </c>
      <c r="J28" s="91">
        <v>1.3859158809317487</v>
      </c>
      <c r="K28" s="91">
        <v>48.1138681413387</v>
      </c>
      <c r="L28" s="91">
        <v>2.9199707956885894</v>
      </c>
    </row>
    <row r="29" spans="1:12" s="136" customFormat="1" ht="15.75" customHeight="1">
      <c r="A29" s="138" t="s">
        <v>121</v>
      </c>
      <c r="C29" s="112" t="s">
        <v>14</v>
      </c>
      <c r="D29" s="91">
        <v>144.21877458720303</v>
      </c>
      <c r="E29" s="91">
        <v>132.24075801647743</v>
      </c>
      <c r="F29" s="91">
        <v>196.38293754094263</v>
      </c>
      <c r="G29" s="91">
        <v>110.37062911042072</v>
      </c>
      <c r="H29" s="91">
        <v>166.03037020940232</v>
      </c>
      <c r="I29" s="91">
        <v>173.13957630990845</v>
      </c>
      <c r="J29" s="91">
        <v>172.6493899516064</v>
      </c>
      <c r="K29" s="91">
        <v>178.36563460476611</v>
      </c>
      <c r="L29" s="91">
        <v>151.36671942224814</v>
      </c>
    </row>
    <row r="30" spans="1:12" s="136" customFormat="1" ht="15.75" customHeight="1">
      <c r="A30" s="84" t="s">
        <v>85</v>
      </c>
      <c r="C30" s="112"/>
      <c r="D30" s="97"/>
      <c r="E30" s="97"/>
      <c r="F30" s="97"/>
      <c r="G30" s="97"/>
      <c r="H30" s="97"/>
      <c r="I30" s="97"/>
      <c r="J30" s="97"/>
      <c r="K30" s="97"/>
      <c r="L30" s="97"/>
    </row>
    <row r="31" spans="1:12" s="136" customFormat="1" ht="15.75" customHeight="1">
      <c r="A31" s="99" t="s">
        <v>0</v>
      </c>
      <c r="C31" s="112"/>
      <c r="D31" s="97"/>
      <c r="E31" s="97"/>
      <c r="F31" s="97"/>
      <c r="G31" s="97"/>
      <c r="H31" s="97"/>
      <c r="I31" s="97"/>
      <c r="J31" s="97"/>
      <c r="K31" s="97"/>
      <c r="L31" s="97"/>
    </row>
    <row r="32" spans="1:12" s="136" customFormat="1" ht="15.75" customHeight="1">
      <c r="A32" s="122" t="s">
        <v>1</v>
      </c>
      <c r="C32" s="112"/>
      <c r="D32" s="97"/>
      <c r="E32" s="97"/>
      <c r="F32" s="97"/>
      <c r="G32" s="97"/>
      <c r="H32" s="97"/>
      <c r="I32" s="97"/>
      <c r="J32" s="97"/>
      <c r="K32" s="97"/>
      <c r="L32" s="97"/>
    </row>
    <row r="33" spans="1:12" s="136" customFormat="1" ht="15.75" customHeight="1">
      <c r="A33" s="135" t="s">
        <v>56</v>
      </c>
      <c r="C33" s="116" t="s">
        <v>12</v>
      </c>
      <c r="D33" s="91">
        <v>27147</v>
      </c>
      <c r="E33" s="91">
        <v>5591</v>
      </c>
      <c r="F33" s="91">
        <v>27137</v>
      </c>
      <c r="G33" s="91">
        <v>13666</v>
      </c>
      <c r="H33" s="91">
        <v>5280</v>
      </c>
      <c r="I33" s="91">
        <v>3129</v>
      </c>
      <c r="J33" s="91">
        <v>831</v>
      </c>
      <c r="K33" s="91">
        <v>9614</v>
      </c>
      <c r="L33" s="91">
        <v>92394</v>
      </c>
    </row>
    <row r="34" spans="1:12" s="136" customFormat="1" ht="15.75" customHeight="1">
      <c r="A34" s="135" t="s">
        <v>57</v>
      </c>
      <c r="C34" s="116" t="s">
        <v>12</v>
      </c>
      <c r="D34" s="91">
        <v>190087</v>
      </c>
      <c r="E34" s="91">
        <v>37741</v>
      </c>
      <c r="F34" s="91">
        <v>186663</v>
      </c>
      <c r="G34" s="91">
        <v>96665</v>
      </c>
      <c r="H34" s="91">
        <v>37935</v>
      </c>
      <c r="I34" s="91">
        <v>22985</v>
      </c>
      <c r="J34" s="91">
        <v>5531</v>
      </c>
      <c r="K34" s="91">
        <v>82754</v>
      </c>
      <c r="L34" s="91">
        <v>651125</v>
      </c>
    </row>
    <row r="35" spans="1:12" s="136" customFormat="1" ht="15.75" customHeight="1">
      <c r="A35" s="138" t="s">
        <v>59</v>
      </c>
      <c r="C35" s="116" t="s">
        <v>12</v>
      </c>
      <c r="D35" s="91">
        <v>217234</v>
      </c>
      <c r="E35" s="91">
        <v>43332</v>
      </c>
      <c r="F35" s="91">
        <v>213799</v>
      </c>
      <c r="G35" s="91">
        <v>110330</v>
      </c>
      <c r="H35" s="91">
        <v>43215</v>
      </c>
      <c r="I35" s="91">
        <v>26114</v>
      </c>
      <c r="J35" s="91">
        <v>6362</v>
      </c>
      <c r="K35" s="91">
        <v>92368</v>
      </c>
      <c r="L35" s="91">
        <v>743519</v>
      </c>
    </row>
    <row r="36" spans="1:12" s="136" customFormat="1" ht="15.75" customHeight="1">
      <c r="A36" s="122" t="s">
        <v>52</v>
      </c>
      <c r="C36" s="97"/>
      <c r="D36" s="97"/>
      <c r="E36" s="97"/>
      <c r="F36" s="97"/>
      <c r="G36" s="97"/>
      <c r="H36" s="97"/>
      <c r="I36" s="97"/>
      <c r="J36" s="97"/>
      <c r="K36" s="97"/>
      <c r="L36" s="97"/>
    </row>
    <row r="37" spans="1:12" s="136" customFormat="1" ht="15.75" customHeight="1">
      <c r="A37" s="135" t="s">
        <v>56</v>
      </c>
      <c r="C37" s="116" t="s">
        <v>12</v>
      </c>
      <c r="D37" s="91">
        <v>166227</v>
      </c>
      <c r="E37" s="91">
        <v>135500</v>
      </c>
      <c r="F37" s="91">
        <v>101531</v>
      </c>
      <c r="G37" s="91">
        <v>52498</v>
      </c>
      <c r="H37" s="91">
        <v>39854</v>
      </c>
      <c r="I37" s="91">
        <v>10605</v>
      </c>
      <c r="J37" s="91">
        <v>10832</v>
      </c>
      <c r="K37" s="91">
        <v>3262</v>
      </c>
      <c r="L37" s="91">
        <v>520310</v>
      </c>
    </row>
    <row r="38" spans="1:12" s="136" customFormat="1" ht="15.75" customHeight="1">
      <c r="A38" s="135" t="s">
        <v>57</v>
      </c>
      <c r="C38" s="116" t="s">
        <v>12</v>
      </c>
      <c r="D38" s="91">
        <v>3477749</v>
      </c>
      <c r="E38" s="91">
        <v>2795305</v>
      </c>
      <c r="F38" s="91">
        <v>2087559</v>
      </c>
      <c r="G38" s="91">
        <v>1084507</v>
      </c>
      <c r="H38" s="91">
        <v>866969</v>
      </c>
      <c r="I38" s="91">
        <v>257787</v>
      </c>
      <c r="J38" s="91">
        <v>199533</v>
      </c>
      <c r="K38" s="91">
        <v>94630</v>
      </c>
      <c r="L38" s="91">
        <v>10873275</v>
      </c>
    </row>
    <row r="39" spans="1:12" s="136" customFormat="1" ht="15.75" customHeight="1">
      <c r="A39" s="138" t="s">
        <v>58</v>
      </c>
      <c r="C39" s="116" t="s">
        <v>12</v>
      </c>
      <c r="D39" s="91">
        <v>3643976</v>
      </c>
      <c r="E39" s="91">
        <v>2930805</v>
      </c>
      <c r="F39" s="91">
        <v>2189091</v>
      </c>
      <c r="G39" s="91">
        <v>1137005</v>
      </c>
      <c r="H39" s="91">
        <v>906823</v>
      </c>
      <c r="I39" s="91">
        <v>268392</v>
      </c>
      <c r="J39" s="91">
        <v>210365</v>
      </c>
      <c r="K39" s="91">
        <v>97893</v>
      </c>
      <c r="L39" s="91">
        <v>11393585</v>
      </c>
    </row>
    <row r="40" spans="1:12" s="136" customFormat="1" ht="15.75" customHeight="1">
      <c r="A40" s="122" t="s">
        <v>60</v>
      </c>
      <c r="C40" s="116"/>
      <c r="D40" s="100"/>
      <c r="E40" s="100"/>
      <c r="F40" s="100"/>
      <c r="G40" s="100"/>
      <c r="H40" s="100"/>
      <c r="I40" s="100"/>
      <c r="J40" s="100"/>
      <c r="K40" s="100"/>
      <c r="L40" s="100"/>
    </row>
    <row r="41" spans="1:12" s="136" customFormat="1" ht="15.75" customHeight="1">
      <c r="A41" s="135" t="s">
        <v>56</v>
      </c>
      <c r="C41" s="116" t="s">
        <v>12</v>
      </c>
      <c r="D41" s="91">
        <v>193374</v>
      </c>
      <c r="E41" s="91">
        <v>141091</v>
      </c>
      <c r="F41" s="91">
        <v>128668</v>
      </c>
      <c r="G41" s="91">
        <v>66163</v>
      </c>
      <c r="H41" s="91">
        <v>45134</v>
      </c>
      <c r="I41" s="91">
        <v>13734</v>
      </c>
      <c r="J41" s="91">
        <v>11664</v>
      </c>
      <c r="K41" s="91">
        <v>12876</v>
      </c>
      <c r="L41" s="91">
        <v>612705</v>
      </c>
    </row>
    <row r="42" spans="1:12" s="136" customFormat="1" ht="15.75" customHeight="1">
      <c r="A42" s="135" t="s">
        <v>57</v>
      </c>
      <c r="C42" s="116" t="s">
        <v>12</v>
      </c>
      <c r="D42" s="91">
        <v>3667836</v>
      </c>
      <c r="E42" s="91">
        <v>2833046</v>
      </c>
      <c r="F42" s="91">
        <v>2274222</v>
      </c>
      <c r="G42" s="91">
        <v>1181172</v>
      </c>
      <c r="H42" s="91">
        <v>904904</v>
      </c>
      <c r="I42" s="91">
        <v>280772</v>
      </c>
      <c r="J42" s="91">
        <v>205064</v>
      </c>
      <c r="K42" s="91">
        <v>177384</v>
      </c>
      <c r="L42" s="91">
        <v>11524400</v>
      </c>
    </row>
    <row r="43" spans="1:13" s="97" customFormat="1" ht="15.75" customHeight="1">
      <c r="A43" s="138" t="s">
        <v>7</v>
      </c>
      <c r="B43" s="136"/>
      <c r="C43" s="116" t="s">
        <v>12</v>
      </c>
      <c r="D43" s="91">
        <v>3861210</v>
      </c>
      <c r="E43" s="91">
        <v>2974137</v>
      </c>
      <c r="F43" s="91">
        <v>2402890</v>
      </c>
      <c r="G43" s="91">
        <v>1247335</v>
      </c>
      <c r="H43" s="91">
        <v>950038</v>
      </c>
      <c r="I43" s="91">
        <v>294506</v>
      </c>
      <c r="J43" s="91">
        <v>216728</v>
      </c>
      <c r="K43" s="91">
        <v>190260</v>
      </c>
      <c r="L43" s="91">
        <v>12137105</v>
      </c>
      <c r="M43" s="136"/>
    </row>
    <row r="44" spans="1:13" s="97" customFormat="1" ht="15.75" customHeight="1">
      <c r="A44" s="99" t="s">
        <v>100</v>
      </c>
      <c r="B44" s="136"/>
      <c r="M44" s="136"/>
    </row>
    <row r="45" spans="1:12" s="136" customFormat="1" ht="15.75" customHeight="1">
      <c r="A45" s="122" t="s">
        <v>1</v>
      </c>
      <c r="C45" s="112"/>
      <c r="D45" s="139"/>
      <c r="E45" s="139"/>
      <c r="F45" s="139"/>
      <c r="G45" s="139"/>
      <c r="H45" s="139"/>
      <c r="I45" s="139"/>
      <c r="J45" s="139"/>
      <c r="K45" s="139"/>
      <c r="L45" s="139"/>
    </row>
    <row r="46" spans="1:12" s="136" customFormat="1" ht="15.75" customHeight="1">
      <c r="A46" s="135" t="s">
        <v>56</v>
      </c>
      <c r="C46" s="112" t="s">
        <v>14</v>
      </c>
      <c r="D46" s="91">
        <v>169.2770391109762</v>
      </c>
      <c r="E46" s="91">
        <v>157.5040897249345</v>
      </c>
      <c r="F46" s="91">
        <v>175.61533101809573</v>
      </c>
      <c r="G46" s="91">
        <v>184.14847012418707</v>
      </c>
      <c r="H46" s="91">
        <v>179.05481550737656</v>
      </c>
      <c r="I46" s="91">
        <v>160.9825718528445</v>
      </c>
      <c r="J46" s="91">
        <v>182.88065569666193</v>
      </c>
      <c r="K46" s="91">
        <v>143.73352324776226</v>
      </c>
      <c r="L46" s="91">
        <v>169.46809911877716</v>
      </c>
    </row>
    <row r="47" spans="1:12" s="136" customFormat="1" ht="15.75" customHeight="1">
      <c r="A47" s="135" t="s">
        <v>57</v>
      </c>
      <c r="C47" s="112" t="s">
        <v>14</v>
      </c>
      <c r="D47" s="91">
        <v>1185.3191701780424</v>
      </c>
      <c r="E47" s="91">
        <v>1063.242857932883</v>
      </c>
      <c r="F47" s="91">
        <v>1207.9975680382906</v>
      </c>
      <c r="G47" s="91">
        <v>1302.5634442267506</v>
      </c>
      <c r="H47" s="91">
        <v>1286.5115109163917</v>
      </c>
      <c r="I47" s="91">
        <v>1182.5152764150023</v>
      </c>
      <c r="J47" s="91">
        <v>1216.8049011897124</v>
      </c>
      <c r="K47" s="91">
        <v>1237.170134124311</v>
      </c>
      <c r="L47" s="91">
        <v>1194.2831591349175</v>
      </c>
    </row>
    <row r="48" spans="1:12" s="136" customFormat="1" ht="15.75" customHeight="1">
      <c r="A48" s="106" t="s">
        <v>59</v>
      </c>
      <c r="B48" s="134"/>
      <c r="C48" s="130" t="s">
        <v>14</v>
      </c>
      <c r="D48" s="109">
        <v>1354.5962092890188</v>
      </c>
      <c r="E48" s="109">
        <v>1220.7469476578176</v>
      </c>
      <c r="F48" s="109">
        <v>1383.6128990563864</v>
      </c>
      <c r="G48" s="109">
        <v>1486.7119143509376</v>
      </c>
      <c r="H48" s="109">
        <v>1465.5663264237683</v>
      </c>
      <c r="I48" s="109">
        <v>1343.4978482678468</v>
      </c>
      <c r="J48" s="109">
        <v>1399.6855568863743</v>
      </c>
      <c r="K48" s="109">
        <v>1380.9036573720732</v>
      </c>
      <c r="L48" s="109">
        <v>1363.7512582536947</v>
      </c>
    </row>
    <row r="49" spans="1:12" s="136" customFormat="1" ht="15.75" customHeight="1">
      <c r="A49" s="122" t="s">
        <v>52</v>
      </c>
      <c r="C49" s="112"/>
      <c r="D49" s="101"/>
      <c r="E49" s="101"/>
      <c r="F49" s="101"/>
      <c r="G49" s="101"/>
      <c r="H49" s="101"/>
      <c r="I49" s="101"/>
      <c r="J49" s="101"/>
      <c r="K49" s="101"/>
      <c r="L49" s="101"/>
    </row>
    <row r="50" spans="1:12" s="136" customFormat="1" ht="15.75" customHeight="1">
      <c r="A50" s="135" t="s">
        <v>56</v>
      </c>
      <c r="C50" s="112" t="s">
        <v>14</v>
      </c>
      <c r="D50" s="91">
        <v>24.037416952743445</v>
      </c>
      <c r="E50" s="91">
        <v>25.34449817227174</v>
      </c>
      <c r="F50" s="91">
        <v>24.10600144560922</v>
      </c>
      <c r="G50" s="91">
        <v>24.561420206452656</v>
      </c>
      <c r="H50" s="91">
        <v>25.174349580413043</v>
      </c>
      <c r="I50" s="91">
        <v>22.025334129565064</v>
      </c>
      <c r="J50" s="91">
        <v>31.49340304646315</v>
      </c>
      <c r="K50" s="91">
        <v>20.925903352808852</v>
      </c>
      <c r="L50" s="91">
        <v>24.568875256596748</v>
      </c>
    </row>
    <row r="51" spans="1:12" s="136" customFormat="1" ht="15.75" customHeight="1">
      <c r="A51" s="135" t="s">
        <v>57</v>
      </c>
      <c r="C51" s="112" t="s">
        <v>14</v>
      </c>
      <c r="D51" s="91">
        <v>502.90357932082395</v>
      </c>
      <c r="E51" s="91">
        <v>522.8453566512636</v>
      </c>
      <c r="F51" s="91">
        <v>495.6366092562356</v>
      </c>
      <c r="G51" s="91">
        <v>507.39636307175914</v>
      </c>
      <c r="H51" s="91">
        <v>547.6266977847846</v>
      </c>
      <c r="I51" s="91">
        <v>535.3856651689435</v>
      </c>
      <c r="J51" s="91">
        <v>580.1044402530005</v>
      </c>
      <c r="K51" s="91">
        <v>607.0150538568832</v>
      </c>
      <c r="L51" s="91">
        <v>513.4323781597494</v>
      </c>
    </row>
    <row r="52" spans="1:12" s="136" customFormat="1" ht="15.75" customHeight="1">
      <c r="A52" s="138" t="s">
        <v>58</v>
      </c>
      <c r="C52" s="112" t="s">
        <v>14</v>
      </c>
      <c r="D52" s="91">
        <v>526.9409962735674</v>
      </c>
      <c r="E52" s="91">
        <v>548.1898548235355</v>
      </c>
      <c r="F52" s="91">
        <v>519.7426107018449</v>
      </c>
      <c r="G52" s="91">
        <v>531.9577832782118</v>
      </c>
      <c r="H52" s="91">
        <v>572.8010473651976</v>
      </c>
      <c r="I52" s="91">
        <v>557.4109992985086</v>
      </c>
      <c r="J52" s="91">
        <v>611.5978432994636</v>
      </c>
      <c r="K52" s="91">
        <v>627.9409572096921</v>
      </c>
      <c r="L52" s="91">
        <v>538.0012534163461</v>
      </c>
    </row>
    <row r="53" spans="1:12" s="136" customFormat="1" ht="15.75" customHeight="1">
      <c r="A53" s="122" t="s">
        <v>60</v>
      </c>
      <c r="C53" s="112"/>
      <c r="D53" s="101"/>
      <c r="E53" s="101"/>
      <c r="F53" s="101"/>
      <c r="G53" s="101"/>
      <c r="H53" s="101"/>
      <c r="I53" s="101"/>
      <c r="J53" s="101"/>
      <c r="K53" s="101"/>
      <c r="L53" s="101"/>
    </row>
    <row r="54" spans="1:12" s="136" customFormat="1" ht="15.75" customHeight="1">
      <c r="A54" s="135" t="s">
        <v>56</v>
      </c>
      <c r="C54" s="112" t="s">
        <v>14</v>
      </c>
      <c r="D54" s="91">
        <v>27.329213479404523</v>
      </c>
      <c r="E54" s="91">
        <v>26.21617280430181</v>
      </c>
      <c r="F54" s="91">
        <v>29.46776776664337</v>
      </c>
      <c r="G54" s="91">
        <v>29.916399281155314</v>
      </c>
      <c r="H54" s="91">
        <v>27.98806839215686</v>
      </c>
      <c r="I54" s="91">
        <v>27.41721393082919</v>
      </c>
      <c r="J54" s="91">
        <v>33.46791928699123</v>
      </c>
      <c r="K54" s="91">
        <v>57.79812169417757</v>
      </c>
      <c r="L54" s="91">
        <v>28.205570409366768</v>
      </c>
    </row>
    <row r="55" spans="1:12" s="136" customFormat="1" ht="15.75" customHeight="1">
      <c r="A55" s="135" t="s">
        <v>57</v>
      </c>
      <c r="C55" s="112" t="s">
        <v>14</v>
      </c>
      <c r="D55" s="91">
        <v>518.3702490789966</v>
      </c>
      <c r="E55" s="91">
        <v>526.409613982461</v>
      </c>
      <c r="F55" s="91">
        <v>520.8463637181869</v>
      </c>
      <c r="G55" s="91">
        <v>534.0783719357138</v>
      </c>
      <c r="H55" s="91">
        <v>561.137276180141</v>
      </c>
      <c r="I55" s="91">
        <v>560.4958727180173</v>
      </c>
      <c r="J55" s="91">
        <v>588.4088078827912</v>
      </c>
      <c r="K55" s="91">
        <v>796.2151680551566</v>
      </c>
      <c r="L55" s="91">
        <v>530.520438874879</v>
      </c>
    </row>
    <row r="56" spans="1:12" s="136" customFormat="1" ht="15.75" customHeight="1">
      <c r="A56" s="138" t="s">
        <v>121</v>
      </c>
      <c r="C56" s="112" t="s">
        <v>14</v>
      </c>
      <c r="D56" s="91">
        <v>545.6994625584011</v>
      </c>
      <c r="E56" s="91">
        <v>552.6257867867628</v>
      </c>
      <c r="F56" s="91">
        <v>550.3141314848302</v>
      </c>
      <c r="G56" s="91">
        <v>563.994771216869</v>
      </c>
      <c r="H56" s="91">
        <v>589.1253445722979</v>
      </c>
      <c r="I56" s="91">
        <v>587.9130866488464</v>
      </c>
      <c r="J56" s="91">
        <v>621.8767271697823</v>
      </c>
      <c r="K56" s="91">
        <v>854.0132897493341</v>
      </c>
      <c r="L56" s="91">
        <v>558.7260092842458</v>
      </c>
    </row>
    <row r="57" spans="1:12" s="136" customFormat="1" ht="15.75" customHeight="1">
      <c r="A57" s="84" t="s">
        <v>86</v>
      </c>
      <c r="C57" s="112"/>
      <c r="D57" s="97"/>
      <c r="E57" s="97"/>
      <c r="F57" s="97"/>
      <c r="G57" s="97"/>
      <c r="H57" s="97"/>
      <c r="I57" s="97"/>
      <c r="J57" s="97"/>
      <c r="K57" s="97"/>
      <c r="L57" s="97"/>
    </row>
    <row r="58" spans="1:12" s="136" customFormat="1" ht="15.75" customHeight="1">
      <c r="A58" s="99" t="s">
        <v>0</v>
      </c>
      <c r="C58" s="112"/>
      <c r="D58" s="97"/>
      <c r="E58" s="97"/>
      <c r="F58" s="97"/>
      <c r="G58" s="97"/>
      <c r="H58" s="97"/>
      <c r="I58" s="97"/>
      <c r="J58" s="97"/>
      <c r="K58" s="97"/>
      <c r="L58" s="97"/>
    </row>
    <row r="59" spans="1:12" s="136" customFormat="1" ht="15.75" customHeight="1">
      <c r="A59" s="122" t="s">
        <v>1</v>
      </c>
      <c r="C59" s="112"/>
      <c r="D59" s="97"/>
      <c r="E59" s="97"/>
      <c r="F59" s="97"/>
      <c r="G59" s="97"/>
      <c r="H59" s="97"/>
      <c r="I59" s="97"/>
      <c r="J59" s="97"/>
      <c r="K59" s="97"/>
      <c r="L59" s="97"/>
    </row>
    <row r="60" spans="1:12" s="136" customFormat="1" ht="15.75" customHeight="1">
      <c r="A60" s="135" t="s">
        <v>56</v>
      </c>
      <c r="C60" s="116" t="s">
        <v>12</v>
      </c>
      <c r="D60" s="91">
        <v>62226</v>
      </c>
      <c r="E60" s="91">
        <v>20689</v>
      </c>
      <c r="F60" s="91">
        <v>47663</v>
      </c>
      <c r="G60" s="91">
        <v>24032</v>
      </c>
      <c r="H60" s="91">
        <v>11928</v>
      </c>
      <c r="I60" s="91">
        <v>5878</v>
      </c>
      <c r="J60" s="91">
        <v>3259</v>
      </c>
      <c r="K60" s="91">
        <v>16823</v>
      </c>
      <c r="L60" s="91">
        <v>192444</v>
      </c>
    </row>
    <row r="61" spans="1:12" s="136" customFormat="1" ht="15.75" customHeight="1">
      <c r="A61" s="135" t="s">
        <v>57</v>
      </c>
      <c r="C61" s="116" t="s">
        <v>12</v>
      </c>
      <c r="D61" s="91">
        <v>24279</v>
      </c>
      <c r="E61" s="91">
        <v>4384</v>
      </c>
      <c r="F61" s="91">
        <v>17529</v>
      </c>
      <c r="G61" s="91">
        <v>11746</v>
      </c>
      <c r="H61" s="91">
        <v>4718</v>
      </c>
      <c r="I61" s="91">
        <v>1270</v>
      </c>
      <c r="J61" s="91">
        <v>374</v>
      </c>
      <c r="K61" s="91">
        <v>12592</v>
      </c>
      <c r="L61" s="91">
        <v>62459</v>
      </c>
    </row>
    <row r="62" spans="1:12" s="136" customFormat="1" ht="15.75" customHeight="1">
      <c r="A62" s="138" t="s">
        <v>59</v>
      </c>
      <c r="C62" s="116" t="s">
        <v>12</v>
      </c>
      <c r="D62" s="91">
        <v>86505</v>
      </c>
      <c r="E62" s="91">
        <v>25073</v>
      </c>
      <c r="F62" s="91">
        <v>65192</v>
      </c>
      <c r="G62" s="91">
        <v>35777</v>
      </c>
      <c r="H62" s="91">
        <v>16646</v>
      </c>
      <c r="I62" s="91">
        <v>7148</v>
      </c>
      <c r="J62" s="91">
        <v>3633</v>
      </c>
      <c r="K62" s="91">
        <v>29416</v>
      </c>
      <c r="L62" s="91">
        <v>254903</v>
      </c>
    </row>
    <row r="63" spans="1:12" s="136" customFormat="1" ht="15.75" customHeight="1">
      <c r="A63" s="122" t="s">
        <v>52</v>
      </c>
      <c r="C63" s="97"/>
      <c r="D63" s="97"/>
      <c r="E63" s="97"/>
      <c r="F63" s="97"/>
      <c r="G63" s="97"/>
      <c r="H63" s="97"/>
      <c r="I63" s="97"/>
      <c r="J63" s="97"/>
      <c r="K63" s="97"/>
      <c r="L63" s="97"/>
    </row>
    <row r="64" spans="1:12" s="136" customFormat="1" ht="15.75" customHeight="1">
      <c r="A64" s="135" t="s">
        <v>56</v>
      </c>
      <c r="C64" s="116" t="s">
        <v>12</v>
      </c>
      <c r="D64" s="91">
        <v>2917128</v>
      </c>
      <c r="E64" s="91">
        <v>2156794</v>
      </c>
      <c r="F64" s="91">
        <v>1646583</v>
      </c>
      <c r="G64" s="91">
        <v>841981</v>
      </c>
      <c r="H64" s="91">
        <v>608792</v>
      </c>
      <c r="I64" s="91">
        <v>189239</v>
      </c>
      <c r="J64" s="91">
        <v>228364</v>
      </c>
      <c r="K64" s="91">
        <v>62321</v>
      </c>
      <c r="L64" s="91">
        <v>8651254</v>
      </c>
    </row>
    <row r="65" spans="1:12" s="136" customFormat="1" ht="15.75" customHeight="1">
      <c r="A65" s="135" t="s">
        <v>57</v>
      </c>
      <c r="C65" s="116" t="s">
        <v>12</v>
      </c>
      <c r="D65" s="91">
        <v>453617</v>
      </c>
      <c r="E65" s="91">
        <v>324165</v>
      </c>
      <c r="F65" s="91">
        <v>248190</v>
      </c>
      <c r="G65" s="91">
        <v>129698</v>
      </c>
      <c r="H65" s="91">
        <v>111563</v>
      </c>
      <c r="I65" s="91">
        <v>33545</v>
      </c>
      <c r="J65" s="91">
        <v>25092</v>
      </c>
      <c r="K65" s="91">
        <v>6870</v>
      </c>
      <c r="L65" s="91">
        <v>1347173</v>
      </c>
    </row>
    <row r="66" spans="1:12" s="136" customFormat="1" ht="15.75" customHeight="1">
      <c r="A66" s="138" t="s">
        <v>58</v>
      </c>
      <c r="C66" s="116" t="s">
        <v>12</v>
      </c>
      <c r="D66" s="91">
        <v>3370745</v>
      </c>
      <c r="E66" s="91">
        <v>2480959</v>
      </c>
      <c r="F66" s="91">
        <v>1894773</v>
      </c>
      <c r="G66" s="91">
        <v>971679</v>
      </c>
      <c r="H66" s="91">
        <v>720355</v>
      </c>
      <c r="I66" s="91">
        <v>222784</v>
      </c>
      <c r="J66" s="91">
        <v>253456</v>
      </c>
      <c r="K66" s="91">
        <v>69191</v>
      </c>
      <c r="L66" s="91">
        <v>9998427</v>
      </c>
    </row>
    <row r="67" spans="1:12" s="136" customFormat="1" ht="15.75" customHeight="1">
      <c r="A67" s="122" t="s">
        <v>60</v>
      </c>
      <c r="C67" s="116"/>
      <c r="D67" s="100"/>
      <c r="E67" s="100"/>
      <c r="F67" s="100"/>
      <c r="G67" s="100"/>
      <c r="H67" s="100"/>
      <c r="I67" s="100"/>
      <c r="J67" s="100"/>
      <c r="K67" s="100"/>
      <c r="L67" s="100"/>
    </row>
    <row r="68" spans="1:12" s="136" customFormat="1" ht="15.75" customHeight="1">
      <c r="A68" s="135" t="s">
        <v>56</v>
      </c>
      <c r="C68" s="116" t="s">
        <v>12</v>
      </c>
      <c r="D68" s="91">
        <v>2979354</v>
      </c>
      <c r="E68" s="91">
        <v>2177483</v>
      </c>
      <c r="F68" s="91">
        <v>1694245</v>
      </c>
      <c r="G68" s="91">
        <v>866012</v>
      </c>
      <c r="H68" s="91">
        <v>620720</v>
      </c>
      <c r="I68" s="91">
        <v>195116</v>
      </c>
      <c r="J68" s="91">
        <v>231623</v>
      </c>
      <c r="K68" s="91">
        <v>79144</v>
      </c>
      <c r="L68" s="91">
        <v>8843698</v>
      </c>
    </row>
    <row r="69" spans="1:12" s="136" customFormat="1" ht="15.75" customHeight="1">
      <c r="A69" s="135" t="s">
        <v>57</v>
      </c>
      <c r="C69" s="116" t="s">
        <v>12</v>
      </c>
      <c r="D69" s="91">
        <v>477896</v>
      </c>
      <c r="E69" s="91">
        <v>328549</v>
      </c>
      <c r="F69" s="91">
        <v>265719</v>
      </c>
      <c r="G69" s="91">
        <v>141444</v>
      </c>
      <c r="H69" s="91">
        <v>116281</v>
      </c>
      <c r="I69" s="91">
        <v>34815</v>
      </c>
      <c r="J69" s="91">
        <v>25466</v>
      </c>
      <c r="K69" s="91">
        <v>19462</v>
      </c>
      <c r="L69" s="91">
        <v>1409632</v>
      </c>
    </row>
    <row r="70" spans="1:12" s="136" customFormat="1" ht="15.75" customHeight="1">
      <c r="A70" s="106" t="s">
        <v>7</v>
      </c>
      <c r="B70" s="134"/>
      <c r="C70" s="141" t="s">
        <v>12</v>
      </c>
      <c r="D70" s="109">
        <v>3457250</v>
      </c>
      <c r="E70" s="109">
        <v>2506032</v>
      </c>
      <c r="F70" s="109">
        <v>1959964</v>
      </c>
      <c r="G70" s="109">
        <v>1007456</v>
      </c>
      <c r="H70" s="109">
        <v>737001</v>
      </c>
      <c r="I70" s="109">
        <v>229931</v>
      </c>
      <c r="J70" s="109">
        <v>257089</v>
      </c>
      <c r="K70" s="109">
        <v>98606</v>
      </c>
      <c r="L70" s="109">
        <v>10253330</v>
      </c>
    </row>
    <row r="71" spans="1:12" s="136" customFormat="1" ht="15.75" customHeight="1">
      <c r="A71" s="99" t="s">
        <v>100</v>
      </c>
      <c r="C71" s="97"/>
      <c r="D71" s="97"/>
      <c r="E71" s="97"/>
      <c r="F71" s="97"/>
      <c r="G71" s="97"/>
      <c r="H71" s="97"/>
      <c r="I71" s="97"/>
      <c r="J71" s="97"/>
      <c r="K71" s="97"/>
      <c r="L71" s="97"/>
    </row>
    <row r="72" spans="1:12" s="136" customFormat="1" ht="15.75" customHeight="1">
      <c r="A72" s="122" t="s">
        <v>1</v>
      </c>
      <c r="C72" s="112"/>
      <c r="D72" s="139"/>
      <c r="E72" s="139"/>
      <c r="F72" s="139"/>
      <c r="G72" s="139"/>
      <c r="H72" s="139"/>
      <c r="I72" s="139"/>
      <c r="J72" s="139"/>
      <c r="K72" s="139"/>
      <c r="L72" s="139"/>
    </row>
    <row r="73" spans="1:12" s="136" customFormat="1" ht="15.75" customHeight="1">
      <c r="A73" s="135" t="s">
        <v>56</v>
      </c>
      <c r="C73" s="112" t="s">
        <v>14</v>
      </c>
      <c r="D73" s="91">
        <v>388.01815490197305</v>
      </c>
      <c r="E73" s="91">
        <v>582.8488862214459</v>
      </c>
      <c r="F73" s="91">
        <v>308.4526125971095</v>
      </c>
      <c r="G73" s="91">
        <v>323.82813456226205</v>
      </c>
      <c r="H73" s="91">
        <v>404.5121159849512</v>
      </c>
      <c r="I73" s="91">
        <v>302.3929577296513</v>
      </c>
      <c r="J73" s="91">
        <v>716.8827808116544</v>
      </c>
      <c r="K73" s="91">
        <v>251.51129856335393</v>
      </c>
      <c r="L73" s="91">
        <v>352.9783228587704</v>
      </c>
    </row>
    <row r="74" spans="1:12" s="136" customFormat="1" ht="15.75" customHeight="1">
      <c r="A74" s="135" t="s">
        <v>57</v>
      </c>
      <c r="C74" s="112" t="s">
        <v>14</v>
      </c>
      <c r="D74" s="91">
        <v>151.39816144926675</v>
      </c>
      <c r="E74" s="91">
        <v>123.50694226282496</v>
      </c>
      <c r="F74" s="91">
        <v>113.43755673648988</v>
      </c>
      <c r="G74" s="91">
        <v>158.2764460507498</v>
      </c>
      <c r="H74" s="91">
        <v>160.01801695249767</v>
      </c>
      <c r="I74" s="91">
        <v>65.33022645394861</v>
      </c>
      <c r="J74" s="91">
        <v>82.38283438210995</v>
      </c>
      <c r="K74" s="91">
        <v>188.2532560313276</v>
      </c>
      <c r="L74" s="91">
        <v>114.56105055814744</v>
      </c>
    </row>
    <row r="75" spans="1:12" s="136" customFormat="1" ht="15.75" customHeight="1">
      <c r="A75" s="138" t="s">
        <v>59</v>
      </c>
      <c r="C75" s="112" t="s">
        <v>14</v>
      </c>
      <c r="D75" s="91">
        <v>539.4163163512397</v>
      </c>
      <c r="E75" s="91">
        <v>706.3558284842709</v>
      </c>
      <c r="F75" s="91">
        <v>421.8901693335994</v>
      </c>
      <c r="G75" s="91">
        <v>482.1045806130119</v>
      </c>
      <c r="H75" s="91">
        <v>564.5301329374489</v>
      </c>
      <c r="I75" s="91">
        <v>367.72318418359987</v>
      </c>
      <c r="J75" s="91">
        <v>799.2656151937642</v>
      </c>
      <c r="K75" s="91">
        <v>439.76455459468156</v>
      </c>
      <c r="L75" s="91">
        <v>467.5393734169179</v>
      </c>
    </row>
    <row r="76" spans="1:12" s="136" customFormat="1" ht="15.75" customHeight="1">
      <c r="A76" s="122" t="s">
        <v>52</v>
      </c>
      <c r="C76" s="112"/>
      <c r="D76" s="101"/>
      <c r="E76" s="101"/>
      <c r="F76" s="101"/>
      <c r="G76" s="101"/>
      <c r="H76" s="101"/>
      <c r="I76" s="101"/>
      <c r="J76" s="101"/>
      <c r="K76" s="101"/>
      <c r="L76" s="101"/>
    </row>
    <row r="77" spans="1:12" s="136" customFormat="1" ht="15.75" customHeight="1">
      <c r="A77" s="135" t="s">
        <v>56</v>
      </c>
      <c r="C77" s="112" t="s">
        <v>14</v>
      </c>
      <c r="D77" s="91">
        <v>421.8344638320177</v>
      </c>
      <c r="E77" s="91">
        <v>403.4156312038872</v>
      </c>
      <c r="F77" s="91">
        <v>390.9381942192088</v>
      </c>
      <c r="G77" s="91">
        <v>393.9281194217577</v>
      </c>
      <c r="H77" s="91">
        <v>384.547863626967</v>
      </c>
      <c r="I77" s="91">
        <v>393.02082988379345</v>
      </c>
      <c r="J77" s="91">
        <v>663.926428566584</v>
      </c>
      <c r="K77" s="91">
        <v>399.76267221684617</v>
      </c>
      <c r="L77" s="91">
        <v>408.5093035796218</v>
      </c>
    </row>
    <row r="78" spans="1:12" s="136" customFormat="1" ht="15.75" customHeight="1">
      <c r="A78" s="135" t="s">
        <v>57</v>
      </c>
      <c r="C78" s="112" t="s">
        <v>14</v>
      </c>
      <c r="D78" s="91">
        <v>65.59571116393629</v>
      </c>
      <c r="E78" s="91">
        <v>60.63315299920471</v>
      </c>
      <c r="F78" s="91">
        <v>58.92633912505839</v>
      </c>
      <c r="G78" s="91">
        <v>60.68041952998335</v>
      </c>
      <c r="H78" s="91">
        <v>70.4692507754357</v>
      </c>
      <c r="I78" s="91">
        <v>69.6683653047033</v>
      </c>
      <c r="J78" s="91">
        <v>72.94886717025972</v>
      </c>
      <c r="K78" s="91">
        <v>44.0671982057899</v>
      </c>
      <c r="L78" s="91">
        <v>63.61306127948816</v>
      </c>
    </row>
    <row r="79" spans="1:12" s="136" customFormat="1" ht="15.75" customHeight="1">
      <c r="A79" s="138" t="s">
        <v>58</v>
      </c>
      <c r="C79" s="112" t="s">
        <v>14</v>
      </c>
      <c r="D79" s="91">
        <v>487.430174995954</v>
      </c>
      <c r="E79" s="91">
        <v>464.0487842030919</v>
      </c>
      <c r="F79" s="91">
        <v>449.8645333442672</v>
      </c>
      <c r="G79" s="91">
        <v>454.608538951741</v>
      </c>
      <c r="H79" s="91">
        <v>455.0171144024026</v>
      </c>
      <c r="I79" s="91">
        <v>462.68919518849674</v>
      </c>
      <c r="J79" s="91">
        <v>736.8752957368438</v>
      </c>
      <c r="K79" s="91">
        <v>443.8298704226361</v>
      </c>
      <c r="L79" s="91">
        <v>472.12236485910995</v>
      </c>
    </row>
    <row r="80" spans="1:12" s="136" customFormat="1" ht="15.75" customHeight="1">
      <c r="A80" s="122" t="s">
        <v>60</v>
      </c>
      <c r="C80" s="112"/>
      <c r="D80" s="101"/>
      <c r="E80" s="101"/>
      <c r="F80" s="101"/>
      <c r="G80" s="101"/>
      <c r="H80" s="101"/>
      <c r="I80" s="101"/>
      <c r="J80" s="101"/>
      <c r="K80" s="101"/>
      <c r="L80" s="101"/>
    </row>
    <row r="81" spans="1:12" s="136" customFormat="1" ht="15.75" customHeight="1">
      <c r="A81" s="135" t="s">
        <v>56</v>
      </c>
      <c r="C81" s="112" t="s">
        <v>14</v>
      </c>
      <c r="D81" s="91">
        <v>421.0680310457967</v>
      </c>
      <c r="E81" s="91">
        <v>404.5991050229559</v>
      </c>
      <c r="F81" s="91">
        <v>388.0191105247576</v>
      </c>
      <c r="G81" s="91">
        <v>391.57589878572816</v>
      </c>
      <c r="H81" s="91">
        <v>384.912911861541</v>
      </c>
      <c r="I81" s="91">
        <v>389.5042473631148</v>
      </c>
      <c r="J81" s="91">
        <v>664.6171285807301</v>
      </c>
      <c r="K81" s="91">
        <v>355.25112624408666</v>
      </c>
      <c r="L81" s="91">
        <v>407.11558149448365</v>
      </c>
    </row>
    <row r="82" spans="1:12" s="136" customFormat="1" ht="15.75" customHeight="1">
      <c r="A82" s="135" t="s">
        <v>57</v>
      </c>
      <c r="C82" s="112" t="s">
        <v>14</v>
      </c>
      <c r="D82" s="91">
        <v>67.54038854350526</v>
      </c>
      <c r="E82" s="91">
        <v>61.04784471001303</v>
      </c>
      <c r="F82" s="91">
        <v>60.85543756099136</v>
      </c>
      <c r="G82" s="91">
        <v>63.955275980191786</v>
      </c>
      <c r="H82" s="91">
        <v>72.10665839857376</v>
      </c>
      <c r="I82" s="91">
        <v>69.50003493467216</v>
      </c>
      <c r="J82" s="91">
        <v>73.07191267869133</v>
      </c>
      <c r="K82" s="91">
        <v>87.35815857512209</v>
      </c>
      <c r="L82" s="91">
        <v>64.89175898893421</v>
      </c>
    </row>
    <row r="83" spans="1:12" s="136" customFormat="1" ht="15.75" customHeight="1">
      <c r="A83" s="138" t="s">
        <v>121</v>
      </c>
      <c r="C83" s="112" t="s">
        <v>14</v>
      </c>
      <c r="D83" s="91">
        <v>488.608419589302</v>
      </c>
      <c r="E83" s="91">
        <v>465.6469497329689</v>
      </c>
      <c r="F83" s="91">
        <v>448.8745480857489</v>
      </c>
      <c r="G83" s="91">
        <v>455.53117476591996</v>
      </c>
      <c r="H83" s="91">
        <v>457.01957026011473</v>
      </c>
      <c r="I83" s="91">
        <v>459.004282297787</v>
      </c>
      <c r="J83" s="91">
        <v>737.6890412594214</v>
      </c>
      <c r="K83" s="91">
        <v>442.6092848192087</v>
      </c>
      <c r="L83" s="91">
        <v>472.00734048341786</v>
      </c>
    </row>
    <row r="84" spans="1:12" s="136" customFormat="1" ht="15.75" customHeight="1">
      <c r="A84" s="84" t="s">
        <v>87</v>
      </c>
      <c r="C84" s="112"/>
      <c r="D84" s="97"/>
      <c r="E84" s="97"/>
      <c r="F84" s="97"/>
      <c r="G84" s="97"/>
      <c r="H84" s="97"/>
      <c r="I84" s="97"/>
      <c r="J84" s="97"/>
      <c r="K84" s="97"/>
      <c r="L84" s="97"/>
    </row>
    <row r="85" spans="1:12" s="136" customFormat="1" ht="15.75" customHeight="1">
      <c r="A85" s="99" t="s">
        <v>0</v>
      </c>
      <c r="C85" s="112"/>
      <c r="D85" s="97"/>
      <c r="E85" s="97"/>
      <c r="F85" s="97"/>
      <c r="G85" s="97"/>
      <c r="H85" s="97"/>
      <c r="I85" s="97"/>
      <c r="J85" s="97"/>
      <c r="K85" s="97"/>
      <c r="L85" s="97"/>
    </row>
    <row r="86" spans="1:12" s="136" customFormat="1" ht="15.75" customHeight="1">
      <c r="A86" s="122" t="s">
        <v>1</v>
      </c>
      <c r="C86" s="112"/>
      <c r="D86" s="97"/>
      <c r="E86" s="97"/>
      <c r="F86" s="97"/>
      <c r="G86" s="97"/>
      <c r="H86" s="97"/>
      <c r="I86" s="97"/>
      <c r="J86" s="97"/>
      <c r="K86" s="97"/>
      <c r="L86" s="97"/>
    </row>
    <row r="87" spans="1:12" s="136" customFormat="1" ht="15.75" customHeight="1">
      <c r="A87" s="135" t="s">
        <v>56</v>
      </c>
      <c r="C87" s="116" t="s">
        <v>12</v>
      </c>
      <c r="D87" s="91">
        <v>78562</v>
      </c>
      <c r="E87" s="91">
        <v>14178</v>
      </c>
      <c r="F87" s="91">
        <v>57853</v>
      </c>
      <c r="G87" s="91">
        <v>26459</v>
      </c>
      <c r="H87" s="91">
        <v>13116</v>
      </c>
      <c r="I87" s="91">
        <v>5672</v>
      </c>
      <c r="J87" s="91">
        <v>1603</v>
      </c>
      <c r="K87" s="91">
        <v>16040</v>
      </c>
      <c r="L87" s="91">
        <v>213483</v>
      </c>
    </row>
    <row r="88" spans="1:12" s="136" customFormat="1" ht="15.75" customHeight="1">
      <c r="A88" s="135" t="s">
        <v>57</v>
      </c>
      <c r="C88" s="116" t="s">
        <v>12</v>
      </c>
      <c r="D88" s="91">
        <v>0</v>
      </c>
      <c r="E88" s="91">
        <v>0</v>
      </c>
      <c r="F88" s="91">
        <v>0</v>
      </c>
      <c r="G88" s="91">
        <v>0</v>
      </c>
      <c r="H88" s="91">
        <v>0</v>
      </c>
      <c r="I88" s="91">
        <v>0</v>
      </c>
      <c r="J88" s="91">
        <v>0</v>
      </c>
      <c r="K88" s="91">
        <v>0</v>
      </c>
      <c r="L88" s="91">
        <v>0</v>
      </c>
    </row>
    <row r="89" spans="1:12" s="136" customFormat="1" ht="15.75" customHeight="1">
      <c r="A89" s="138" t="s">
        <v>59</v>
      </c>
      <c r="C89" s="116" t="s">
        <v>12</v>
      </c>
      <c r="D89" s="91">
        <v>78562</v>
      </c>
      <c r="E89" s="91">
        <v>14178</v>
      </c>
      <c r="F89" s="91">
        <v>57853</v>
      </c>
      <c r="G89" s="91">
        <v>26459</v>
      </c>
      <c r="H89" s="91">
        <v>13116</v>
      </c>
      <c r="I89" s="91">
        <v>5672</v>
      </c>
      <c r="J89" s="91">
        <v>1603</v>
      </c>
      <c r="K89" s="91">
        <v>16040</v>
      </c>
      <c r="L89" s="91">
        <v>213483</v>
      </c>
    </row>
    <row r="90" spans="1:12" s="136" customFormat="1" ht="15.75" customHeight="1">
      <c r="A90" s="122" t="s">
        <v>52</v>
      </c>
      <c r="C90" s="97"/>
      <c r="D90" s="97"/>
      <c r="E90" s="97"/>
      <c r="F90" s="97"/>
      <c r="G90" s="97"/>
      <c r="H90" s="97"/>
      <c r="I90" s="97"/>
      <c r="J90" s="97"/>
      <c r="K90" s="97"/>
      <c r="L90" s="97"/>
    </row>
    <row r="91" spans="1:12" s="136" customFormat="1" ht="15.75" customHeight="1">
      <c r="A91" s="135" t="s">
        <v>56</v>
      </c>
      <c r="C91" s="116" t="s">
        <v>12</v>
      </c>
      <c r="D91" s="91">
        <v>449797</v>
      </c>
      <c r="E91" s="91">
        <v>369774</v>
      </c>
      <c r="F91" s="91">
        <v>229637</v>
      </c>
      <c r="G91" s="91">
        <v>106978</v>
      </c>
      <c r="H91" s="91">
        <v>127931</v>
      </c>
      <c r="I91" s="91">
        <v>46909</v>
      </c>
      <c r="J91" s="91">
        <v>20958</v>
      </c>
      <c r="K91" s="91">
        <v>4326</v>
      </c>
      <c r="L91" s="91">
        <v>1356311</v>
      </c>
    </row>
    <row r="92" spans="1:12" s="136" customFormat="1" ht="15.75" customHeight="1">
      <c r="A92" s="135" t="s">
        <v>57</v>
      </c>
      <c r="C92" s="116" t="s">
        <v>12</v>
      </c>
      <c r="D92" s="91">
        <v>0</v>
      </c>
      <c r="E92" s="91">
        <v>0</v>
      </c>
      <c r="F92" s="91">
        <v>0</v>
      </c>
      <c r="G92" s="91">
        <v>0</v>
      </c>
      <c r="H92" s="91">
        <v>0</v>
      </c>
      <c r="I92" s="91">
        <v>0</v>
      </c>
      <c r="J92" s="91">
        <v>0</v>
      </c>
      <c r="K92" s="91">
        <v>0</v>
      </c>
      <c r="L92" s="91">
        <v>0</v>
      </c>
    </row>
    <row r="93" spans="1:12" s="136" customFormat="1" ht="15.75" customHeight="1">
      <c r="A93" s="106" t="s">
        <v>58</v>
      </c>
      <c r="B93" s="134"/>
      <c r="C93" s="141" t="s">
        <v>12</v>
      </c>
      <c r="D93" s="109">
        <v>449797</v>
      </c>
      <c r="E93" s="109">
        <v>369774</v>
      </c>
      <c r="F93" s="109">
        <v>229637</v>
      </c>
      <c r="G93" s="109">
        <v>106978</v>
      </c>
      <c r="H93" s="109">
        <v>127931</v>
      </c>
      <c r="I93" s="109">
        <v>46909</v>
      </c>
      <c r="J93" s="109">
        <v>20958</v>
      </c>
      <c r="K93" s="109">
        <v>4326</v>
      </c>
      <c r="L93" s="109">
        <v>1356311</v>
      </c>
    </row>
    <row r="94" spans="1:12" s="136" customFormat="1" ht="15.75" customHeight="1">
      <c r="A94" s="122" t="s">
        <v>60</v>
      </c>
      <c r="C94" s="116"/>
      <c r="D94" s="100"/>
      <c r="E94" s="100"/>
      <c r="F94" s="100"/>
      <c r="G94" s="100"/>
      <c r="H94" s="100"/>
      <c r="I94" s="100"/>
      <c r="J94" s="100"/>
      <c r="K94" s="100"/>
      <c r="L94" s="100"/>
    </row>
    <row r="95" spans="1:12" s="136" customFormat="1" ht="15.75" customHeight="1">
      <c r="A95" s="135" t="s">
        <v>56</v>
      </c>
      <c r="C95" s="116" t="s">
        <v>12</v>
      </c>
      <c r="D95" s="91">
        <v>528360</v>
      </c>
      <c r="E95" s="91">
        <v>383952</v>
      </c>
      <c r="F95" s="91">
        <v>287490</v>
      </c>
      <c r="G95" s="91">
        <v>133437</v>
      </c>
      <c r="H95" s="91">
        <v>141047</v>
      </c>
      <c r="I95" s="91">
        <v>52580</v>
      </c>
      <c r="J95" s="91">
        <v>22561</v>
      </c>
      <c r="K95" s="91">
        <v>20366</v>
      </c>
      <c r="L95" s="91">
        <v>1569794</v>
      </c>
    </row>
    <row r="96" spans="1:12" s="136" customFormat="1" ht="15.75" customHeight="1">
      <c r="A96" s="135" t="s">
        <v>57</v>
      </c>
      <c r="C96" s="116" t="s">
        <v>12</v>
      </c>
      <c r="D96" s="91">
        <v>0</v>
      </c>
      <c r="E96" s="91">
        <v>0</v>
      </c>
      <c r="F96" s="91">
        <v>0</v>
      </c>
      <c r="G96" s="91">
        <v>0</v>
      </c>
      <c r="H96" s="91">
        <v>0</v>
      </c>
      <c r="I96" s="91">
        <v>0</v>
      </c>
      <c r="J96" s="91">
        <v>0</v>
      </c>
      <c r="K96" s="91">
        <v>0</v>
      </c>
      <c r="L96" s="91">
        <v>0</v>
      </c>
    </row>
    <row r="97" spans="1:12" s="136" customFormat="1" ht="15.75" customHeight="1">
      <c r="A97" s="138" t="s">
        <v>7</v>
      </c>
      <c r="C97" s="116" t="s">
        <v>12</v>
      </c>
      <c r="D97" s="91">
        <v>528360</v>
      </c>
      <c r="E97" s="91">
        <v>383952</v>
      </c>
      <c r="F97" s="91">
        <v>287490</v>
      </c>
      <c r="G97" s="91">
        <v>133437</v>
      </c>
      <c r="H97" s="91">
        <v>141047</v>
      </c>
      <c r="I97" s="91">
        <v>52580</v>
      </c>
      <c r="J97" s="91">
        <v>22561</v>
      </c>
      <c r="K97" s="91">
        <v>20366</v>
      </c>
      <c r="L97" s="91">
        <v>1569794</v>
      </c>
    </row>
    <row r="98" spans="1:12" s="136" customFormat="1" ht="15.75" customHeight="1">
      <c r="A98" s="99" t="s">
        <v>100</v>
      </c>
      <c r="C98" s="97"/>
      <c r="D98" s="97"/>
      <c r="E98" s="97"/>
      <c r="F98" s="97"/>
      <c r="G98" s="97"/>
      <c r="H98" s="97"/>
      <c r="I98" s="97"/>
      <c r="J98" s="97"/>
      <c r="K98" s="97"/>
      <c r="L98" s="97"/>
    </row>
    <row r="99" spans="1:12" s="136" customFormat="1" ht="15.75" customHeight="1">
      <c r="A99" s="122" t="s">
        <v>1</v>
      </c>
      <c r="C99" s="112"/>
      <c r="D99" s="139"/>
      <c r="E99" s="139"/>
      <c r="F99" s="139"/>
      <c r="G99" s="139"/>
      <c r="H99" s="139"/>
      <c r="I99" s="139"/>
      <c r="J99" s="139"/>
      <c r="K99" s="139"/>
      <c r="L99" s="139"/>
    </row>
    <row r="100" spans="1:12" s="136" customFormat="1" ht="15.75" customHeight="1">
      <c r="A100" s="135" t="s">
        <v>56</v>
      </c>
      <c r="C100" s="112" t="s">
        <v>14</v>
      </c>
      <c r="D100" s="91">
        <v>489.8887982837063</v>
      </c>
      <c r="E100" s="91">
        <v>399.4104280747819</v>
      </c>
      <c r="F100" s="91">
        <v>374.4017388897597</v>
      </c>
      <c r="G100" s="91">
        <v>356.53510862394234</v>
      </c>
      <c r="H100" s="91">
        <v>444.80442237720314</v>
      </c>
      <c r="I100" s="91">
        <v>291.79061112949205</v>
      </c>
      <c r="J100" s="91">
        <v>352.67297882638763</v>
      </c>
      <c r="K100" s="91">
        <v>239.79269475803625</v>
      </c>
      <c r="L100" s="91">
        <v>391.56677887852715</v>
      </c>
    </row>
    <row r="101" spans="1:12" s="136" customFormat="1" ht="15.75" customHeight="1">
      <c r="A101" s="135" t="s">
        <v>57</v>
      </c>
      <c r="C101" s="112" t="s">
        <v>14</v>
      </c>
      <c r="D101" s="91">
        <v>0</v>
      </c>
      <c r="E101" s="91">
        <v>0</v>
      </c>
      <c r="F101" s="91">
        <v>0</v>
      </c>
      <c r="G101" s="91">
        <v>0</v>
      </c>
      <c r="H101" s="91">
        <v>0</v>
      </c>
      <c r="I101" s="91">
        <v>0</v>
      </c>
      <c r="J101" s="91">
        <v>0</v>
      </c>
      <c r="K101" s="91">
        <v>0</v>
      </c>
      <c r="L101" s="91">
        <v>0</v>
      </c>
    </row>
    <row r="102" spans="1:12" s="136" customFormat="1" ht="15.75" customHeight="1">
      <c r="A102" s="138" t="s">
        <v>59</v>
      </c>
      <c r="C102" s="112" t="s">
        <v>14</v>
      </c>
      <c r="D102" s="91">
        <v>489.8887982837063</v>
      </c>
      <c r="E102" s="91">
        <v>399.4104280747819</v>
      </c>
      <c r="F102" s="91">
        <v>374.4017388897597</v>
      </c>
      <c r="G102" s="91">
        <v>356.53510862394234</v>
      </c>
      <c r="H102" s="91">
        <v>444.80442237720314</v>
      </c>
      <c r="I102" s="91">
        <v>291.79061112949205</v>
      </c>
      <c r="J102" s="91">
        <v>352.67297882638763</v>
      </c>
      <c r="K102" s="91">
        <v>239.79269475803625</v>
      </c>
      <c r="L102" s="91">
        <v>391.56677887852715</v>
      </c>
    </row>
    <row r="103" spans="1:12" s="136" customFormat="1" ht="15.75" customHeight="1">
      <c r="A103" s="122" t="s">
        <v>52</v>
      </c>
      <c r="C103" s="112"/>
      <c r="D103" s="101"/>
      <c r="E103" s="101"/>
      <c r="F103" s="101"/>
      <c r="G103" s="101"/>
      <c r="H103" s="101"/>
      <c r="I103" s="101"/>
      <c r="J103" s="101"/>
      <c r="K103" s="101"/>
      <c r="L103" s="101"/>
    </row>
    <row r="104" spans="1:12" s="136" customFormat="1" ht="15.75" customHeight="1">
      <c r="A104" s="135" t="s">
        <v>56</v>
      </c>
      <c r="C104" s="112" t="s">
        <v>14</v>
      </c>
      <c r="D104" s="91">
        <v>65.04339914898486</v>
      </c>
      <c r="E104" s="91">
        <v>69.16415123326708</v>
      </c>
      <c r="F104" s="91">
        <v>54.521260945212774</v>
      </c>
      <c r="G104" s="91">
        <v>50.05064759961688</v>
      </c>
      <c r="H104" s="91">
        <v>80.80844203198086</v>
      </c>
      <c r="I104" s="91">
        <v>97.42263218802155</v>
      </c>
      <c r="J104" s="91">
        <v>60.93209762065983</v>
      </c>
      <c r="K104" s="91">
        <v>27.752447654294798</v>
      </c>
      <c r="L104" s="91">
        <v>64.04453861539052</v>
      </c>
    </row>
    <row r="105" spans="1:12" s="136" customFormat="1" ht="15.75" customHeight="1">
      <c r="A105" s="135" t="s">
        <v>57</v>
      </c>
      <c r="C105" s="112" t="s">
        <v>14</v>
      </c>
      <c r="D105" s="91">
        <v>0</v>
      </c>
      <c r="E105" s="91">
        <v>0</v>
      </c>
      <c r="F105" s="91">
        <v>0</v>
      </c>
      <c r="G105" s="91">
        <v>0</v>
      </c>
      <c r="H105" s="91">
        <v>0</v>
      </c>
      <c r="I105" s="91">
        <v>0</v>
      </c>
      <c r="J105" s="91">
        <v>0</v>
      </c>
      <c r="K105" s="91">
        <v>0</v>
      </c>
      <c r="L105" s="91">
        <v>0</v>
      </c>
    </row>
    <row r="106" spans="1:12" s="136" customFormat="1" ht="15.75" customHeight="1">
      <c r="A106" s="138" t="s">
        <v>58</v>
      </c>
      <c r="C106" s="112" t="s">
        <v>14</v>
      </c>
      <c r="D106" s="91">
        <v>65.04339914898486</v>
      </c>
      <c r="E106" s="91">
        <v>69.16415123326708</v>
      </c>
      <c r="F106" s="91">
        <v>54.521260945212774</v>
      </c>
      <c r="G106" s="91">
        <v>50.05064759961688</v>
      </c>
      <c r="H106" s="91">
        <v>80.80844203198086</v>
      </c>
      <c r="I106" s="91">
        <v>97.42263218802155</v>
      </c>
      <c r="J106" s="91">
        <v>60.93209762065983</v>
      </c>
      <c r="K106" s="91">
        <v>27.752447654294798</v>
      </c>
      <c r="L106" s="91">
        <v>64.04453861539052</v>
      </c>
    </row>
    <row r="107" spans="1:12" ht="15.75" customHeight="1">
      <c r="A107" s="89" t="s">
        <v>60</v>
      </c>
      <c r="C107" s="113"/>
      <c r="D107" s="101"/>
      <c r="E107" s="101"/>
      <c r="F107" s="101"/>
      <c r="G107" s="101"/>
      <c r="H107" s="101"/>
      <c r="I107" s="101"/>
      <c r="J107" s="101"/>
      <c r="K107" s="101"/>
      <c r="L107" s="101"/>
    </row>
    <row r="108" spans="1:12" ht="15.75" customHeight="1">
      <c r="A108" s="115" t="s">
        <v>56</v>
      </c>
      <c r="C108" s="113" t="s">
        <v>14</v>
      </c>
      <c r="D108" s="91">
        <v>74.67234604693259</v>
      </c>
      <c r="E108" s="91">
        <v>71.34233064849641</v>
      </c>
      <c r="F108" s="91">
        <v>65.8415167884598</v>
      </c>
      <c r="G108" s="91">
        <v>60.33480208679373</v>
      </c>
      <c r="H108" s="91">
        <v>87.46414281327819</v>
      </c>
      <c r="I108" s="91">
        <v>104.9645839196331</v>
      </c>
      <c r="J108" s="91">
        <v>64.7372205612136</v>
      </c>
      <c r="K108" s="91">
        <v>91.4162031692587</v>
      </c>
      <c r="L108" s="91">
        <v>72.26472442344041</v>
      </c>
    </row>
    <row r="109" spans="1:12" ht="15.75" customHeight="1">
      <c r="A109" s="115" t="s">
        <v>57</v>
      </c>
      <c r="C109" s="113" t="s">
        <v>14</v>
      </c>
      <c r="D109" s="91">
        <v>0</v>
      </c>
      <c r="E109" s="91">
        <v>0</v>
      </c>
      <c r="F109" s="91">
        <v>0</v>
      </c>
      <c r="G109" s="91">
        <v>0</v>
      </c>
      <c r="H109" s="91">
        <v>0</v>
      </c>
      <c r="I109" s="91">
        <v>0</v>
      </c>
      <c r="J109" s="91">
        <v>0</v>
      </c>
      <c r="K109" s="91">
        <v>0</v>
      </c>
      <c r="L109" s="91">
        <v>0</v>
      </c>
    </row>
    <row r="110" spans="1:12" ht="15.75" customHeight="1">
      <c r="A110" s="106" t="s">
        <v>121</v>
      </c>
      <c r="B110" s="134"/>
      <c r="C110" s="130" t="s">
        <v>14</v>
      </c>
      <c r="D110" s="109">
        <v>74.67234604693259</v>
      </c>
      <c r="E110" s="109">
        <v>71.34233064849641</v>
      </c>
      <c r="F110" s="109">
        <v>65.8415167884598</v>
      </c>
      <c r="G110" s="109">
        <v>60.33480208679373</v>
      </c>
      <c r="H110" s="109">
        <v>87.46414281327819</v>
      </c>
      <c r="I110" s="109">
        <v>104.9645839196331</v>
      </c>
      <c r="J110" s="109">
        <v>64.7372205612136</v>
      </c>
      <c r="K110" s="109">
        <v>91.4162031692587</v>
      </c>
      <c r="L110" s="109">
        <v>72.26472442344041</v>
      </c>
    </row>
    <row r="111" spans="1:13" ht="58.5" customHeight="1">
      <c r="A111" s="147" t="s">
        <v>79</v>
      </c>
      <c r="B111" s="147"/>
      <c r="C111" s="147"/>
      <c r="D111" s="147"/>
      <c r="E111" s="147"/>
      <c r="F111" s="147"/>
      <c r="G111" s="147"/>
      <c r="H111" s="147"/>
      <c r="I111" s="147"/>
      <c r="J111" s="147"/>
      <c r="K111" s="147"/>
      <c r="L111" s="147"/>
      <c r="M111" s="103"/>
    </row>
    <row r="112" spans="1:13" ht="63" customHeight="1">
      <c r="A112" s="147" t="s">
        <v>97</v>
      </c>
      <c r="B112" s="147"/>
      <c r="C112" s="147"/>
      <c r="D112" s="147"/>
      <c r="E112" s="147"/>
      <c r="F112" s="147"/>
      <c r="G112" s="147"/>
      <c r="H112" s="147"/>
      <c r="I112" s="147"/>
      <c r="J112" s="147"/>
      <c r="K112" s="147"/>
      <c r="L112" s="147"/>
      <c r="M112" s="103"/>
    </row>
    <row r="113" spans="1:13" ht="31.5" customHeight="1">
      <c r="A113" s="147" t="s">
        <v>98</v>
      </c>
      <c r="B113" s="147"/>
      <c r="C113" s="147"/>
      <c r="D113" s="147"/>
      <c r="E113" s="147"/>
      <c r="F113" s="147"/>
      <c r="G113" s="147"/>
      <c r="H113" s="147"/>
      <c r="I113" s="147"/>
      <c r="J113" s="147"/>
      <c r="K113" s="147"/>
      <c r="L113" s="147"/>
      <c r="M113" s="103"/>
    </row>
    <row r="114" spans="1:13" ht="12.75">
      <c r="A114" s="104" t="s">
        <v>95</v>
      </c>
      <c r="B114" s="112"/>
      <c r="C114" s="97"/>
      <c r="D114" s="97"/>
      <c r="E114" s="97"/>
      <c r="F114" s="97"/>
      <c r="G114" s="97"/>
      <c r="H114" s="97"/>
      <c r="I114" s="97"/>
      <c r="J114" s="97"/>
      <c r="K114" s="97"/>
      <c r="L114" s="97"/>
      <c r="M114" s="131"/>
    </row>
    <row r="115" spans="1:12" ht="12.75">
      <c r="A115" s="102"/>
      <c r="B115" s="83"/>
      <c r="C115" s="117"/>
      <c r="D115" s="86"/>
      <c r="E115" s="86"/>
      <c r="F115" s="86"/>
      <c r="G115" s="86"/>
      <c r="H115" s="86"/>
      <c r="I115" s="86"/>
      <c r="J115" s="86"/>
      <c r="K115" s="86"/>
      <c r="L115" s="86"/>
    </row>
    <row r="116" spans="1:12" ht="12.75">
      <c r="A116" s="85"/>
      <c r="C116" s="116"/>
      <c r="D116" s="91"/>
      <c r="E116" s="91"/>
      <c r="F116" s="91"/>
      <c r="G116" s="91"/>
      <c r="H116" s="91"/>
      <c r="I116" s="91"/>
      <c r="J116" s="91"/>
      <c r="K116" s="91"/>
      <c r="L116" s="91"/>
    </row>
    <row r="117" spans="1:12" ht="12.75">
      <c r="A117" s="89"/>
      <c r="C117" s="90"/>
      <c r="D117" s="91"/>
      <c r="E117" s="91"/>
      <c r="F117" s="91"/>
      <c r="G117" s="91"/>
      <c r="H117" s="91"/>
      <c r="I117" s="91"/>
      <c r="J117" s="91"/>
      <c r="K117" s="91"/>
      <c r="L117" s="91"/>
    </row>
    <row r="118" spans="1:12" ht="12.75">
      <c r="A118" s="115"/>
      <c r="C118" s="116"/>
      <c r="D118" s="91"/>
      <c r="E118" s="91"/>
      <c r="F118" s="91"/>
      <c r="G118" s="91"/>
      <c r="H118" s="91"/>
      <c r="I118" s="91"/>
      <c r="J118" s="91"/>
      <c r="K118" s="91"/>
      <c r="L118" s="91"/>
    </row>
    <row r="119" spans="1:12" ht="12.75">
      <c r="A119" s="115"/>
      <c r="C119" s="116"/>
      <c r="D119" s="91"/>
      <c r="E119" s="91"/>
      <c r="F119" s="91"/>
      <c r="G119" s="91"/>
      <c r="H119" s="91"/>
      <c r="I119" s="91"/>
      <c r="J119" s="91"/>
      <c r="K119" s="91"/>
      <c r="L119" s="91"/>
    </row>
    <row r="120" spans="1:12" ht="12.75">
      <c r="A120" s="85"/>
      <c r="C120" s="116"/>
      <c r="D120" s="91"/>
      <c r="E120" s="91"/>
      <c r="F120" s="91"/>
      <c r="G120" s="91"/>
      <c r="H120" s="91"/>
      <c r="I120" s="91"/>
      <c r="J120" s="91"/>
      <c r="K120" s="91"/>
      <c r="L120" s="91"/>
    </row>
    <row r="121" spans="1:12" ht="12.75">
      <c r="A121" s="89"/>
      <c r="C121" s="116"/>
      <c r="D121" s="91"/>
      <c r="E121" s="91"/>
      <c r="F121" s="91"/>
      <c r="G121" s="91"/>
      <c r="H121" s="91"/>
      <c r="I121" s="91"/>
      <c r="J121" s="91"/>
      <c r="K121" s="91"/>
      <c r="L121" s="91"/>
    </row>
    <row r="122" spans="1:12" ht="12.75">
      <c r="A122" s="115"/>
      <c r="C122" s="116"/>
      <c r="D122" s="91"/>
      <c r="E122" s="91"/>
      <c r="F122" s="91"/>
      <c r="G122" s="91"/>
      <c r="H122" s="91"/>
      <c r="I122" s="91"/>
      <c r="J122" s="91"/>
      <c r="K122" s="91"/>
      <c r="L122" s="91"/>
    </row>
    <row r="123" spans="1:12" ht="12.75">
      <c r="A123" s="115"/>
      <c r="C123" s="116"/>
      <c r="D123" s="91"/>
      <c r="E123" s="91"/>
      <c r="F123" s="91"/>
      <c r="G123" s="91"/>
      <c r="H123" s="91"/>
      <c r="I123" s="91"/>
      <c r="J123" s="91"/>
      <c r="K123" s="91"/>
      <c r="L123" s="91"/>
    </row>
    <row r="124" spans="1:12" ht="12.75">
      <c r="A124" s="85"/>
      <c r="C124" s="116"/>
      <c r="D124" s="91"/>
      <c r="E124" s="91"/>
      <c r="F124" s="91"/>
      <c r="G124" s="91"/>
      <c r="H124" s="91"/>
      <c r="I124" s="91"/>
      <c r="J124" s="91"/>
      <c r="K124" s="91"/>
      <c r="L124" s="91"/>
    </row>
    <row r="125" spans="1:12" ht="12.75">
      <c r="A125" s="114"/>
      <c r="C125" s="90"/>
      <c r="D125" s="90"/>
      <c r="E125" s="90"/>
      <c r="F125" s="90"/>
      <c r="G125" s="90"/>
      <c r="H125" s="90"/>
      <c r="I125" s="90"/>
      <c r="J125" s="90"/>
      <c r="K125" s="90"/>
      <c r="L125" s="90"/>
    </row>
    <row r="126" spans="1:12" ht="12.75">
      <c r="A126" s="89"/>
      <c r="C126" s="113"/>
      <c r="D126" s="133"/>
      <c r="E126" s="133"/>
      <c r="F126" s="133"/>
      <c r="G126" s="133"/>
      <c r="H126" s="133"/>
      <c r="I126" s="133"/>
      <c r="J126" s="133"/>
      <c r="K126" s="133"/>
      <c r="L126" s="133"/>
    </row>
    <row r="127" spans="1:12" ht="12.75">
      <c r="A127" s="115"/>
      <c r="C127" s="113"/>
      <c r="D127" s="91"/>
      <c r="E127" s="91"/>
      <c r="F127" s="91"/>
      <c r="G127" s="91"/>
      <c r="H127" s="91"/>
      <c r="I127" s="91"/>
      <c r="J127" s="91"/>
      <c r="K127" s="91"/>
      <c r="L127" s="91"/>
    </row>
    <row r="128" spans="1:12" ht="12.75">
      <c r="A128" s="115"/>
      <c r="C128" s="113"/>
      <c r="D128" s="91"/>
      <c r="E128" s="91"/>
      <c r="F128" s="91"/>
      <c r="G128" s="91"/>
      <c r="H128" s="91"/>
      <c r="I128" s="91"/>
      <c r="J128" s="91"/>
      <c r="K128" s="91"/>
      <c r="L128" s="91"/>
    </row>
    <row r="129" spans="1:12" ht="12.75">
      <c r="A129" s="85"/>
      <c r="C129" s="113"/>
      <c r="D129" s="91"/>
      <c r="E129" s="91"/>
      <c r="F129" s="91"/>
      <c r="G129" s="91"/>
      <c r="H129" s="91"/>
      <c r="I129" s="91"/>
      <c r="J129" s="91"/>
      <c r="K129" s="91"/>
      <c r="L129" s="91"/>
    </row>
    <row r="130" spans="1:12" ht="12.75">
      <c r="A130" s="89"/>
      <c r="C130" s="113"/>
      <c r="D130" s="101"/>
      <c r="E130" s="101"/>
      <c r="F130" s="101"/>
      <c r="G130" s="101"/>
      <c r="H130" s="101"/>
      <c r="I130" s="101"/>
      <c r="J130" s="101"/>
      <c r="K130" s="101"/>
      <c r="L130" s="101"/>
    </row>
    <row r="131" spans="1:12" ht="12.75">
      <c r="A131" s="115"/>
      <c r="C131" s="113"/>
      <c r="D131" s="91"/>
      <c r="E131" s="91"/>
      <c r="F131" s="91"/>
      <c r="G131" s="91"/>
      <c r="H131" s="91"/>
      <c r="I131" s="91"/>
      <c r="J131" s="91"/>
      <c r="K131" s="91"/>
      <c r="L131" s="91"/>
    </row>
    <row r="132" spans="1:12" ht="12.75">
      <c r="A132" s="115"/>
      <c r="C132" s="113"/>
      <c r="D132" s="91"/>
      <c r="E132" s="91"/>
      <c r="F132" s="91"/>
      <c r="G132" s="91"/>
      <c r="H132" s="91"/>
      <c r="I132" s="91"/>
      <c r="J132" s="91"/>
      <c r="K132" s="91"/>
      <c r="L132" s="91"/>
    </row>
    <row r="133" spans="1:12" ht="12.75">
      <c r="A133" s="85"/>
      <c r="C133" s="113"/>
      <c r="D133" s="91"/>
      <c r="E133" s="91"/>
      <c r="F133" s="91"/>
      <c r="G133" s="91"/>
      <c r="H133" s="91"/>
      <c r="I133" s="91"/>
      <c r="J133" s="91"/>
      <c r="K133" s="91"/>
      <c r="L133" s="91"/>
    </row>
    <row r="134" spans="1:12" ht="12.75">
      <c r="A134" s="89"/>
      <c r="C134" s="113"/>
      <c r="D134" s="101"/>
      <c r="E134" s="101"/>
      <c r="F134" s="101"/>
      <c r="G134" s="101"/>
      <c r="H134" s="101"/>
      <c r="I134" s="101"/>
      <c r="J134" s="101"/>
      <c r="K134" s="101"/>
      <c r="L134" s="101"/>
    </row>
    <row r="135" spans="1:12" ht="12.75">
      <c r="A135" s="115"/>
      <c r="C135" s="113"/>
      <c r="D135" s="91"/>
      <c r="E135" s="91"/>
      <c r="F135" s="91"/>
      <c r="G135" s="91"/>
      <c r="H135" s="91"/>
      <c r="I135" s="91"/>
      <c r="J135" s="91"/>
      <c r="K135" s="91"/>
      <c r="L135" s="91"/>
    </row>
    <row r="136" spans="1:12" ht="12.75">
      <c r="A136" s="115"/>
      <c r="C136" s="113"/>
      <c r="D136" s="91"/>
      <c r="E136" s="91"/>
      <c r="F136" s="91"/>
      <c r="G136" s="91"/>
      <c r="H136" s="91"/>
      <c r="I136" s="91"/>
      <c r="J136" s="91"/>
      <c r="K136" s="91"/>
      <c r="L136" s="91"/>
    </row>
    <row r="137" spans="1:12" ht="12.75">
      <c r="A137" s="85"/>
      <c r="C137" s="113"/>
      <c r="D137" s="91"/>
      <c r="E137" s="91"/>
      <c r="F137" s="91"/>
      <c r="G137" s="91"/>
      <c r="H137" s="91"/>
      <c r="I137" s="91"/>
      <c r="J137" s="91"/>
      <c r="K137" s="91"/>
      <c r="L137" s="91"/>
    </row>
    <row r="138" spans="1:12" ht="12.75">
      <c r="A138" s="84"/>
      <c r="C138" s="113"/>
      <c r="D138" s="90"/>
      <c r="E138" s="90"/>
      <c r="F138" s="90"/>
      <c r="G138" s="90"/>
      <c r="H138" s="90"/>
      <c r="I138" s="90"/>
      <c r="J138" s="90"/>
      <c r="K138" s="90"/>
      <c r="L138" s="90"/>
    </row>
    <row r="139" spans="1:12" ht="12.75">
      <c r="A139" s="99"/>
      <c r="C139" s="113"/>
      <c r="D139" s="90"/>
      <c r="E139" s="90"/>
      <c r="F139" s="90"/>
      <c r="G139" s="90"/>
      <c r="H139" s="90"/>
      <c r="I139" s="90"/>
      <c r="J139" s="90"/>
      <c r="K139" s="90"/>
      <c r="L139" s="90"/>
    </row>
    <row r="140" spans="1:12" ht="12.75">
      <c r="A140" s="89"/>
      <c r="C140" s="113"/>
      <c r="D140" s="90"/>
      <c r="E140" s="90"/>
      <c r="F140" s="90"/>
      <c r="G140" s="90"/>
      <c r="H140" s="90"/>
      <c r="I140" s="90"/>
      <c r="J140" s="90"/>
      <c r="K140" s="90"/>
      <c r="L140" s="90"/>
    </row>
    <row r="141" spans="1:12" ht="12.75">
      <c r="A141" s="115"/>
      <c r="C141" s="116"/>
      <c r="D141" s="91"/>
      <c r="E141" s="91"/>
      <c r="F141" s="91"/>
      <c r="G141" s="91"/>
      <c r="H141" s="91"/>
      <c r="I141" s="91"/>
      <c r="J141" s="91"/>
      <c r="K141" s="91"/>
      <c r="L141" s="91"/>
    </row>
    <row r="142" spans="1:12" ht="12.75">
      <c r="A142" s="115"/>
      <c r="C142" s="116"/>
      <c r="D142" s="91"/>
      <c r="E142" s="91"/>
      <c r="F142" s="91"/>
      <c r="G142" s="91"/>
      <c r="H142" s="91"/>
      <c r="I142" s="91"/>
      <c r="J142" s="91"/>
      <c r="K142" s="91"/>
      <c r="L142" s="91"/>
    </row>
    <row r="143" spans="1:12" ht="12.75">
      <c r="A143" s="85"/>
      <c r="C143" s="116"/>
      <c r="D143" s="91"/>
      <c r="E143" s="91"/>
      <c r="F143" s="91"/>
      <c r="G143" s="91"/>
      <c r="H143" s="91"/>
      <c r="I143" s="91"/>
      <c r="J143" s="91"/>
      <c r="K143" s="91"/>
      <c r="L143" s="91"/>
    </row>
    <row r="144" spans="1:12" ht="12.75">
      <c r="A144" s="89"/>
      <c r="C144" s="90"/>
      <c r="D144" s="91"/>
      <c r="E144" s="91"/>
      <c r="F144" s="91"/>
      <c r="G144" s="91"/>
      <c r="H144" s="91"/>
      <c r="I144" s="91"/>
      <c r="J144" s="91"/>
      <c r="K144" s="91"/>
      <c r="L144" s="91"/>
    </row>
    <row r="145" spans="1:12" ht="12.75">
      <c r="A145" s="115"/>
      <c r="C145" s="116"/>
      <c r="D145" s="91"/>
      <c r="E145" s="91"/>
      <c r="F145" s="91"/>
      <c r="G145" s="91"/>
      <c r="H145" s="91"/>
      <c r="I145" s="91"/>
      <c r="J145" s="91"/>
      <c r="K145" s="91"/>
      <c r="L145" s="91"/>
    </row>
    <row r="146" spans="1:12" ht="12.75">
      <c r="A146" s="115"/>
      <c r="C146" s="116"/>
      <c r="D146" s="91"/>
      <c r="E146" s="91"/>
      <c r="F146" s="91"/>
      <c r="G146" s="91"/>
      <c r="H146" s="91"/>
      <c r="I146" s="91"/>
      <c r="J146" s="91"/>
      <c r="K146" s="91"/>
      <c r="L146" s="91"/>
    </row>
    <row r="147" spans="1:12" ht="12.75">
      <c r="A147" s="85"/>
      <c r="C147" s="116"/>
      <c r="D147" s="91"/>
      <c r="E147" s="91"/>
      <c r="F147" s="91"/>
      <c r="G147" s="91"/>
      <c r="H147" s="91"/>
      <c r="I147" s="91"/>
      <c r="J147" s="91"/>
      <c r="K147" s="91"/>
      <c r="L147" s="91"/>
    </row>
    <row r="148" spans="1:12" ht="12.75">
      <c r="A148" s="89"/>
      <c r="C148" s="116"/>
      <c r="D148" s="91"/>
      <c r="E148" s="91"/>
      <c r="F148" s="91"/>
      <c r="G148" s="91"/>
      <c r="H148" s="91"/>
      <c r="I148" s="91"/>
      <c r="J148" s="91"/>
      <c r="K148" s="91"/>
      <c r="L148" s="91"/>
    </row>
    <row r="149" spans="1:12" ht="12.75">
      <c r="A149" s="115"/>
      <c r="C149" s="116"/>
      <c r="D149" s="91"/>
      <c r="E149" s="91"/>
      <c r="F149" s="91"/>
      <c r="G149" s="91"/>
      <c r="H149" s="91"/>
      <c r="I149" s="91"/>
      <c r="J149" s="91"/>
      <c r="K149" s="91"/>
      <c r="L149" s="91"/>
    </row>
    <row r="150" spans="1:12" ht="12.75">
      <c r="A150" s="115"/>
      <c r="C150" s="116"/>
      <c r="D150" s="91"/>
      <c r="E150" s="91"/>
      <c r="F150" s="91"/>
      <c r="G150" s="91"/>
      <c r="H150" s="91"/>
      <c r="I150" s="91"/>
      <c r="J150" s="91"/>
      <c r="K150" s="91"/>
      <c r="L150" s="91"/>
    </row>
    <row r="151" spans="1:12" ht="12.75">
      <c r="A151" s="85"/>
      <c r="C151" s="116"/>
      <c r="D151" s="91"/>
      <c r="E151" s="91"/>
      <c r="F151" s="91"/>
      <c r="G151" s="91"/>
      <c r="H151" s="91"/>
      <c r="I151" s="91"/>
      <c r="J151" s="91"/>
      <c r="K151" s="91"/>
      <c r="L151" s="91"/>
    </row>
    <row r="152" spans="1:12" ht="12.75">
      <c r="A152" s="114"/>
      <c r="C152" s="90"/>
      <c r="D152" s="90"/>
      <c r="E152" s="90"/>
      <c r="F152" s="90"/>
      <c r="G152" s="90"/>
      <c r="H152" s="90"/>
      <c r="I152" s="90"/>
      <c r="J152" s="90"/>
      <c r="K152" s="90"/>
      <c r="L152" s="90"/>
    </row>
    <row r="153" spans="1:12" ht="12.75">
      <c r="A153" s="89"/>
      <c r="C153" s="113"/>
      <c r="D153" s="133"/>
      <c r="E153" s="133"/>
      <c r="F153" s="133"/>
      <c r="G153" s="133"/>
      <c r="H153" s="133"/>
      <c r="I153" s="133"/>
      <c r="J153" s="133"/>
      <c r="K153" s="133"/>
      <c r="L153" s="133"/>
    </row>
    <row r="154" spans="1:12" ht="12.75">
      <c r="A154" s="115"/>
      <c r="C154" s="113"/>
      <c r="D154" s="91"/>
      <c r="E154" s="91"/>
      <c r="F154" s="91"/>
      <c r="G154" s="91"/>
      <c r="H154" s="91"/>
      <c r="I154" s="91"/>
      <c r="J154" s="91"/>
      <c r="K154" s="91"/>
      <c r="L154" s="91"/>
    </row>
    <row r="155" spans="1:12" ht="12.75">
      <c r="A155" s="115"/>
      <c r="C155" s="113"/>
      <c r="D155" s="91"/>
      <c r="E155" s="91"/>
      <c r="F155" s="91"/>
      <c r="G155" s="91"/>
      <c r="H155" s="91"/>
      <c r="I155" s="91"/>
      <c r="J155" s="91"/>
      <c r="K155" s="91"/>
      <c r="L155" s="91"/>
    </row>
    <row r="156" spans="1:12" ht="12.75">
      <c r="A156" s="85"/>
      <c r="C156" s="113"/>
      <c r="D156" s="91"/>
      <c r="E156" s="91"/>
      <c r="F156" s="91"/>
      <c r="G156" s="91"/>
      <c r="H156" s="91"/>
      <c r="I156" s="91"/>
      <c r="J156" s="91"/>
      <c r="K156" s="91"/>
      <c r="L156" s="91"/>
    </row>
    <row r="157" spans="1:12" ht="12.75">
      <c r="A157" s="89"/>
      <c r="C157" s="113"/>
      <c r="D157" s="101"/>
      <c r="E157" s="101"/>
      <c r="F157" s="101"/>
      <c r="G157" s="101"/>
      <c r="H157" s="101"/>
      <c r="I157" s="101"/>
      <c r="J157" s="101"/>
      <c r="K157" s="101"/>
      <c r="L157" s="101"/>
    </row>
    <row r="158" spans="1:12" ht="12.75">
      <c r="A158" s="115"/>
      <c r="C158" s="113"/>
      <c r="D158" s="91"/>
      <c r="E158" s="91"/>
      <c r="F158" s="91"/>
      <c r="G158" s="91"/>
      <c r="H158" s="91"/>
      <c r="I158" s="91"/>
      <c r="J158" s="91"/>
      <c r="K158" s="91"/>
      <c r="L158" s="91"/>
    </row>
    <row r="159" spans="1:12" ht="12.75">
      <c r="A159" s="115"/>
      <c r="C159" s="113"/>
      <c r="D159" s="91"/>
      <c r="E159" s="91"/>
      <c r="F159" s="91"/>
      <c r="G159" s="91"/>
      <c r="H159" s="91"/>
      <c r="I159" s="91"/>
      <c r="J159" s="91"/>
      <c r="K159" s="91"/>
      <c r="L159" s="91"/>
    </row>
    <row r="160" spans="1:12" ht="12.75">
      <c r="A160" s="85"/>
      <c r="C160" s="113"/>
      <c r="D160" s="91"/>
      <c r="E160" s="91"/>
      <c r="F160" s="91"/>
      <c r="G160" s="91"/>
      <c r="H160" s="91"/>
      <c r="I160" s="91"/>
      <c r="J160" s="91"/>
      <c r="K160" s="91"/>
      <c r="L160" s="91"/>
    </row>
    <row r="161" spans="1:12" ht="12.75">
      <c r="A161" s="89"/>
      <c r="C161" s="113"/>
      <c r="D161" s="101"/>
      <c r="E161" s="101"/>
      <c r="F161" s="101"/>
      <c r="G161" s="101"/>
      <c r="H161" s="101"/>
      <c r="I161" s="101"/>
      <c r="J161" s="101"/>
      <c r="K161" s="101"/>
      <c r="L161" s="101"/>
    </row>
    <row r="162" spans="1:12" ht="12.75">
      <c r="A162" s="115"/>
      <c r="C162" s="113"/>
      <c r="D162" s="91"/>
      <c r="E162" s="91"/>
      <c r="F162" s="91"/>
      <c r="G162" s="91"/>
      <c r="H162" s="91"/>
      <c r="I162" s="91"/>
      <c r="J162" s="91"/>
      <c r="K162" s="91"/>
      <c r="L162" s="91"/>
    </row>
    <row r="163" spans="1:12" ht="12.75">
      <c r="A163" s="115"/>
      <c r="C163" s="113"/>
      <c r="D163" s="91"/>
      <c r="E163" s="91"/>
      <c r="F163" s="91"/>
      <c r="G163" s="91"/>
      <c r="H163" s="91"/>
      <c r="I163" s="91"/>
      <c r="J163" s="91"/>
      <c r="K163" s="91"/>
      <c r="L163" s="91"/>
    </row>
    <row r="164" spans="1:12" ht="12.75">
      <c r="A164" s="85"/>
      <c r="C164" s="113"/>
      <c r="D164" s="91"/>
      <c r="E164" s="91"/>
      <c r="F164" s="91"/>
      <c r="G164" s="91"/>
      <c r="H164" s="91"/>
      <c r="I164" s="91"/>
      <c r="J164" s="91"/>
      <c r="K164" s="91"/>
      <c r="L164" s="91"/>
    </row>
    <row r="165" spans="1:12" ht="12.75">
      <c r="A165" s="84"/>
      <c r="C165" s="113"/>
      <c r="D165" s="90"/>
      <c r="E165" s="90"/>
      <c r="F165" s="90"/>
      <c r="G165" s="90"/>
      <c r="H165" s="90"/>
      <c r="I165" s="90"/>
      <c r="J165" s="90"/>
      <c r="K165" s="90"/>
      <c r="L165" s="90"/>
    </row>
    <row r="166" spans="1:12" ht="12.75">
      <c r="A166" s="99"/>
      <c r="C166" s="113"/>
      <c r="D166" s="90"/>
      <c r="E166" s="90"/>
      <c r="F166" s="90"/>
      <c r="G166" s="90"/>
      <c r="H166" s="90"/>
      <c r="I166" s="90"/>
      <c r="J166" s="90"/>
      <c r="K166" s="90"/>
      <c r="L166" s="90"/>
    </row>
    <row r="167" spans="1:12" ht="12.75">
      <c r="A167" s="89"/>
      <c r="C167" s="113"/>
      <c r="D167" s="90"/>
      <c r="E167" s="90"/>
      <c r="F167" s="90"/>
      <c r="G167" s="90"/>
      <c r="H167" s="90"/>
      <c r="I167" s="90"/>
      <c r="J167" s="90"/>
      <c r="K167" s="90"/>
      <c r="L167" s="90"/>
    </row>
    <row r="168" spans="1:12" ht="12.75">
      <c r="A168" s="115"/>
      <c r="C168" s="116"/>
      <c r="D168" s="91"/>
      <c r="E168" s="91"/>
      <c r="F168" s="91"/>
      <c r="G168" s="91"/>
      <c r="H168" s="91"/>
      <c r="I168" s="91"/>
      <c r="J168" s="91"/>
      <c r="K168" s="91"/>
      <c r="L168" s="91"/>
    </row>
    <row r="169" spans="1:12" ht="12.75">
      <c r="A169" s="115"/>
      <c r="C169" s="116"/>
      <c r="D169" s="91"/>
      <c r="E169" s="91"/>
      <c r="F169" s="91"/>
      <c r="G169" s="91"/>
      <c r="H169" s="91"/>
      <c r="I169" s="91"/>
      <c r="J169" s="91"/>
      <c r="K169" s="91"/>
      <c r="L169" s="91"/>
    </row>
    <row r="170" spans="1:12" ht="12.75">
      <c r="A170" s="85"/>
      <c r="C170" s="116"/>
      <c r="D170" s="91"/>
      <c r="E170" s="91"/>
      <c r="F170" s="91"/>
      <c r="G170" s="91"/>
      <c r="H170" s="91"/>
      <c r="I170" s="91"/>
      <c r="J170" s="91"/>
      <c r="K170" s="91"/>
      <c r="L170" s="91"/>
    </row>
    <row r="171" spans="1:12" ht="12.75">
      <c r="A171" s="89"/>
      <c r="C171" s="90"/>
      <c r="D171" s="91"/>
      <c r="E171" s="91"/>
      <c r="F171" s="91"/>
      <c r="G171" s="91"/>
      <c r="H171" s="91"/>
      <c r="I171" s="91"/>
      <c r="J171" s="91"/>
      <c r="K171" s="91"/>
      <c r="L171" s="91"/>
    </row>
    <row r="172" spans="1:12" ht="12.75">
      <c r="A172" s="115"/>
      <c r="C172" s="116"/>
      <c r="D172" s="91"/>
      <c r="E172" s="91"/>
      <c r="F172" s="91"/>
      <c r="G172" s="91"/>
      <c r="H172" s="91"/>
      <c r="I172" s="91"/>
      <c r="J172" s="91"/>
      <c r="K172" s="91"/>
      <c r="L172" s="91"/>
    </row>
    <row r="173" spans="1:12" ht="12.75">
      <c r="A173" s="115"/>
      <c r="C173" s="116"/>
      <c r="D173" s="91"/>
      <c r="E173" s="91"/>
      <c r="F173" s="91"/>
      <c r="G173" s="91"/>
      <c r="H173" s="91"/>
      <c r="I173" s="91"/>
      <c r="J173" s="91"/>
      <c r="K173" s="91"/>
      <c r="L173" s="91"/>
    </row>
    <row r="174" spans="1:12" ht="12.75">
      <c r="A174" s="85"/>
      <c r="C174" s="116"/>
      <c r="D174" s="91"/>
      <c r="E174" s="91"/>
      <c r="F174" s="91"/>
      <c r="G174" s="91"/>
      <c r="H174" s="91"/>
      <c r="I174" s="91"/>
      <c r="J174" s="91"/>
      <c r="K174" s="91"/>
      <c r="L174" s="91"/>
    </row>
    <row r="175" spans="1:12" ht="12.75">
      <c r="A175" s="89"/>
      <c r="C175" s="116"/>
      <c r="D175" s="91"/>
      <c r="E175" s="91"/>
      <c r="F175" s="91"/>
      <c r="G175" s="91"/>
      <c r="H175" s="91"/>
      <c r="I175" s="91"/>
      <c r="J175" s="91"/>
      <c r="K175" s="91"/>
      <c r="L175" s="91"/>
    </row>
    <row r="176" spans="1:12" ht="12.75">
      <c r="A176" s="115"/>
      <c r="C176" s="116"/>
      <c r="D176" s="91"/>
      <c r="E176" s="91"/>
      <c r="F176" s="91"/>
      <c r="G176" s="91"/>
      <c r="H176" s="91"/>
      <c r="I176" s="91"/>
      <c r="J176" s="91"/>
      <c r="K176" s="91"/>
      <c r="L176" s="91"/>
    </row>
    <row r="177" spans="1:12" ht="12.75">
      <c r="A177" s="115"/>
      <c r="C177" s="116"/>
      <c r="D177" s="91"/>
      <c r="E177" s="91"/>
      <c r="F177" s="91"/>
      <c r="G177" s="91"/>
      <c r="H177" s="91"/>
      <c r="I177" s="91"/>
      <c r="J177" s="91"/>
      <c r="K177" s="91"/>
      <c r="L177" s="91"/>
    </row>
    <row r="178" spans="1:12" ht="12.75">
      <c r="A178" s="85"/>
      <c r="C178" s="116"/>
      <c r="D178" s="91"/>
      <c r="E178" s="91"/>
      <c r="F178" s="91"/>
      <c r="G178" s="91"/>
      <c r="H178" s="91"/>
      <c r="I178" s="91"/>
      <c r="J178" s="91"/>
      <c r="K178" s="91"/>
      <c r="L178" s="91"/>
    </row>
    <row r="179" spans="1:12" ht="12.75">
      <c r="A179" s="114"/>
      <c r="C179" s="90"/>
      <c r="D179" s="90"/>
      <c r="E179" s="90"/>
      <c r="F179" s="90"/>
      <c r="G179" s="90"/>
      <c r="H179" s="90"/>
      <c r="I179" s="90"/>
      <c r="J179" s="90"/>
      <c r="K179" s="90"/>
      <c r="L179" s="90"/>
    </row>
    <row r="180" spans="1:12" ht="12.75">
      <c r="A180" s="89"/>
      <c r="C180" s="113"/>
      <c r="D180" s="133"/>
      <c r="E180" s="133"/>
      <c r="F180" s="133"/>
      <c r="G180" s="133"/>
      <c r="H180" s="133"/>
      <c r="I180" s="133"/>
      <c r="J180" s="133"/>
      <c r="K180" s="133"/>
      <c r="L180" s="133"/>
    </row>
    <row r="181" spans="1:12" ht="12.75">
      <c r="A181" s="115"/>
      <c r="C181" s="113"/>
      <c r="D181" s="91"/>
      <c r="E181" s="91"/>
      <c r="F181" s="91"/>
      <c r="G181" s="91"/>
      <c r="H181" s="91"/>
      <c r="I181" s="91"/>
      <c r="J181" s="91"/>
      <c r="K181" s="91"/>
      <c r="L181" s="91"/>
    </row>
    <row r="182" spans="1:12" ht="12.75">
      <c r="A182" s="115"/>
      <c r="C182" s="113"/>
      <c r="D182" s="91"/>
      <c r="E182" s="91"/>
      <c r="F182" s="91"/>
      <c r="G182" s="91"/>
      <c r="H182" s="91"/>
      <c r="I182" s="91"/>
      <c r="J182" s="91"/>
      <c r="K182" s="91"/>
      <c r="L182" s="91"/>
    </row>
    <row r="183" spans="1:12" ht="12.75">
      <c r="A183" s="85"/>
      <c r="C183" s="113"/>
      <c r="D183" s="91"/>
      <c r="E183" s="91"/>
      <c r="F183" s="91"/>
      <c r="G183" s="91"/>
      <c r="H183" s="91"/>
      <c r="I183" s="91"/>
      <c r="J183" s="91"/>
      <c r="K183" s="91"/>
      <c r="L183" s="91"/>
    </row>
    <row r="184" spans="1:12" ht="12.75">
      <c r="A184" s="89"/>
      <c r="C184" s="113"/>
      <c r="D184" s="101"/>
      <c r="E184" s="101"/>
      <c r="F184" s="101"/>
      <c r="G184" s="101"/>
      <c r="H184" s="101"/>
      <c r="I184" s="101"/>
      <c r="J184" s="101"/>
      <c r="K184" s="101"/>
      <c r="L184" s="101"/>
    </row>
    <row r="185" spans="1:12" ht="12.75">
      <c r="A185" s="115"/>
      <c r="C185" s="113"/>
      <c r="D185" s="91"/>
      <c r="E185" s="91"/>
      <c r="F185" s="91"/>
      <c r="G185" s="91"/>
      <c r="H185" s="91"/>
      <c r="I185" s="91"/>
      <c r="J185" s="91"/>
      <c r="K185" s="91"/>
      <c r="L185" s="91"/>
    </row>
    <row r="186" spans="1:12" ht="12.75">
      <c r="A186" s="115"/>
      <c r="C186" s="113"/>
      <c r="D186" s="91"/>
      <c r="E186" s="91"/>
      <c r="F186" s="91"/>
      <c r="G186" s="91"/>
      <c r="H186" s="91"/>
      <c r="I186" s="91"/>
      <c r="J186" s="91"/>
      <c r="K186" s="91"/>
      <c r="L186" s="91"/>
    </row>
    <row r="187" spans="1:12" ht="12.75">
      <c r="A187" s="85"/>
      <c r="C187" s="113"/>
      <c r="D187" s="91"/>
      <c r="E187" s="91"/>
      <c r="F187" s="91"/>
      <c r="G187" s="91"/>
      <c r="H187" s="91"/>
      <c r="I187" s="91"/>
      <c r="J187" s="91"/>
      <c r="K187" s="91"/>
      <c r="L187" s="91"/>
    </row>
    <row r="188" spans="1:12" ht="12.75">
      <c r="A188" s="89"/>
      <c r="C188" s="113"/>
      <c r="D188" s="101"/>
      <c r="E188" s="101"/>
      <c r="F188" s="101"/>
      <c r="G188" s="101"/>
      <c r="H188" s="101"/>
      <c r="I188" s="101"/>
      <c r="J188" s="101"/>
      <c r="K188" s="101"/>
      <c r="L188" s="101"/>
    </row>
    <row r="189" spans="1:12" ht="12.75">
      <c r="A189" s="115"/>
      <c r="C189" s="113"/>
      <c r="D189" s="91"/>
      <c r="E189" s="91"/>
      <c r="F189" s="91"/>
      <c r="G189" s="91"/>
      <c r="H189" s="91"/>
      <c r="I189" s="91"/>
      <c r="J189" s="91"/>
      <c r="K189" s="91"/>
      <c r="L189" s="91"/>
    </row>
    <row r="190" spans="1:12" ht="12.75">
      <c r="A190" s="115"/>
      <c r="C190" s="113"/>
      <c r="D190" s="91"/>
      <c r="E190" s="91"/>
      <c r="F190" s="91"/>
      <c r="G190" s="91"/>
      <c r="H190" s="91"/>
      <c r="I190" s="91"/>
      <c r="J190" s="91"/>
      <c r="K190" s="91"/>
      <c r="L190" s="91"/>
    </row>
    <row r="191" spans="1:12" ht="12.75">
      <c r="A191" s="85"/>
      <c r="C191" s="113"/>
      <c r="D191" s="91"/>
      <c r="E191" s="91"/>
      <c r="F191" s="91"/>
      <c r="G191" s="91"/>
      <c r="H191" s="91"/>
      <c r="I191" s="91"/>
      <c r="J191" s="91"/>
      <c r="K191" s="91"/>
      <c r="L191" s="91"/>
    </row>
    <row r="192" spans="1:12" ht="12.75">
      <c r="A192" s="84"/>
      <c r="C192" s="113"/>
      <c r="D192" s="90"/>
      <c r="E192" s="90"/>
      <c r="F192" s="90"/>
      <c r="G192" s="90"/>
      <c r="H192" s="90"/>
      <c r="I192" s="90"/>
      <c r="J192" s="90"/>
      <c r="K192" s="90"/>
      <c r="L192" s="90"/>
    </row>
    <row r="193" spans="1:12" ht="12.75">
      <c r="A193" s="99"/>
      <c r="C193" s="113"/>
      <c r="D193" s="90"/>
      <c r="E193" s="90"/>
      <c r="F193" s="90"/>
      <c r="G193" s="90"/>
      <c r="H193" s="90"/>
      <c r="I193" s="90"/>
      <c r="J193" s="90"/>
      <c r="K193" s="90"/>
      <c r="L193" s="90"/>
    </row>
    <row r="194" spans="1:12" ht="12.75">
      <c r="A194" s="89"/>
      <c r="C194" s="113"/>
      <c r="D194" s="90"/>
      <c r="E194" s="90"/>
      <c r="F194" s="90"/>
      <c r="G194" s="90"/>
      <c r="H194" s="90"/>
      <c r="I194" s="90"/>
      <c r="J194" s="90"/>
      <c r="K194" s="90"/>
      <c r="L194" s="90"/>
    </row>
    <row r="195" spans="1:12" ht="12.75">
      <c r="A195" s="115"/>
      <c r="C195" s="116"/>
      <c r="D195" s="91"/>
      <c r="E195" s="91"/>
      <c r="F195" s="91"/>
      <c r="G195" s="91"/>
      <c r="H195" s="91"/>
      <c r="I195" s="91"/>
      <c r="J195" s="91"/>
      <c r="K195" s="91"/>
      <c r="L195" s="91"/>
    </row>
    <row r="196" spans="1:12" ht="12.75">
      <c r="A196" s="115"/>
      <c r="C196" s="116"/>
      <c r="D196" s="91"/>
      <c r="E196" s="91"/>
      <c r="F196" s="91"/>
      <c r="G196" s="91"/>
      <c r="H196" s="91"/>
      <c r="I196" s="91"/>
      <c r="J196" s="91"/>
      <c r="K196" s="91"/>
      <c r="L196" s="91"/>
    </row>
    <row r="197" spans="1:12" ht="12.75">
      <c r="A197" s="85"/>
      <c r="C197" s="116"/>
      <c r="D197" s="91"/>
      <c r="E197" s="91"/>
      <c r="F197" s="91"/>
      <c r="G197" s="91"/>
      <c r="H197" s="91"/>
      <c r="I197" s="91"/>
      <c r="J197" s="91"/>
      <c r="K197" s="91"/>
      <c r="L197" s="91"/>
    </row>
    <row r="198" spans="1:12" ht="12.75">
      <c r="A198" s="89"/>
      <c r="C198" s="90"/>
      <c r="D198" s="91"/>
      <c r="E198" s="91"/>
      <c r="F198" s="91"/>
      <c r="G198" s="91"/>
      <c r="H198" s="91"/>
      <c r="I198" s="91"/>
      <c r="J198" s="91"/>
      <c r="K198" s="91"/>
      <c r="L198" s="91"/>
    </row>
    <row r="199" spans="1:12" ht="12.75">
      <c r="A199" s="115"/>
      <c r="C199" s="116"/>
      <c r="D199" s="91"/>
      <c r="E199" s="91"/>
      <c r="F199" s="91"/>
      <c r="G199" s="91"/>
      <c r="H199" s="91"/>
      <c r="I199" s="91"/>
      <c r="J199" s="91"/>
      <c r="K199" s="91"/>
      <c r="L199" s="91"/>
    </row>
    <row r="200" spans="1:12" ht="12.75">
      <c r="A200" s="115"/>
      <c r="C200" s="116"/>
      <c r="D200" s="91"/>
      <c r="E200" s="91"/>
      <c r="F200" s="91"/>
      <c r="G200" s="91"/>
      <c r="H200" s="91"/>
      <c r="I200" s="91"/>
      <c r="J200" s="91"/>
      <c r="K200" s="91"/>
      <c r="L200" s="91"/>
    </row>
    <row r="201" spans="1:12" ht="12.75">
      <c r="A201" s="85"/>
      <c r="C201" s="116"/>
      <c r="D201" s="91"/>
      <c r="E201" s="91"/>
      <c r="F201" s="91"/>
      <c r="G201" s="91"/>
      <c r="H201" s="91"/>
      <c r="I201" s="91"/>
      <c r="J201" s="91"/>
      <c r="K201" s="91"/>
      <c r="L201" s="91"/>
    </row>
    <row r="202" spans="1:12" ht="12.75">
      <c r="A202" s="89"/>
      <c r="C202" s="116"/>
      <c r="D202" s="91"/>
      <c r="E202" s="91"/>
      <c r="F202" s="91"/>
      <c r="G202" s="91"/>
      <c r="H202" s="91"/>
      <c r="I202" s="91"/>
      <c r="J202" s="91"/>
      <c r="K202" s="91"/>
      <c r="L202" s="91"/>
    </row>
    <row r="203" spans="1:12" ht="12.75">
      <c r="A203" s="115"/>
      <c r="C203" s="116"/>
      <c r="D203" s="91"/>
      <c r="E203" s="91"/>
      <c r="F203" s="91"/>
      <c r="G203" s="91"/>
      <c r="H203" s="91"/>
      <c r="I203" s="91"/>
      <c r="J203" s="91"/>
      <c r="K203" s="91"/>
      <c r="L203" s="91"/>
    </row>
    <row r="204" spans="1:12" ht="12.75">
      <c r="A204" s="115"/>
      <c r="C204" s="116"/>
      <c r="D204" s="91"/>
      <c r="E204" s="91"/>
      <c r="F204" s="91"/>
      <c r="G204" s="91"/>
      <c r="H204" s="91"/>
      <c r="I204" s="91"/>
      <c r="J204" s="91"/>
      <c r="K204" s="91"/>
      <c r="L204" s="91"/>
    </row>
    <row r="205" spans="1:12" ht="12.75">
      <c r="A205" s="85"/>
      <c r="C205" s="116"/>
      <c r="D205" s="91"/>
      <c r="E205" s="91"/>
      <c r="F205" s="91"/>
      <c r="G205" s="91"/>
      <c r="H205" s="91"/>
      <c r="I205" s="91"/>
      <c r="J205" s="91"/>
      <c r="K205" s="91"/>
      <c r="L205" s="91"/>
    </row>
    <row r="206" spans="1:12" ht="12.75">
      <c r="A206" s="114"/>
      <c r="C206" s="90"/>
      <c r="D206" s="90"/>
      <c r="E206" s="90"/>
      <c r="F206" s="90"/>
      <c r="G206" s="90"/>
      <c r="H206" s="90"/>
      <c r="I206" s="90"/>
      <c r="J206" s="90"/>
      <c r="K206" s="90"/>
      <c r="L206" s="90"/>
    </row>
    <row r="207" spans="1:12" ht="12.75">
      <c r="A207" s="89"/>
      <c r="C207" s="113"/>
      <c r="D207" s="133"/>
      <c r="E207" s="133"/>
      <c r="F207" s="133"/>
      <c r="G207" s="133"/>
      <c r="H207" s="133"/>
      <c r="I207" s="133"/>
      <c r="J207" s="133"/>
      <c r="K207" s="133"/>
      <c r="L207" s="133"/>
    </row>
    <row r="208" spans="1:12" ht="12.75">
      <c r="A208" s="115"/>
      <c r="C208" s="113"/>
      <c r="D208" s="91"/>
      <c r="E208" s="91"/>
      <c r="F208" s="91"/>
      <c r="G208" s="91"/>
      <c r="H208" s="91"/>
      <c r="I208" s="91"/>
      <c r="J208" s="91"/>
      <c r="K208" s="91"/>
      <c r="L208" s="91"/>
    </row>
    <row r="209" spans="1:12" ht="12.75">
      <c r="A209" s="115"/>
      <c r="C209" s="113"/>
      <c r="D209" s="91"/>
      <c r="E209" s="91"/>
      <c r="F209" s="91"/>
      <c r="G209" s="91"/>
      <c r="H209" s="91"/>
      <c r="I209" s="91"/>
      <c r="J209" s="91"/>
      <c r="K209" s="91"/>
      <c r="L209" s="91"/>
    </row>
    <row r="210" spans="1:12" ht="12.75">
      <c r="A210" s="85"/>
      <c r="C210" s="113"/>
      <c r="D210" s="91"/>
      <c r="E210" s="91"/>
      <c r="F210" s="91"/>
      <c r="G210" s="91"/>
      <c r="H210" s="91"/>
      <c r="I210" s="91"/>
      <c r="J210" s="91"/>
      <c r="K210" s="91"/>
      <c r="L210" s="91"/>
    </row>
    <row r="211" spans="1:12" ht="12.75">
      <c r="A211" s="89"/>
      <c r="C211" s="113"/>
      <c r="D211" s="101"/>
      <c r="E211" s="101"/>
      <c r="F211" s="101"/>
      <c r="G211" s="101"/>
      <c r="H211" s="101"/>
      <c r="I211" s="101"/>
      <c r="J211" s="101"/>
      <c r="K211" s="101"/>
      <c r="L211" s="101"/>
    </row>
    <row r="212" spans="1:12" ht="12.75">
      <c r="A212" s="115"/>
      <c r="C212" s="113"/>
      <c r="D212" s="91"/>
      <c r="E212" s="91"/>
      <c r="F212" s="91"/>
      <c r="G212" s="91"/>
      <c r="H212" s="91"/>
      <c r="I212" s="91"/>
      <c r="J212" s="91"/>
      <c r="K212" s="91"/>
      <c r="L212" s="91"/>
    </row>
    <row r="213" spans="1:12" ht="12.75">
      <c r="A213" s="115"/>
      <c r="C213" s="113"/>
      <c r="D213" s="91"/>
      <c r="E213" s="91"/>
      <c r="F213" s="91"/>
      <c r="G213" s="91"/>
      <c r="H213" s="91"/>
      <c r="I213" s="91"/>
      <c r="J213" s="91"/>
      <c r="K213" s="91"/>
      <c r="L213" s="91"/>
    </row>
    <row r="214" spans="1:12" ht="12.75">
      <c r="A214" s="85"/>
      <c r="C214" s="113"/>
      <c r="D214" s="91"/>
      <c r="E214" s="91"/>
      <c r="F214" s="91"/>
      <c r="G214" s="91"/>
      <c r="H214" s="91"/>
      <c r="I214" s="91"/>
      <c r="J214" s="91"/>
      <c r="K214" s="91"/>
      <c r="L214" s="91"/>
    </row>
    <row r="215" spans="1:12" ht="12.75">
      <c r="A215" s="89"/>
      <c r="C215" s="113"/>
      <c r="D215" s="101"/>
      <c r="E215" s="101"/>
      <c r="F215" s="101"/>
      <c r="G215" s="101"/>
      <c r="H215" s="101"/>
      <c r="I215" s="101"/>
      <c r="J215" s="101"/>
      <c r="K215" s="101"/>
      <c r="L215" s="101"/>
    </row>
    <row r="216" spans="1:12" ht="12.75">
      <c r="A216" s="115"/>
      <c r="C216" s="113"/>
      <c r="D216" s="91"/>
      <c r="E216" s="91"/>
      <c r="F216" s="91"/>
      <c r="G216" s="91"/>
      <c r="H216" s="91"/>
      <c r="I216" s="91"/>
      <c r="J216" s="91"/>
      <c r="K216" s="91"/>
      <c r="L216" s="91"/>
    </row>
    <row r="217" spans="1:12" ht="12.75">
      <c r="A217" s="115"/>
      <c r="C217" s="113"/>
      <c r="D217" s="91"/>
      <c r="E217" s="91"/>
      <c r="F217" s="91"/>
      <c r="G217" s="91"/>
      <c r="H217" s="91"/>
      <c r="I217" s="91"/>
      <c r="J217" s="91"/>
      <c r="K217" s="91"/>
      <c r="L217" s="91"/>
    </row>
    <row r="218" spans="1:12" ht="12.75">
      <c r="A218" s="85"/>
      <c r="C218" s="113"/>
      <c r="D218" s="91"/>
      <c r="E218" s="91"/>
      <c r="F218" s="91"/>
      <c r="G218" s="91"/>
      <c r="H218" s="91"/>
      <c r="I218" s="91"/>
      <c r="J218" s="91"/>
      <c r="K218" s="91"/>
      <c r="L218" s="91"/>
    </row>
    <row r="219" spans="1:12" ht="12.75">
      <c r="A219" s="84"/>
      <c r="C219" s="113"/>
      <c r="D219" s="90"/>
      <c r="E219" s="90"/>
      <c r="F219" s="90"/>
      <c r="G219" s="90"/>
      <c r="H219" s="90"/>
      <c r="I219" s="90"/>
      <c r="J219" s="90"/>
      <c r="K219" s="90"/>
      <c r="L219" s="90"/>
    </row>
    <row r="220" spans="1:12" ht="12.75">
      <c r="A220" s="99"/>
      <c r="C220" s="113"/>
      <c r="D220" s="90"/>
      <c r="E220" s="90"/>
      <c r="F220" s="90"/>
      <c r="G220" s="90"/>
      <c r="H220" s="90"/>
      <c r="I220" s="90"/>
      <c r="J220" s="90"/>
      <c r="K220" s="90"/>
      <c r="L220" s="90"/>
    </row>
    <row r="221" spans="1:12" ht="12.75">
      <c r="A221" s="89"/>
      <c r="C221" s="113"/>
      <c r="D221" s="90"/>
      <c r="E221" s="90"/>
      <c r="F221" s="90"/>
      <c r="G221" s="90"/>
      <c r="H221" s="90"/>
      <c r="I221" s="90"/>
      <c r="J221" s="90"/>
      <c r="K221" s="90"/>
      <c r="L221" s="90"/>
    </row>
    <row r="222" spans="1:12" ht="12.75">
      <c r="A222" s="115"/>
      <c r="C222" s="116"/>
      <c r="D222" s="91"/>
      <c r="E222" s="91"/>
      <c r="F222" s="91"/>
      <c r="G222" s="91"/>
      <c r="H222" s="91"/>
      <c r="I222" s="91"/>
      <c r="J222" s="91"/>
      <c r="K222" s="91"/>
      <c r="L222" s="91"/>
    </row>
    <row r="223" spans="1:12" ht="12.75">
      <c r="A223" s="115"/>
      <c r="C223" s="116"/>
      <c r="D223" s="91"/>
      <c r="E223" s="91"/>
      <c r="F223" s="91"/>
      <c r="G223" s="91"/>
      <c r="H223" s="91"/>
      <c r="I223" s="91"/>
      <c r="J223" s="91"/>
      <c r="K223" s="91"/>
      <c r="L223" s="91"/>
    </row>
    <row r="224" spans="1:12" ht="12.75">
      <c r="A224" s="85"/>
      <c r="C224" s="116"/>
      <c r="D224" s="91"/>
      <c r="E224" s="91"/>
      <c r="F224" s="91"/>
      <c r="G224" s="91"/>
      <c r="H224" s="91"/>
      <c r="I224" s="91"/>
      <c r="J224" s="91"/>
      <c r="K224" s="91"/>
      <c r="L224" s="91"/>
    </row>
    <row r="225" spans="1:12" ht="12.75">
      <c r="A225" s="89"/>
      <c r="C225" s="90"/>
      <c r="D225" s="91"/>
      <c r="E225" s="91"/>
      <c r="F225" s="91"/>
      <c r="G225" s="91"/>
      <c r="H225" s="91"/>
      <c r="I225" s="91"/>
      <c r="J225" s="91"/>
      <c r="K225" s="91"/>
      <c r="L225" s="91"/>
    </row>
    <row r="226" spans="1:12" ht="12.75">
      <c r="A226" s="115"/>
      <c r="C226" s="116"/>
      <c r="D226" s="91"/>
      <c r="E226" s="91"/>
      <c r="F226" s="91"/>
      <c r="G226" s="91"/>
      <c r="H226" s="91"/>
      <c r="I226" s="91"/>
      <c r="J226" s="91"/>
      <c r="K226" s="91"/>
      <c r="L226" s="91"/>
    </row>
    <row r="227" spans="1:12" ht="12.75">
      <c r="A227" s="115"/>
      <c r="C227" s="116"/>
      <c r="D227" s="91"/>
      <c r="E227" s="91"/>
      <c r="F227" s="91"/>
      <c r="G227" s="91"/>
      <c r="H227" s="91"/>
      <c r="I227" s="91"/>
      <c r="J227" s="91"/>
      <c r="K227" s="91"/>
      <c r="L227" s="91"/>
    </row>
    <row r="228" spans="1:12" ht="12.75">
      <c r="A228" s="85"/>
      <c r="C228" s="116"/>
      <c r="D228" s="91"/>
      <c r="E228" s="91"/>
      <c r="F228" s="91"/>
      <c r="G228" s="91"/>
      <c r="H228" s="91"/>
      <c r="I228" s="91"/>
      <c r="J228" s="91"/>
      <c r="K228" s="91"/>
      <c r="L228" s="91"/>
    </row>
    <row r="229" spans="1:12" ht="12.75">
      <c r="A229" s="89"/>
      <c r="C229" s="116"/>
      <c r="D229" s="91"/>
      <c r="E229" s="91"/>
      <c r="F229" s="91"/>
      <c r="G229" s="91"/>
      <c r="H229" s="91"/>
      <c r="I229" s="91"/>
      <c r="J229" s="91"/>
      <c r="K229" s="91"/>
      <c r="L229" s="91"/>
    </row>
    <row r="230" spans="1:12" ht="12.75">
      <c r="A230" s="115"/>
      <c r="C230" s="116"/>
      <c r="D230" s="91"/>
      <c r="E230" s="91"/>
      <c r="F230" s="91"/>
      <c r="G230" s="91"/>
      <c r="H230" s="91"/>
      <c r="I230" s="91"/>
      <c r="J230" s="91"/>
      <c r="K230" s="91"/>
      <c r="L230" s="91"/>
    </row>
    <row r="231" spans="1:12" ht="12.75">
      <c r="A231" s="115"/>
      <c r="C231" s="116"/>
      <c r="D231" s="91"/>
      <c r="E231" s="91"/>
      <c r="F231" s="91"/>
      <c r="G231" s="91"/>
      <c r="H231" s="91"/>
      <c r="I231" s="91"/>
      <c r="J231" s="91"/>
      <c r="K231" s="91"/>
      <c r="L231" s="91"/>
    </row>
    <row r="232" spans="1:12" ht="12.75">
      <c r="A232" s="85"/>
      <c r="C232" s="116"/>
      <c r="D232" s="91"/>
      <c r="E232" s="91"/>
      <c r="F232" s="91"/>
      <c r="G232" s="91"/>
      <c r="H232" s="91"/>
      <c r="I232" s="91"/>
      <c r="J232" s="91"/>
      <c r="K232" s="91"/>
      <c r="L232" s="91"/>
    </row>
    <row r="233" spans="1:12" ht="12.75">
      <c r="A233" s="114"/>
      <c r="C233" s="90"/>
      <c r="D233" s="90"/>
      <c r="E233" s="90"/>
      <c r="F233" s="90"/>
      <c r="G233" s="90"/>
      <c r="H233" s="90"/>
      <c r="I233" s="90"/>
      <c r="J233" s="90"/>
      <c r="K233" s="90"/>
      <c r="L233" s="90"/>
    </row>
    <row r="234" spans="1:12" ht="12.75">
      <c r="A234" s="89"/>
      <c r="C234" s="113"/>
      <c r="D234" s="133"/>
      <c r="E234" s="133"/>
      <c r="F234" s="133"/>
      <c r="G234" s="133"/>
      <c r="H234" s="133"/>
      <c r="I234" s="133"/>
      <c r="J234" s="133"/>
      <c r="K234" s="133"/>
      <c r="L234" s="133"/>
    </row>
    <row r="235" spans="1:12" ht="12.75">
      <c r="A235" s="115"/>
      <c r="C235" s="113"/>
      <c r="D235" s="91"/>
      <c r="E235" s="91"/>
      <c r="F235" s="91"/>
      <c r="G235" s="91"/>
      <c r="H235" s="91"/>
      <c r="I235" s="91"/>
      <c r="J235" s="91"/>
      <c r="K235" s="91"/>
      <c r="L235" s="91"/>
    </row>
    <row r="236" spans="1:12" ht="12.75">
      <c r="A236" s="115"/>
      <c r="C236" s="113"/>
      <c r="D236" s="91"/>
      <c r="E236" s="91"/>
      <c r="F236" s="91"/>
      <c r="G236" s="91"/>
      <c r="H236" s="91"/>
      <c r="I236" s="91"/>
      <c r="J236" s="91"/>
      <c r="K236" s="91"/>
      <c r="L236" s="91"/>
    </row>
    <row r="237" spans="1:12" ht="12.75">
      <c r="A237" s="85"/>
      <c r="C237" s="113"/>
      <c r="D237" s="91"/>
      <c r="E237" s="91"/>
      <c r="F237" s="91"/>
      <c r="G237" s="91"/>
      <c r="H237" s="91"/>
      <c r="I237" s="91"/>
      <c r="J237" s="91"/>
      <c r="K237" s="91"/>
      <c r="L237" s="91"/>
    </row>
    <row r="238" spans="1:12" ht="12.75">
      <c r="A238" s="89"/>
      <c r="C238" s="113"/>
      <c r="D238" s="101"/>
      <c r="E238" s="101"/>
      <c r="F238" s="101"/>
      <c r="G238" s="101"/>
      <c r="H238" s="101"/>
      <c r="I238" s="101"/>
      <c r="J238" s="101"/>
      <c r="K238" s="101"/>
      <c r="L238" s="101"/>
    </row>
    <row r="239" spans="1:12" ht="12.75">
      <c r="A239" s="115"/>
      <c r="C239" s="113"/>
      <c r="D239" s="91"/>
      <c r="E239" s="91"/>
      <c r="F239" s="91"/>
      <c r="G239" s="91"/>
      <c r="H239" s="91"/>
      <c r="I239" s="91"/>
      <c r="J239" s="91"/>
      <c r="K239" s="91"/>
      <c r="L239" s="91"/>
    </row>
    <row r="240" spans="1:12" ht="12.75">
      <c r="A240" s="115"/>
      <c r="C240" s="113"/>
      <c r="D240" s="91"/>
      <c r="E240" s="91"/>
      <c r="F240" s="91"/>
      <c r="G240" s="91"/>
      <c r="H240" s="91"/>
      <c r="I240" s="91"/>
      <c r="J240" s="91"/>
      <c r="K240" s="91"/>
      <c r="L240" s="91"/>
    </row>
    <row r="241" spans="1:12" ht="12.75">
      <c r="A241" s="85"/>
      <c r="C241" s="113"/>
      <c r="D241" s="91"/>
      <c r="E241" s="91"/>
      <c r="F241" s="91"/>
      <c r="G241" s="91"/>
      <c r="H241" s="91"/>
      <c r="I241" s="91"/>
      <c r="J241" s="91"/>
      <c r="K241" s="91"/>
      <c r="L241" s="91"/>
    </row>
    <row r="242" spans="1:12" ht="12.75">
      <c r="A242" s="89"/>
      <c r="C242" s="113"/>
      <c r="D242" s="101"/>
      <c r="E242" s="101"/>
      <c r="F242" s="101"/>
      <c r="G242" s="101"/>
      <c r="H242" s="101"/>
      <c r="I242" s="101"/>
      <c r="J242" s="101"/>
      <c r="K242" s="101"/>
      <c r="L242" s="101"/>
    </row>
    <row r="243" spans="1:12" ht="12.75">
      <c r="A243" s="115"/>
      <c r="C243" s="113"/>
      <c r="D243" s="91"/>
      <c r="E243" s="91"/>
      <c r="F243" s="91"/>
      <c r="G243" s="91"/>
      <c r="H243" s="91"/>
      <c r="I243" s="91"/>
      <c r="J243" s="91"/>
      <c r="K243" s="91"/>
      <c r="L243" s="91"/>
    </row>
    <row r="244" spans="1:12" ht="12.75">
      <c r="A244" s="115"/>
      <c r="C244" s="113"/>
      <c r="D244" s="91"/>
      <c r="E244" s="91"/>
      <c r="F244" s="91"/>
      <c r="G244" s="91"/>
      <c r="H244" s="91"/>
      <c r="I244" s="91"/>
      <c r="J244" s="91"/>
      <c r="K244" s="91"/>
      <c r="L244" s="91"/>
    </row>
    <row r="245" spans="1:12" ht="12.75">
      <c r="A245" s="85"/>
      <c r="C245" s="113"/>
      <c r="D245" s="91"/>
      <c r="E245" s="91"/>
      <c r="F245" s="91"/>
      <c r="G245" s="91"/>
      <c r="H245" s="91"/>
      <c r="I245" s="91"/>
      <c r="J245" s="91"/>
      <c r="K245" s="91"/>
      <c r="L245" s="91"/>
    </row>
    <row r="246" spans="1:12" ht="12.75">
      <c r="A246" s="84"/>
      <c r="C246" s="113"/>
      <c r="D246" s="90"/>
      <c r="E246" s="90"/>
      <c r="F246" s="90"/>
      <c r="G246" s="90"/>
      <c r="H246" s="90"/>
      <c r="I246" s="90"/>
      <c r="J246" s="90"/>
      <c r="K246" s="90"/>
      <c r="L246" s="90"/>
    </row>
    <row r="247" spans="1:12" ht="12.75">
      <c r="A247" s="99"/>
      <c r="C247" s="113"/>
      <c r="D247" s="90"/>
      <c r="E247" s="90"/>
      <c r="F247" s="90"/>
      <c r="G247" s="90"/>
      <c r="H247" s="90"/>
      <c r="I247" s="90"/>
      <c r="J247" s="90"/>
      <c r="K247" s="90"/>
      <c r="L247" s="90"/>
    </row>
    <row r="248" spans="1:12" ht="12.75">
      <c r="A248" s="89"/>
      <c r="C248" s="113"/>
      <c r="D248" s="90"/>
      <c r="E248" s="90"/>
      <c r="F248" s="90"/>
      <c r="G248" s="90"/>
      <c r="H248" s="90"/>
      <c r="I248" s="90"/>
      <c r="J248" s="90"/>
      <c r="K248" s="90"/>
      <c r="L248" s="90"/>
    </row>
    <row r="249" spans="1:12" ht="12.75">
      <c r="A249" s="115"/>
      <c r="C249" s="116"/>
      <c r="D249" s="91"/>
      <c r="E249" s="91"/>
      <c r="F249" s="91"/>
      <c r="G249" s="91"/>
      <c r="H249" s="91"/>
      <c r="I249" s="91"/>
      <c r="J249" s="91"/>
      <c r="K249" s="91"/>
      <c r="L249" s="91"/>
    </row>
    <row r="250" spans="1:12" ht="12.75">
      <c r="A250" s="115"/>
      <c r="C250" s="116"/>
      <c r="D250" s="91"/>
      <c r="E250" s="91"/>
      <c r="F250" s="91"/>
      <c r="G250" s="91"/>
      <c r="H250" s="91"/>
      <c r="I250" s="91"/>
      <c r="J250" s="91"/>
      <c r="K250" s="91"/>
      <c r="L250" s="91"/>
    </row>
    <row r="251" spans="1:12" ht="12.75">
      <c r="A251" s="85"/>
      <c r="C251" s="116"/>
      <c r="D251" s="91"/>
      <c r="E251" s="91"/>
      <c r="F251" s="91"/>
      <c r="G251" s="91"/>
      <c r="H251" s="91"/>
      <c r="I251" s="91"/>
      <c r="J251" s="91"/>
      <c r="K251" s="91"/>
      <c r="L251" s="91"/>
    </row>
    <row r="252" spans="1:12" ht="12.75">
      <c r="A252" s="89"/>
      <c r="C252" s="90"/>
      <c r="D252" s="91"/>
      <c r="E252" s="91"/>
      <c r="F252" s="91"/>
      <c r="G252" s="91"/>
      <c r="H252" s="91"/>
      <c r="I252" s="91"/>
      <c r="J252" s="91"/>
      <c r="K252" s="91"/>
      <c r="L252" s="91"/>
    </row>
    <row r="253" spans="1:12" ht="12.75">
      <c r="A253" s="115"/>
      <c r="C253" s="116"/>
      <c r="D253" s="91"/>
      <c r="E253" s="91"/>
      <c r="F253" s="91"/>
      <c r="G253" s="91"/>
      <c r="H253" s="91"/>
      <c r="I253" s="91"/>
      <c r="J253" s="91"/>
      <c r="K253" s="91"/>
      <c r="L253" s="91"/>
    </row>
    <row r="254" spans="1:12" ht="12.75">
      <c r="A254" s="115"/>
      <c r="C254" s="116"/>
      <c r="D254" s="91"/>
      <c r="E254" s="91"/>
      <c r="F254" s="91"/>
      <c r="G254" s="91"/>
      <c r="H254" s="91"/>
      <c r="I254" s="91"/>
      <c r="J254" s="91"/>
      <c r="K254" s="91"/>
      <c r="L254" s="91"/>
    </row>
    <row r="255" spans="1:12" ht="12.75">
      <c r="A255" s="85"/>
      <c r="C255" s="116"/>
      <c r="D255" s="91"/>
      <c r="E255" s="91"/>
      <c r="F255" s="91"/>
      <c r="G255" s="91"/>
      <c r="H255" s="91"/>
      <c r="I255" s="91"/>
      <c r="J255" s="91"/>
      <c r="K255" s="91"/>
      <c r="L255" s="91"/>
    </row>
    <row r="256" spans="1:12" ht="12.75">
      <c r="A256" s="89"/>
      <c r="C256" s="116"/>
      <c r="D256" s="91"/>
      <c r="E256" s="91"/>
      <c r="F256" s="91"/>
      <c r="G256" s="91"/>
      <c r="H256" s="91"/>
      <c r="I256" s="91"/>
      <c r="J256" s="91"/>
      <c r="K256" s="91"/>
      <c r="L256" s="91"/>
    </row>
    <row r="257" spans="1:12" ht="12.75">
      <c r="A257" s="115"/>
      <c r="C257" s="116"/>
      <c r="D257" s="91"/>
      <c r="E257" s="91"/>
      <c r="F257" s="91"/>
      <c r="G257" s="91"/>
      <c r="H257" s="91"/>
      <c r="I257" s="91"/>
      <c r="J257" s="91"/>
      <c r="K257" s="91"/>
      <c r="L257" s="91"/>
    </row>
    <row r="258" spans="1:12" ht="12.75">
      <c r="A258" s="115"/>
      <c r="C258" s="116"/>
      <c r="D258" s="91"/>
      <c r="E258" s="91"/>
      <c r="F258" s="91"/>
      <c r="G258" s="91"/>
      <c r="H258" s="91"/>
      <c r="I258" s="91"/>
      <c r="J258" s="91"/>
      <c r="K258" s="91"/>
      <c r="L258" s="91"/>
    </row>
    <row r="259" spans="1:12" ht="12.75">
      <c r="A259" s="85"/>
      <c r="C259" s="116"/>
      <c r="D259" s="91"/>
      <c r="E259" s="91"/>
      <c r="F259" s="91"/>
      <c r="G259" s="91"/>
      <c r="H259" s="91"/>
      <c r="I259" s="91"/>
      <c r="J259" s="91"/>
      <c r="K259" s="91"/>
      <c r="L259" s="91"/>
    </row>
    <row r="260" spans="1:12" ht="12.75">
      <c r="A260" s="114"/>
      <c r="C260" s="90"/>
      <c r="D260" s="90"/>
      <c r="E260" s="90"/>
      <c r="F260" s="90"/>
      <c r="G260" s="90"/>
      <c r="H260" s="90"/>
      <c r="I260" s="90"/>
      <c r="J260" s="90"/>
      <c r="K260" s="90"/>
      <c r="L260" s="90"/>
    </row>
    <row r="261" spans="1:12" ht="12.75">
      <c r="A261" s="89"/>
      <c r="C261" s="113"/>
      <c r="D261" s="133"/>
      <c r="E261" s="133"/>
      <c r="F261" s="133"/>
      <c r="G261" s="133"/>
      <c r="H261" s="133"/>
      <c r="I261" s="133"/>
      <c r="J261" s="133"/>
      <c r="K261" s="133"/>
      <c r="L261" s="133"/>
    </row>
    <row r="262" spans="1:12" ht="12.75">
      <c r="A262" s="115"/>
      <c r="C262" s="113"/>
      <c r="D262" s="91"/>
      <c r="E262" s="91"/>
      <c r="F262" s="91"/>
      <c r="G262" s="91"/>
      <c r="H262" s="91"/>
      <c r="I262" s="91"/>
      <c r="J262" s="91"/>
      <c r="K262" s="91"/>
      <c r="L262" s="91"/>
    </row>
    <row r="263" spans="1:12" ht="12.75">
      <c r="A263" s="115"/>
      <c r="C263" s="113"/>
      <c r="D263" s="91"/>
      <c r="E263" s="91"/>
      <c r="F263" s="91"/>
      <c r="G263" s="91"/>
      <c r="H263" s="91"/>
      <c r="I263" s="91"/>
      <c r="J263" s="91"/>
      <c r="K263" s="91"/>
      <c r="L263" s="91"/>
    </row>
    <row r="264" spans="1:12" ht="12.75">
      <c r="A264" s="85"/>
      <c r="C264" s="113"/>
      <c r="D264" s="91"/>
      <c r="E264" s="91"/>
      <c r="F264" s="91"/>
      <c r="G264" s="91"/>
      <c r="H264" s="91"/>
      <c r="I264" s="91"/>
      <c r="J264" s="91"/>
      <c r="K264" s="91"/>
      <c r="L264" s="91"/>
    </row>
    <row r="265" spans="1:12" ht="12.75">
      <c r="A265" s="89"/>
      <c r="C265" s="113"/>
      <c r="D265" s="101"/>
      <c r="E265" s="101"/>
      <c r="F265" s="101"/>
      <c r="G265" s="101"/>
      <c r="H265" s="101"/>
      <c r="I265" s="101"/>
      <c r="J265" s="101"/>
      <c r="K265" s="101"/>
      <c r="L265" s="101"/>
    </row>
    <row r="266" spans="1:12" ht="12.75">
      <c r="A266" s="115"/>
      <c r="C266" s="113"/>
      <c r="D266" s="91"/>
      <c r="E266" s="91"/>
      <c r="F266" s="91"/>
      <c r="G266" s="91"/>
      <c r="H266" s="91"/>
      <c r="I266" s="91"/>
      <c r="J266" s="91"/>
      <c r="K266" s="91"/>
      <c r="L266" s="91"/>
    </row>
    <row r="267" spans="1:12" ht="12.75">
      <c r="A267" s="115"/>
      <c r="C267" s="113"/>
      <c r="D267" s="91"/>
      <c r="E267" s="91"/>
      <c r="F267" s="91"/>
      <c r="G267" s="91"/>
      <c r="H267" s="91"/>
      <c r="I267" s="91"/>
      <c r="J267" s="91"/>
      <c r="K267" s="91"/>
      <c r="L267" s="91"/>
    </row>
    <row r="268" spans="1:12" ht="12.75">
      <c r="A268" s="85"/>
      <c r="C268" s="113"/>
      <c r="D268" s="91"/>
      <c r="E268" s="91"/>
      <c r="F268" s="91"/>
      <c r="G268" s="91"/>
      <c r="H268" s="91"/>
      <c r="I268" s="91"/>
      <c r="J268" s="91"/>
      <c r="K268" s="91"/>
      <c r="L268" s="91"/>
    </row>
    <row r="269" spans="1:12" ht="12.75">
      <c r="A269" s="89"/>
      <c r="C269" s="113"/>
      <c r="D269" s="101"/>
      <c r="E269" s="101"/>
      <c r="F269" s="101"/>
      <c r="G269" s="101"/>
      <c r="H269" s="101"/>
      <c r="I269" s="101"/>
      <c r="J269" s="101"/>
      <c r="K269" s="101"/>
      <c r="L269" s="101"/>
    </row>
    <row r="270" spans="1:12" ht="12.75">
      <c r="A270" s="115"/>
      <c r="C270" s="113"/>
      <c r="D270" s="91"/>
      <c r="E270" s="91"/>
      <c r="F270" s="91"/>
      <c r="G270" s="91"/>
      <c r="H270" s="91"/>
      <c r="I270" s="91"/>
      <c r="J270" s="91"/>
      <c r="K270" s="91"/>
      <c r="L270" s="91"/>
    </row>
    <row r="271" spans="1:12" ht="12.75">
      <c r="A271" s="115"/>
      <c r="C271" s="113"/>
      <c r="D271" s="91"/>
      <c r="E271" s="91"/>
      <c r="F271" s="91"/>
      <c r="G271" s="91"/>
      <c r="H271" s="91"/>
      <c r="I271" s="91"/>
      <c r="J271" s="91"/>
      <c r="K271" s="91"/>
      <c r="L271" s="91"/>
    </row>
    <row r="272" spans="1:12" ht="12.75">
      <c r="A272" s="85"/>
      <c r="C272" s="113"/>
      <c r="D272" s="91"/>
      <c r="E272" s="91"/>
      <c r="F272" s="91"/>
      <c r="G272" s="91"/>
      <c r="H272" s="91"/>
      <c r="I272" s="91"/>
      <c r="J272" s="91"/>
      <c r="K272" s="91"/>
      <c r="L272" s="91"/>
    </row>
    <row r="273" spans="1:12" ht="12.75">
      <c r="A273" s="84"/>
      <c r="C273" s="113"/>
      <c r="D273" s="90"/>
      <c r="E273" s="90"/>
      <c r="F273" s="90"/>
      <c r="G273" s="90"/>
      <c r="H273" s="90"/>
      <c r="I273" s="90"/>
      <c r="J273" s="90"/>
      <c r="K273" s="90"/>
      <c r="L273" s="90"/>
    </row>
    <row r="274" spans="1:12" ht="12.75">
      <c r="A274" s="99"/>
      <c r="C274" s="113"/>
      <c r="D274" s="90"/>
      <c r="E274" s="90"/>
      <c r="F274" s="90"/>
      <c r="G274" s="90"/>
      <c r="H274" s="90"/>
      <c r="I274" s="90"/>
      <c r="J274" s="90"/>
      <c r="K274" s="90"/>
      <c r="L274" s="90"/>
    </row>
    <row r="275" spans="1:12" ht="12.75">
      <c r="A275" s="89"/>
      <c r="C275" s="113"/>
      <c r="D275" s="90"/>
      <c r="E275" s="90"/>
      <c r="F275" s="90"/>
      <c r="G275" s="90"/>
      <c r="H275" s="90"/>
      <c r="I275" s="90"/>
      <c r="J275" s="90"/>
      <c r="K275" s="90"/>
      <c r="L275" s="90"/>
    </row>
    <row r="276" spans="1:12" ht="12.75">
      <c r="A276" s="115"/>
      <c r="C276" s="116"/>
      <c r="D276" s="91"/>
      <c r="E276" s="91"/>
      <c r="F276" s="91"/>
      <c r="G276" s="91"/>
      <c r="H276" s="91"/>
      <c r="I276" s="91"/>
      <c r="J276" s="91"/>
      <c r="K276" s="91"/>
      <c r="L276" s="91"/>
    </row>
    <row r="277" spans="1:12" ht="12.75">
      <c r="A277" s="115"/>
      <c r="C277" s="116"/>
      <c r="D277" s="91"/>
      <c r="E277" s="91"/>
      <c r="F277" s="91"/>
      <c r="G277" s="91"/>
      <c r="H277" s="91"/>
      <c r="I277" s="91"/>
      <c r="J277" s="91"/>
      <c r="K277" s="91"/>
      <c r="L277" s="91"/>
    </row>
    <row r="278" spans="1:12" ht="12.75">
      <c r="A278" s="85"/>
      <c r="C278" s="116"/>
      <c r="D278" s="91"/>
      <c r="E278" s="91"/>
      <c r="F278" s="91"/>
      <c r="G278" s="91"/>
      <c r="H278" s="91"/>
      <c r="I278" s="91"/>
      <c r="J278" s="91"/>
      <c r="K278" s="91"/>
      <c r="L278" s="91"/>
    </row>
    <row r="279" spans="1:12" ht="12.75">
      <c r="A279" s="89"/>
      <c r="C279" s="90"/>
      <c r="D279" s="91"/>
      <c r="E279" s="91"/>
      <c r="F279" s="91"/>
      <c r="G279" s="91"/>
      <c r="H279" s="91"/>
      <c r="I279" s="91"/>
      <c r="J279" s="91"/>
      <c r="K279" s="91"/>
      <c r="L279" s="91"/>
    </row>
    <row r="280" spans="1:12" ht="12.75">
      <c r="A280" s="115"/>
      <c r="C280" s="116"/>
      <c r="D280" s="91"/>
      <c r="E280" s="91"/>
      <c r="F280" s="91"/>
      <c r="G280" s="91"/>
      <c r="H280" s="91"/>
      <c r="I280" s="91"/>
      <c r="J280" s="91"/>
      <c r="K280" s="91"/>
      <c r="L280" s="91"/>
    </row>
    <row r="281" spans="1:12" ht="12.75">
      <c r="A281" s="115"/>
      <c r="C281" s="116"/>
      <c r="D281" s="91"/>
      <c r="E281" s="91"/>
      <c r="F281" s="91"/>
      <c r="G281" s="91"/>
      <c r="H281" s="91"/>
      <c r="I281" s="91"/>
      <c r="J281" s="91"/>
      <c r="K281" s="91"/>
      <c r="L281" s="91"/>
    </row>
    <row r="282" spans="1:12" ht="12.75">
      <c r="A282" s="85"/>
      <c r="C282" s="116"/>
      <c r="D282" s="91"/>
      <c r="E282" s="91"/>
      <c r="F282" s="91"/>
      <c r="G282" s="91"/>
      <c r="H282" s="91"/>
      <c r="I282" s="91"/>
      <c r="J282" s="91"/>
      <c r="K282" s="91"/>
      <c r="L282" s="91"/>
    </row>
    <row r="283" spans="1:12" ht="12.75">
      <c r="A283" s="89"/>
      <c r="C283" s="116"/>
      <c r="D283" s="91"/>
      <c r="E283" s="91"/>
      <c r="F283" s="91"/>
      <c r="G283" s="91"/>
      <c r="H283" s="91"/>
      <c r="I283" s="91"/>
      <c r="J283" s="91"/>
      <c r="K283" s="91"/>
      <c r="L283" s="91"/>
    </row>
    <row r="284" spans="1:12" ht="12.75">
      <c r="A284" s="115"/>
      <c r="C284" s="116"/>
      <c r="D284" s="91"/>
      <c r="E284" s="91"/>
      <c r="F284" s="91"/>
      <c r="G284" s="91"/>
      <c r="H284" s="91"/>
      <c r="I284" s="91"/>
      <c r="J284" s="91"/>
      <c r="K284" s="91"/>
      <c r="L284" s="91"/>
    </row>
    <row r="285" spans="1:12" ht="12.75">
      <c r="A285" s="115"/>
      <c r="C285" s="116"/>
      <c r="D285" s="91"/>
      <c r="E285" s="91"/>
      <c r="F285" s="91"/>
      <c r="G285" s="91"/>
      <c r="H285" s="91"/>
      <c r="I285" s="91"/>
      <c r="J285" s="91"/>
      <c r="K285" s="91"/>
      <c r="L285" s="91"/>
    </row>
    <row r="286" spans="1:12" ht="12.75">
      <c r="A286" s="85"/>
      <c r="C286" s="116"/>
      <c r="D286" s="91"/>
      <c r="E286" s="91"/>
      <c r="F286" s="91"/>
      <c r="G286" s="91"/>
      <c r="H286" s="91"/>
      <c r="I286" s="91"/>
      <c r="J286" s="91"/>
      <c r="K286" s="91"/>
      <c r="L286" s="91"/>
    </row>
    <row r="287" spans="1:12" ht="12.75">
      <c r="A287" s="114"/>
      <c r="C287" s="90"/>
      <c r="D287" s="90"/>
      <c r="E287" s="90"/>
      <c r="F287" s="90"/>
      <c r="G287" s="90"/>
      <c r="H287" s="90"/>
      <c r="I287" s="90"/>
      <c r="J287" s="90"/>
      <c r="K287" s="90"/>
      <c r="L287" s="90"/>
    </row>
    <row r="288" spans="1:12" ht="12.75">
      <c r="A288" s="89"/>
      <c r="C288" s="113"/>
      <c r="D288" s="133"/>
      <c r="E288" s="133"/>
      <c r="F288" s="133"/>
      <c r="G288" s="133"/>
      <c r="H288" s="133"/>
      <c r="I288" s="133"/>
      <c r="J288" s="133"/>
      <c r="K288" s="133"/>
      <c r="L288" s="133"/>
    </row>
    <row r="289" spans="1:12" ht="12.75">
      <c r="A289" s="115"/>
      <c r="C289" s="113"/>
      <c r="D289" s="91"/>
      <c r="E289" s="91"/>
      <c r="F289" s="91"/>
      <c r="G289" s="91"/>
      <c r="H289" s="91"/>
      <c r="I289" s="91"/>
      <c r="J289" s="91"/>
      <c r="K289" s="91"/>
      <c r="L289" s="91"/>
    </row>
    <row r="290" spans="1:12" ht="12.75">
      <c r="A290" s="115"/>
      <c r="C290" s="113"/>
      <c r="D290" s="91"/>
      <c r="E290" s="91"/>
      <c r="F290" s="91"/>
      <c r="G290" s="91"/>
      <c r="H290" s="91"/>
      <c r="I290" s="91"/>
      <c r="J290" s="91"/>
      <c r="K290" s="91"/>
      <c r="L290" s="91"/>
    </row>
    <row r="291" spans="1:12" ht="12.75">
      <c r="A291" s="85"/>
      <c r="C291" s="113"/>
      <c r="D291" s="91"/>
      <c r="E291" s="91"/>
      <c r="F291" s="91"/>
      <c r="G291" s="91"/>
      <c r="H291" s="91"/>
      <c r="I291" s="91"/>
      <c r="J291" s="91"/>
      <c r="K291" s="91"/>
      <c r="L291" s="91"/>
    </row>
    <row r="292" spans="1:12" ht="12.75">
      <c r="A292" s="89"/>
      <c r="C292" s="113"/>
      <c r="D292" s="101"/>
      <c r="E292" s="101"/>
      <c r="F292" s="101"/>
      <c r="G292" s="101"/>
      <c r="H292" s="101"/>
      <c r="I292" s="101"/>
      <c r="J292" s="101"/>
      <c r="K292" s="101"/>
      <c r="L292" s="101"/>
    </row>
    <row r="293" spans="1:12" ht="12.75">
      <c r="A293" s="115"/>
      <c r="C293" s="113"/>
      <c r="D293" s="91"/>
      <c r="E293" s="91"/>
      <c r="F293" s="91"/>
      <c r="G293" s="91"/>
      <c r="H293" s="91"/>
      <c r="I293" s="91"/>
      <c r="J293" s="91"/>
      <c r="K293" s="91"/>
      <c r="L293" s="91"/>
    </row>
    <row r="294" spans="1:12" ht="12.75">
      <c r="A294" s="115"/>
      <c r="C294" s="113"/>
      <c r="D294" s="91"/>
      <c r="E294" s="91"/>
      <c r="F294" s="91"/>
      <c r="G294" s="91"/>
      <c r="H294" s="91"/>
      <c r="I294" s="91"/>
      <c r="J294" s="91"/>
      <c r="K294" s="91"/>
      <c r="L294" s="91"/>
    </row>
    <row r="295" spans="1:12" ht="12.75">
      <c r="A295" s="85"/>
      <c r="C295" s="113"/>
      <c r="D295" s="91"/>
      <c r="E295" s="91"/>
      <c r="F295" s="91"/>
      <c r="G295" s="91"/>
      <c r="H295" s="91"/>
      <c r="I295" s="91"/>
      <c r="J295" s="91"/>
      <c r="K295" s="91"/>
      <c r="L295" s="91"/>
    </row>
    <row r="296" spans="1:12" ht="12.75">
      <c r="A296" s="89"/>
      <c r="C296" s="113"/>
      <c r="D296" s="101"/>
      <c r="E296" s="101"/>
      <c r="F296" s="101"/>
      <c r="G296" s="101"/>
      <c r="H296" s="101"/>
      <c r="I296" s="101"/>
      <c r="J296" s="101"/>
      <c r="K296" s="101"/>
      <c r="L296" s="101"/>
    </row>
    <row r="297" spans="1:12" ht="12.75">
      <c r="A297" s="115"/>
      <c r="C297" s="113"/>
      <c r="D297" s="91"/>
      <c r="E297" s="91"/>
      <c r="F297" s="91"/>
      <c r="G297" s="91"/>
      <c r="H297" s="91"/>
      <c r="I297" s="91"/>
      <c r="J297" s="91"/>
      <c r="K297" s="91"/>
      <c r="L297" s="91"/>
    </row>
    <row r="298" spans="1:12" ht="12.75">
      <c r="A298" s="115"/>
      <c r="C298" s="113"/>
      <c r="D298" s="91"/>
      <c r="E298" s="91"/>
      <c r="F298" s="91"/>
      <c r="G298" s="91"/>
      <c r="H298" s="91"/>
      <c r="I298" s="91"/>
      <c r="J298" s="91"/>
      <c r="K298" s="91"/>
      <c r="L298" s="91"/>
    </row>
    <row r="299" spans="1:12" ht="12.75">
      <c r="A299" s="85"/>
      <c r="C299" s="113"/>
      <c r="D299" s="91"/>
      <c r="E299" s="91"/>
      <c r="F299" s="91"/>
      <c r="G299" s="91"/>
      <c r="H299" s="91"/>
      <c r="I299" s="91"/>
      <c r="J299" s="91"/>
      <c r="K299" s="91"/>
      <c r="L299" s="91"/>
    </row>
    <row r="300" spans="1:12" ht="12.75">
      <c r="A300" s="84"/>
      <c r="C300" s="113"/>
      <c r="D300" s="90"/>
      <c r="E300" s="90"/>
      <c r="F300" s="90"/>
      <c r="G300" s="90"/>
      <c r="H300" s="90"/>
      <c r="I300" s="90"/>
      <c r="J300" s="90"/>
      <c r="K300" s="90"/>
      <c r="L300" s="90"/>
    </row>
    <row r="301" spans="1:12" ht="12.75">
      <c r="A301" s="99"/>
      <c r="C301" s="113"/>
      <c r="D301" s="90"/>
      <c r="E301" s="90"/>
      <c r="F301" s="90"/>
      <c r="G301" s="90"/>
      <c r="H301" s="90"/>
      <c r="I301" s="90"/>
      <c r="J301" s="90"/>
      <c r="K301" s="90"/>
      <c r="L301" s="90"/>
    </row>
    <row r="302" spans="1:12" ht="12.75">
      <c r="A302" s="89"/>
      <c r="C302" s="113"/>
      <c r="D302" s="90"/>
      <c r="E302" s="90"/>
      <c r="F302" s="90"/>
      <c r="G302" s="90"/>
      <c r="H302" s="90"/>
      <c r="I302" s="90"/>
      <c r="J302" s="90"/>
      <c r="K302" s="90"/>
      <c r="L302" s="90"/>
    </row>
    <row r="303" spans="1:12" ht="12.75">
      <c r="A303" s="115"/>
      <c r="C303" s="116"/>
      <c r="D303" s="91"/>
      <c r="E303" s="91"/>
      <c r="F303" s="91"/>
      <c r="G303" s="91"/>
      <c r="H303" s="91"/>
      <c r="I303" s="91"/>
      <c r="J303" s="91"/>
      <c r="K303" s="91"/>
      <c r="L303" s="91"/>
    </row>
    <row r="304" spans="1:12" ht="12.75">
      <c r="A304" s="115"/>
      <c r="C304" s="116"/>
      <c r="D304" s="91"/>
      <c r="E304" s="91"/>
      <c r="F304" s="91"/>
      <c r="G304" s="91"/>
      <c r="H304" s="91"/>
      <c r="I304" s="91"/>
      <c r="J304" s="91"/>
      <c r="K304" s="91"/>
      <c r="L304" s="91"/>
    </row>
    <row r="305" spans="1:12" ht="12.75">
      <c r="A305" s="85"/>
      <c r="C305" s="116"/>
      <c r="D305" s="91"/>
      <c r="E305" s="91"/>
      <c r="F305" s="91"/>
      <c r="G305" s="91"/>
      <c r="H305" s="91"/>
      <c r="I305" s="91"/>
      <c r="J305" s="91"/>
      <c r="K305" s="91"/>
      <c r="L305" s="91"/>
    </row>
    <row r="306" spans="1:12" ht="12.75">
      <c r="A306" s="89"/>
      <c r="C306" s="90"/>
      <c r="D306" s="91"/>
      <c r="E306" s="91"/>
      <c r="F306" s="91"/>
      <c r="G306" s="91"/>
      <c r="H306" s="91"/>
      <c r="I306" s="91"/>
      <c r="J306" s="91"/>
      <c r="K306" s="91"/>
      <c r="L306" s="91"/>
    </row>
    <row r="307" spans="1:12" ht="12.75">
      <c r="A307" s="115"/>
      <c r="C307" s="116"/>
      <c r="D307" s="91"/>
      <c r="E307" s="91"/>
      <c r="F307" s="91"/>
      <c r="G307" s="91"/>
      <c r="H307" s="91"/>
      <c r="I307" s="91"/>
      <c r="J307" s="91"/>
      <c r="K307" s="91"/>
      <c r="L307" s="91"/>
    </row>
    <row r="308" spans="1:12" ht="12.75">
      <c r="A308" s="115"/>
      <c r="C308" s="116"/>
      <c r="D308" s="91"/>
      <c r="E308" s="91"/>
      <c r="F308" s="91"/>
      <c r="G308" s="91"/>
      <c r="H308" s="91"/>
      <c r="I308" s="91"/>
      <c r="J308" s="91"/>
      <c r="K308" s="91"/>
      <c r="L308" s="91"/>
    </row>
    <row r="309" spans="1:12" ht="12.75">
      <c r="A309" s="85"/>
      <c r="C309" s="116"/>
      <c r="D309" s="91"/>
      <c r="E309" s="91"/>
      <c r="F309" s="91"/>
      <c r="G309" s="91"/>
      <c r="H309" s="91"/>
      <c r="I309" s="91"/>
      <c r="J309" s="91"/>
      <c r="K309" s="91"/>
      <c r="L309" s="91"/>
    </row>
    <row r="310" spans="1:12" ht="12.75">
      <c r="A310" s="89"/>
      <c r="C310" s="116"/>
      <c r="D310" s="91"/>
      <c r="E310" s="91"/>
      <c r="F310" s="91"/>
      <c r="G310" s="91"/>
      <c r="H310" s="91"/>
      <c r="I310" s="91"/>
      <c r="J310" s="91"/>
      <c r="K310" s="91"/>
      <c r="L310" s="91"/>
    </row>
    <row r="311" spans="1:12" ht="12.75">
      <c r="A311" s="115"/>
      <c r="C311" s="116"/>
      <c r="D311" s="91"/>
      <c r="E311" s="91"/>
      <c r="F311" s="91"/>
      <c r="G311" s="91"/>
      <c r="H311" s="91"/>
      <c r="I311" s="91"/>
      <c r="J311" s="91"/>
      <c r="K311" s="91"/>
      <c r="L311" s="91"/>
    </row>
    <row r="312" spans="1:12" ht="12.75">
      <c r="A312" s="115"/>
      <c r="C312" s="116"/>
      <c r="D312" s="91"/>
      <c r="E312" s="91"/>
      <c r="F312" s="91"/>
      <c r="G312" s="91"/>
      <c r="H312" s="91"/>
      <c r="I312" s="91"/>
      <c r="J312" s="91"/>
      <c r="K312" s="91"/>
      <c r="L312" s="91"/>
    </row>
    <row r="313" spans="1:12" ht="12.75">
      <c r="A313" s="85"/>
      <c r="C313" s="116"/>
      <c r="D313" s="91"/>
      <c r="E313" s="91"/>
      <c r="F313" s="91"/>
      <c r="G313" s="91"/>
      <c r="H313" s="91"/>
      <c r="I313" s="91"/>
      <c r="J313" s="91"/>
      <c r="K313" s="91"/>
      <c r="L313" s="91"/>
    </row>
    <row r="314" spans="1:12" ht="12.75">
      <c r="A314" s="114"/>
      <c r="C314" s="90"/>
      <c r="D314" s="90"/>
      <c r="E314" s="90"/>
      <c r="F314" s="90"/>
      <c r="G314" s="90"/>
      <c r="H314" s="90"/>
      <c r="I314" s="90"/>
      <c r="J314" s="90"/>
      <c r="K314" s="90"/>
      <c r="L314" s="90"/>
    </row>
    <row r="315" spans="1:12" ht="12.75">
      <c r="A315" s="89"/>
      <c r="C315" s="113"/>
      <c r="D315" s="133"/>
      <c r="E315" s="133"/>
      <c r="F315" s="133"/>
      <c r="G315" s="133"/>
      <c r="H315" s="133"/>
      <c r="I315" s="133"/>
      <c r="J315" s="133"/>
      <c r="K315" s="133"/>
      <c r="L315" s="133"/>
    </row>
    <row r="316" spans="1:12" ht="12.75">
      <c r="A316" s="115"/>
      <c r="C316" s="113"/>
      <c r="D316" s="91"/>
      <c r="E316" s="91"/>
      <c r="F316" s="91"/>
      <c r="G316" s="91"/>
      <c r="H316" s="91"/>
      <c r="I316" s="91"/>
      <c r="J316" s="91"/>
      <c r="K316" s="91"/>
      <c r="L316" s="91"/>
    </row>
    <row r="317" spans="1:12" ht="12.75">
      <c r="A317" s="115"/>
      <c r="C317" s="113"/>
      <c r="D317" s="91"/>
      <c r="E317" s="91"/>
      <c r="F317" s="91"/>
      <c r="G317" s="91"/>
      <c r="H317" s="91"/>
      <c r="I317" s="91"/>
      <c r="J317" s="91"/>
      <c r="K317" s="91"/>
      <c r="L317" s="91"/>
    </row>
    <row r="318" spans="1:12" ht="12.75">
      <c r="A318" s="85"/>
      <c r="C318" s="113"/>
      <c r="D318" s="91"/>
      <c r="E318" s="91"/>
      <c r="F318" s="91"/>
      <c r="G318" s="91"/>
      <c r="H318" s="91"/>
      <c r="I318" s="91"/>
      <c r="J318" s="91"/>
      <c r="K318" s="91"/>
      <c r="L318" s="91"/>
    </row>
    <row r="319" spans="1:12" ht="12.75">
      <c r="A319" s="89"/>
      <c r="C319" s="113"/>
      <c r="D319" s="101"/>
      <c r="E319" s="101"/>
      <c r="F319" s="101"/>
      <c r="G319" s="101"/>
      <c r="H319" s="101"/>
      <c r="I319" s="101"/>
      <c r="J319" s="101"/>
      <c r="K319" s="101"/>
      <c r="L319" s="101"/>
    </row>
    <row r="320" spans="1:12" ht="12.75">
      <c r="A320" s="115"/>
      <c r="C320" s="113"/>
      <c r="D320" s="91"/>
      <c r="E320" s="91"/>
      <c r="F320" s="91"/>
      <c r="G320" s="91"/>
      <c r="H320" s="91"/>
      <c r="I320" s="91"/>
      <c r="J320" s="91"/>
      <c r="K320" s="91"/>
      <c r="L320" s="91"/>
    </row>
    <row r="321" spans="1:12" ht="12.75">
      <c r="A321" s="115"/>
      <c r="C321" s="113"/>
      <c r="D321" s="91"/>
      <c r="E321" s="91"/>
      <c r="F321" s="91"/>
      <c r="G321" s="91"/>
      <c r="H321" s="91"/>
      <c r="I321" s="91"/>
      <c r="J321" s="91"/>
      <c r="K321" s="91"/>
      <c r="L321" s="91"/>
    </row>
    <row r="322" spans="1:12" ht="12.75">
      <c r="A322" s="85"/>
      <c r="C322" s="113"/>
      <c r="D322" s="91"/>
      <c r="E322" s="91"/>
      <c r="F322" s="91"/>
      <c r="G322" s="91"/>
      <c r="H322" s="91"/>
      <c r="I322" s="91"/>
      <c r="J322" s="91"/>
      <c r="K322" s="91"/>
      <c r="L322" s="91"/>
    </row>
    <row r="323" spans="1:12" ht="12.75">
      <c r="A323" s="89"/>
      <c r="C323" s="113"/>
      <c r="D323" s="101"/>
      <c r="E323" s="101"/>
      <c r="F323" s="101"/>
      <c r="G323" s="101"/>
      <c r="H323" s="101"/>
      <c r="I323" s="101"/>
      <c r="J323" s="101"/>
      <c r="K323" s="101"/>
      <c r="L323" s="101"/>
    </row>
    <row r="324" spans="1:12" ht="12.75">
      <c r="A324" s="115"/>
      <c r="C324" s="113"/>
      <c r="D324" s="91"/>
      <c r="E324" s="91"/>
      <c r="F324" s="91"/>
      <c r="G324" s="91"/>
      <c r="H324" s="91"/>
      <c r="I324" s="91"/>
      <c r="J324" s="91"/>
      <c r="K324" s="91"/>
      <c r="L324" s="91"/>
    </row>
    <row r="325" spans="1:12" ht="12.75">
      <c r="A325" s="115"/>
      <c r="C325" s="113"/>
      <c r="D325" s="91"/>
      <c r="E325" s="91"/>
      <c r="F325" s="91"/>
      <c r="G325" s="91"/>
      <c r="H325" s="91"/>
      <c r="I325" s="91"/>
      <c r="J325" s="91"/>
      <c r="K325" s="91"/>
      <c r="L325" s="91"/>
    </row>
    <row r="326" spans="1:12" ht="12.75">
      <c r="A326" s="85"/>
      <c r="C326" s="113"/>
      <c r="D326" s="91"/>
      <c r="E326" s="91"/>
      <c r="F326" s="91"/>
      <c r="G326" s="91"/>
      <c r="H326" s="91"/>
      <c r="I326" s="91"/>
      <c r="J326" s="91"/>
      <c r="K326" s="91"/>
      <c r="L326" s="91"/>
    </row>
    <row r="327" spans="1:12" ht="12.75">
      <c r="A327" s="84"/>
      <c r="C327" s="113"/>
      <c r="D327" s="90"/>
      <c r="E327" s="90"/>
      <c r="F327" s="90"/>
      <c r="G327" s="90"/>
      <c r="H327" s="90"/>
      <c r="I327" s="90"/>
      <c r="J327" s="90"/>
      <c r="K327" s="90"/>
      <c r="L327" s="90"/>
    </row>
    <row r="328" spans="1:12" ht="12.75">
      <c r="A328" s="99"/>
      <c r="C328" s="113"/>
      <c r="D328" s="90"/>
      <c r="E328" s="90"/>
      <c r="F328" s="90"/>
      <c r="G328" s="90"/>
      <c r="H328" s="90"/>
      <c r="I328" s="90"/>
      <c r="J328" s="90"/>
      <c r="K328" s="90"/>
      <c r="L328" s="90"/>
    </row>
    <row r="329" spans="1:12" ht="12.75">
      <c r="A329" s="89"/>
      <c r="C329" s="113"/>
      <c r="D329" s="90"/>
      <c r="E329" s="90"/>
      <c r="F329" s="90"/>
      <c r="G329" s="90"/>
      <c r="H329" s="90"/>
      <c r="I329" s="90"/>
      <c r="J329" s="90"/>
      <c r="K329" s="90"/>
      <c r="L329" s="90"/>
    </row>
    <row r="330" spans="1:12" ht="12.75">
      <c r="A330" s="115"/>
      <c r="C330" s="116"/>
      <c r="D330" s="91"/>
      <c r="E330" s="91"/>
      <c r="F330" s="91"/>
      <c r="G330" s="91"/>
      <c r="H330" s="91"/>
      <c r="I330" s="91"/>
      <c r="J330" s="91"/>
      <c r="K330" s="91"/>
      <c r="L330" s="91"/>
    </row>
    <row r="331" spans="1:12" ht="12.75">
      <c r="A331" s="115"/>
      <c r="C331" s="116"/>
      <c r="D331" s="91"/>
      <c r="E331" s="91"/>
      <c r="F331" s="91"/>
      <c r="G331" s="91"/>
      <c r="H331" s="91"/>
      <c r="I331" s="91"/>
      <c r="J331" s="91"/>
      <c r="K331" s="91"/>
      <c r="L331" s="91"/>
    </row>
    <row r="332" spans="1:12" ht="12.75">
      <c r="A332" s="85"/>
      <c r="C332" s="116"/>
      <c r="D332" s="91"/>
      <c r="E332" s="91"/>
      <c r="F332" s="91"/>
      <c r="G332" s="91"/>
      <c r="H332" s="91"/>
      <c r="I332" s="91"/>
      <c r="J332" s="91"/>
      <c r="K332" s="91"/>
      <c r="L332" s="91"/>
    </row>
    <row r="333" spans="1:12" ht="12.75">
      <c r="A333" s="89"/>
      <c r="C333" s="90"/>
      <c r="D333" s="91"/>
      <c r="E333" s="91"/>
      <c r="F333" s="91"/>
      <c r="G333" s="91"/>
      <c r="H333" s="91"/>
      <c r="I333" s="91"/>
      <c r="J333" s="91"/>
      <c r="K333" s="91"/>
      <c r="L333" s="91"/>
    </row>
    <row r="334" spans="1:12" ht="12.75">
      <c r="A334" s="115"/>
      <c r="C334" s="116"/>
      <c r="D334" s="91"/>
      <c r="E334" s="91"/>
      <c r="F334" s="91"/>
      <c r="G334" s="91"/>
      <c r="H334" s="91"/>
      <c r="I334" s="91"/>
      <c r="J334" s="91"/>
      <c r="K334" s="91"/>
      <c r="L334" s="91"/>
    </row>
    <row r="335" spans="1:12" ht="12.75">
      <c r="A335" s="115"/>
      <c r="C335" s="116"/>
      <c r="D335" s="91"/>
      <c r="E335" s="91"/>
      <c r="F335" s="91"/>
      <c r="G335" s="91"/>
      <c r="H335" s="91"/>
      <c r="I335" s="91"/>
      <c r="J335" s="91"/>
      <c r="K335" s="91"/>
      <c r="L335" s="91"/>
    </row>
    <row r="336" spans="1:12" ht="12.75">
      <c r="A336" s="85"/>
      <c r="C336" s="116"/>
      <c r="D336" s="91"/>
      <c r="E336" s="91"/>
      <c r="F336" s="91"/>
      <c r="G336" s="91"/>
      <c r="H336" s="91"/>
      <c r="I336" s="91"/>
      <c r="J336" s="91"/>
      <c r="K336" s="91"/>
      <c r="L336" s="91"/>
    </row>
    <row r="337" spans="1:12" ht="12.75">
      <c r="A337" s="89"/>
      <c r="C337" s="116"/>
      <c r="D337" s="91"/>
      <c r="E337" s="91"/>
      <c r="F337" s="91"/>
      <c r="G337" s="91"/>
      <c r="H337" s="91"/>
      <c r="I337" s="91"/>
      <c r="J337" s="91"/>
      <c r="K337" s="91"/>
      <c r="L337" s="91"/>
    </row>
    <row r="338" spans="1:12" ht="12.75">
      <c r="A338" s="115"/>
      <c r="C338" s="116"/>
      <c r="D338" s="91"/>
      <c r="E338" s="91"/>
      <c r="F338" s="91"/>
      <c r="G338" s="91"/>
      <c r="H338" s="91"/>
      <c r="I338" s="91"/>
      <c r="J338" s="91"/>
      <c r="K338" s="91"/>
      <c r="L338" s="91"/>
    </row>
    <row r="339" spans="1:12" ht="12.75">
      <c r="A339" s="115"/>
      <c r="C339" s="116"/>
      <c r="D339" s="91"/>
      <c r="E339" s="91"/>
      <c r="F339" s="91"/>
      <c r="G339" s="91"/>
      <c r="H339" s="91"/>
      <c r="I339" s="91"/>
      <c r="J339" s="91"/>
      <c r="K339" s="91"/>
      <c r="L339" s="91"/>
    </row>
    <row r="340" spans="1:12" ht="12.75">
      <c r="A340" s="85"/>
      <c r="C340" s="116"/>
      <c r="D340" s="91"/>
      <c r="E340" s="91"/>
      <c r="F340" s="91"/>
      <c r="G340" s="91"/>
      <c r="H340" s="91"/>
      <c r="I340" s="91"/>
      <c r="J340" s="91"/>
      <c r="K340" s="91"/>
      <c r="L340" s="91"/>
    </row>
    <row r="341" spans="1:12" ht="12.75">
      <c r="A341" s="114"/>
      <c r="C341" s="90"/>
      <c r="D341" s="90"/>
      <c r="E341" s="90"/>
      <c r="F341" s="90"/>
      <c r="G341" s="90"/>
      <c r="H341" s="90"/>
      <c r="I341" s="90"/>
      <c r="J341" s="90"/>
      <c r="K341" s="90"/>
      <c r="L341" s="90"/>
    </row>
    <row r="342" spans="1:12" ht="12.75">
      <c r="A342" s="89"/>
      <c r="C342" s="113"/>
      <c r="D342" s="133"/>
      <c r="E342" s="133"/>
      <c r="F342" s="133"/>
      <c r="G342" s="133"/>
      <c r="H342" s="133"/>
      <c r="I342" s="133"/>
      <c r="J342" s="133"/>
      <c r="K342" s="133"/>
      <c r="L342" s="133"/>
    </row>
    <row r="343" spans="1:12" ht="12.75">
      <c r="A343" s="115"/>
      <c r="C343" s="113"/>
      <c r="D343" s="91"/>
      <c r="E343" s="91"/>
      <c r="F343" s="91"/>
      <c r="G343" s="91"/>
      <c r="H343" s="91"/>
      <c r="I343" s="91"/>
      <c r="J343" s="91"/>
      <c r="K343" s="91"/>
      <c r="L343" s="91"/>
    </row>
    <row r="344" spans="1:12" ht="12.75">
      <c r="A344" s="115"/>
      <c r="C344" s="113"/>
      <c r="D344" s="91"/>
      <c r="E344" s="91"/>
      <c r="F344" s="91"/>
      <c r="G344" s="91"/>
      <c r="H344" s="91"/>
      <c r="I344" s="91"/>
      <c r="J344" s="91"/>
      <c r="K344" s="91"/>
      <c r="L344" s="91"/>
    </row>
    <row r="345" spans="1:12" ht="12.75">
      <c r="A345" s="85"/>
      <c r="C345" s="113"/>
      <c r="D345" s="91"/>
      <c r="E345" s="91"/>
      <c r="F345" s="91"/>
      <c r="G345" s="91"/>
      <c r="H345" s="91"/>
      <c r="I345" s="91"/>
      <c r="J345" s="91"/>
      <c r="K345" s="91"/>
      <c r="L345" s="91"/>
    </row>
    <row r="346" spans="1:12" ht="12.75">
      <c r="A346" s="89"/>
      <c r="C346" s="113"/>
      <c r="D346" s="101"/>
      <c r="E346" s="101"/>
      <c r="F346" s="101"/>
      <c r="G346" s="101"/>
      <c r="H346" s="101"/>
      <c r="I346" s="101"/>
      <c r="J346" s="101"/>
      <c r="K346" s="101"/>
      <c r="L346" s="101"/>
    </row>
    <row r="347" spans="1:12" ht="12.75">
      <c r="A347" s="115"/>
      <c r="C347" s="113"/>
      <c r="D347" s="91"/>
      <c r="E347" s="91"/>
      <c r="F347" s="91"/>
      <c r="G347" s="91"/>
      <c r="H347" s="91"/>
      <c r="I347" s="91"/>
      <c r="J347" s="91"/>
      <c r="K347" s="91"/>
      <c r="L347" s="91"/>
    </row>
    <row r="348" spans="1:12" ht="12.75">
      <c r="A348" s="115"/>
      <c r="C348" s="113"/>
      <c r="D348" s="91"/>
      <c r="E348" s="91"/>
      <c r="F348" s="91"/>
      <c r="G348" s="91"/>
      <c r="H348" s="91"/>
      <c r="I348" s="91"/>
      <c r="J348" s="91"/>
      <c r="K348" s="91"/>
      <c r="L348" s="91"/>
    </row>
    <row r="349" spans="1:12" ht="12.75">
      <c r="A349" s="85"/>
      <c r="C349" s="113"/>
      <c r="D349" s="91"/>
      <c r="E349" s="91"/>
      <c r="F349" s="91"/>
      <c r="G349" s="91"/>
      <c r="H349" s="91"/>
      <c r="I349" s="91"/>
      <c r="J349" s="91"/>
      <c r="K349" s="91"/>
      <c r="L349" s="91"/>
    </row>
    <row r="350" spans="1:12" ht="12.75">
      <c r="A350" s="89"/>
      <c r="C350" s="113"/>
      <c r="D350" s="101"/>
      <c r="E350" s="101"/>
      <c r="F350" s="101"/>
      <c r="G350" s="101"/>
      <c r="H350" s="101"/>
      <c r="I350" s="101"/>
      <c r="J350" s="101"/>
      <c r="K350" s="101"/>
      <c r="L350" s="101"/>
    </row>
    <row r="351" spans="1:12" ht="12.75">
      <c r="A351" s="115"/>
      <c r="C351" s="113"/>
      <c r="D351" s="91"/>
      <c r="E351" s="91"/>
      <c r="F351" s="91"/>
      <c r="G351" s="91"/>
      <c r="H351" s="91"/>
      <c r="I351" s="91"/>
      <c r="J351" s="91"/>
      <c r="K351" s="91"/>
      <c r="L351" s="91"/>
    </row>
    <row r="352" spans="1:12" ht="12.75">
      <c r="A352" s="115"/>
      <c r="C352" s="113"/>
      <c r="D352" s="91"/>
      <c r="E352" s="91"/>
      <c r="F352" s="91"/>
      <c r="G352" s="91"/>
      <c r="H352" s="91"/>
      <c r="I352" s="91"/>
      <c r="J352" s="91"/>
      <c r="K352" s="91"/>
      <c r="L352" s="91"/>
    </row>
    <row r="353" spans="1:12" ht="12.75">
      <c r="A353" s="85"/>
      <c r="C353" s="113"/>
      <c r="D353" s="91"/>
      <c r="E353" s="91"/>
      <c r="F353" s="91"/>
      <c r="G353" s="91"/>
      <c r="H353" s="91"/>
      <c r="I353" s="91"/>
      <c r="J353" s="91"/>
      <c r="K353" s="91"/>
      <c r="L353" s="91"/>
    </row>
    <row r="354" spans="1:12" ht="12.75">
      <c r="A354" s="84"/>
      <c r="C354" s="113"/>
      <c r="D354" s="90"/>
      <c r="E354" s="90"/>
      <c r="F354" s="90"/>
      <c r="G354" s="90"/>
      <c r="H354" s="90"/>
      <c r="I354" s="90"/>
      <c r="J354" s="90"/>
      <c r="K354" s="90"/>
      <c r="L354" s="90"/>
    </row>
    <row r="355" spans="1:12" ht="12.75">
      <c r="A355" s="99"/>
      <c r="C355" s="113"/>
      <c r="D355" s="90"/>
      <c r="E355" s="90"/>
      <c r="F355" s="90"/>
      <c r="G355" s="90"/>
      <c r="H355" s="90"/>
      <c r="I355" s="90"/>
      <c r="J355" s="90"/>
      <c r="K355" s="90"/>
      <c r="L355" s="90"/>
    </row>
    <row r="356" spans="1:12" ht="12.75">
      <c r="A356" s="89"/>
      <c r="C356" s="113"/>
      <c r="D356" s="90"/>
      <c r="E356" s="90"/>
      <c r="F356" s="90"/>
      <c r="G356" s="90"/>
      <c r="H356" s="90"/>
      <c r="I356" s="90"/>
      <c r="J356" s="90"/>
      <c r="K356" s="90"/>
      <c r="L356" s="90"/>
    </row>
    <row r="357" spans="1:12" ht="12.75">
      <c r="A357" s="115"/>
      <c r="C357" s="116"/>
      <c r="D357" s="91"/>
      <c r="E357" s="91"/>
      <c r="F357" s="91"/>
      <c r="G357" s="91"/>
      <c r="H357" s="91"/>
      <c r="I357" s="91"/>
      <c r="J357" s="91"/>
      <c r="K357" s="91"/>
      <c r="L357" s="91"/>
    </row>
    <row r="358" spans="1:12" ht="12.75">
      <c r="A358" s="115"/>
      <c r="C358" s="116"/>
      <c r="D358" s="91"/>
      <c r="E358" s="91"/>
      <c r="F358" s="91"/>
      <c r="G358" s="91"/>
      <c r="H358" s="91"/>
      <c r="I358" s="91"/>
      <c r="J358" s="91"/>
      <c r="K358" s="91"/>
      <c r="L358" s="91"/>
    </row>
    <row r="359" spans="1:12" ht="12.75">
      <c r="A359" s="85"/>
      <c r="C359" s="116"/>
      <c r="D359" s="91"/>
      <c r="E359" s="91"/>
      <c r="F359" s="91"/>
      <c r="G359" s="91"/>
      <c r="H359" s="91"/>
      <c r="I359" s="91"/>
      <c r="J359" s="91"/>
      <c r="K359" s="91"/>
      <c r="L359" s="91"/>
    </row>
    <row r="360" spans="1:12" ht="12.75">
      <c r="A360" s="89"/>
      <c r="C360" s="90"/>
      <c r="D360" s="91"/>
      <c r="E360" s="91"/>
      <c r="F360" s="91"/>
      <c r="G360" s="91"/>
      <c r="H360" s="91"/>
      <c r="I360" s="91"/>
      <c r="J360" s="91"/>
      <c r="K360" s="91"/>
      <c r="L360" s="91"/>
    </row>
    <row r="361" spans="1:12" ht="12.75">
      <c r="A361" s="115"/>
      <c r="C361" s="116"/>
      <c r="D361" s="91"/>
      <c r="E361" s="91"/>
      <c r="F361" s="91"/>
      <c r="G361" s="91"/>
      <c r="H361" s="91"/>
      <c r="I361" s="91"/>
      <c r="J361" s="91"/>
      <c r="K361" s="91"/>
      <c r="L361" s="91"/>
    </row>
    <row r="362" spans="1:12" ht="12.75">
      <c r="A362" s="115"/>
      <c r="C362" s="116"/>
      <c r="D362" s="91"/>
      <c r="E362" s="91"/>
      <c r="F362" s="91"/>
      <c r="G362" s="91"/>
      <c r="H362" s="91"/>
      <c r="I362" s="91"/>
      <c r="J362" s="91"/>
      <c r="K362" s="91"/>
      <c r="L362" s="91"/>
    </row>
    <row r="363" spans="1:12" ht="12.75">
      <c r="A363" s="85"/>
      <c r="C363" s="116"/>
      <c r="D363" s="91"/>
      <c r="E363" s="91"/>
      <c r="F363" s="91"/>
      <c r="G363" s="91"/>
      <c r="H363" s="91"/>
      <c r="I363" s="91"/>
      <c r="J363" s="91"/>
      <c r="K363" s="91"/>
      <c r="L363" s="91"/>
    </row>
    <row r="364" spans="1:12" ht="12.75">
      <c r="A364" s="89"/>
      <c r="C364" s="116"/>
      <c r="D364" s="91"/>
      <c r="E364" s="91"/>
      <c r="F364" s="91"/>
      <c r="G364" s="91"/>
      <c r="H364" s="91"/>
      <c r="I364" s="91"/>
      <c r="J364" s="91"/>
      <c r="K364" s="91"/>
      <c r="L364" s="91"/>
    </row>
    <row r="365" spans="1:12" ht="12.75">
      <c r="A365" s="115"/>
      <c r="C365" s="116"/>
      <c r="D365" s="91"/>
      <c r="E365" s="91"/>
      <c r="F365" s="91"/>
      <c r="G365" s="91"/>
      <c r="H365" s="91"/>
      <c r="I365" s="91"/>
      <c r="J365" s="91"/>
      <c r="K365" s="91"/>
      <c r="L365" s="91"/>
    </row>
    <row r="366" spans="1:12" ht="12.75">
      <c r="A366" s="115"/>
      <c r="C366" s="116"/>
      <c r="D366" s="91"/>
      <c r="E366" s="91"/>
      <c r="F366" s="91"/>
      <c r="G366" s="91"/>
      <c r="H366" s="91"/>
      <c r="I366" s="91"/>
      <c r="J366" s="91"/>
      <c r="K366" s="91"/>
      <c r="L366" s="91"/>
    </row>
    <row r="367" spans="1:12" ht="12.75">
      <c r="A367" s="85"/>
      <c r="C367" s="116"/>
      <c r="D367" s="91"/>
      <c r="E367" s="91"/>
      <c r="F367" s="91"/>
      <c r="G367" s="91"/>
      <c r="H367" s="91"/>
      <c r="I367" s="91"/>
      <c r="J367" s="91"/>
      <c r="K367" s="91"/>
      <c r="L367" s="91"/>
    </row>
    <row r="368" spans="1:12" ht="12.75">
      <c r="A368" s="114"/>
      <c r="C368" s="90"/>
      <c r="D368" s="90"/>
      <c r="E368" s="90"/>
      <c r="F368" s="90"/>
      <c r="G368" s="90"/>
      <c r="H368" s="90"/>
      <c r="I368" s="90"/>
      <c r="J368" s="90"/>
      <c r="K368" s="90"/>
      <c r="L368" s="90"/>
    </row>
    <row r="369" spans="1:12" ht="12.75">
      <c r="A369" s="89"/>
      <c r="C369" s="113"/>
      <c r="D369" s="133"/>
      <c r="E369" s="133"/>
      <c r="F369" s="133"/>
      <c r="G369" s="133"/>
      <c r="H369" s="133"/>
      <c r="I369" s="133"/>
      <c r="J369" s="133"/>
      <c r="K369" s="133"/>
      <c r="L369" s="133"/>
    </row>
    <row r="370" spans="1:12" ht="12.75">
      <c r="A370" s="115"/>
      <c r="C370" s="113"/>
      <c r="D370" s="91"/>
      <c r="E370" s="91"/>
      <c r="F370" s="91"/>
      <c r="G370" s="91"/>
      <c r="H370" s="91"/>
      <c r="I370" s="91"/>
      <c r="J370" s="91"/>
      <c r="K370" s="91"/>
      <c r="L370" s="91"/>
    </row>
    <row r="371" spans="1:12" ht="12.75">
      <c r="A371" s="115"/>
      <c r="C371" s="113"/>
      <c r="D371" s="91"/>
      <c r="E371" s="91"/>
      <c r="F371" s="91"/>
      <c r="G371" s="91"/>
      <c r="H371" s="91"/>
      <c r="I371" s="91"/>
      <c r="J371" s="91"/>
      <c r="K371" s="91"/>
      <c r="L371" s="91"/>
    </row>
    <row r="372" spans="1:12" ht="12.75">
      <c r="A372" s="85"/>
      <c r="C372" s="113"/>
      <c r="D372" s="91"/>
      <c r="E372" s="91"/>
      <c r="F372" s="91"/>
      <c r="G372" s="91"/>
      <c r="H372" s="91"/>
      <c r="I372" s="91"/>
      <c r="J372" s="91"/>
      <c r="K372" s="91"/>
      <c r="L372" s="91"/>
    </row>
    <row r="373" spans="1:12" ht="12.75">
      <c r="A373" s="89"/>
      <c r="C373" s="113"/>
      <c r="D373" s="101"/>
      <c r="E373" s="101"/>
      <c r="F373" s="101"/>
      <c r="G373" s="101"/>
      <c r="H373" s="101"/>
      <c r="I373" s="101"/>
      <c r="J373" s="101"/>
      <c r="K373" s="101"/>
      <c r="L373" s="101"/>
    </row>
    <row r="374" spans="1:12" ht="12.75">
      <c r="A374" s="115"/>
      <c r="C374" s="113"/>
      <c r="D374" s="91"/>
      <c r="E374" s="91"/>
      <c r="F374" s="91"/>
      <c r="G374" s="91"/>
      <c r="H374" s="91"/>
      <c r="I374" s="91"/>
      <c r="J374" s="91"/>
      <c r="K374" s="91"/>
      <c r="L374" s="91"/>
    </row>
    <row r="375" spans="1:12" ht="12.75">
      <c r="A375" s="115"/>
      <c r="C375" s="113"/>
      <c r="D375" s="91"/>
      <c r="E375" s="91"/>
      <c r="F375" s="91"/>
      <c r="G375" s="91"/>
      <c r="H375" s="91"/>
      <c r="I375" s="91"/>
      <c r="J375" s="91"/>
      <c r="K375" s="91"/>
      <c r="L375" s="91"/>
    </row>
    <row r="376" spans="1:12" ht="12.75">
      <c r="A376" s="85"/>
      <c r="C376" s="113"/>
      <c r="D376" s="91"/>
      <c r="E376" s="91"/>
      <c r="F376" s="91"/>
      <c r="G376" s="91"/>
      <c r="H376" s="91"/>
      <c r="I376" s="91"/>
      <c r="J376" s="91"/>
      <c r="K376" s="91"/>
      <c r="L376" s="91"/>
    </row>
    <row r="377" spans="1:12" ht="12.75">
      <c r="A377" s="89"/>
      <c r="C377" s="113"/>
      <c r="D377" s="101"/>
      <c r="E377" s="101"/>
      <c r="F377" s="101"/>
      <c r="G377" s="101"/>
      <c r="H377" s="101"/>
      <c r="I377" s="101"/>
      <c r="J377" s="101"/>
      <c r="K377" s="101"/>
      <c r="L377" s="101"/>
    </row>
    <row r="378" spans="1:12" ht="12.75">
      <c r="A378" s="115"/>
      <c r="C378" s="113"/>
      <c r="D378" s="91"/>
      <c r="E378" s="91"/>
      <c r="F378" s="91"/>
      <c r="G378" s="91"/>
      <c r="H378" s="91"/>
      <c r="I378" s="91"/>
      <c r="J378" s="91"/>
      <c r="K378" s="91"/>
      <c r="L378" s="91"/>
    </row>
    <row r="379" spans="1:12" ht="12.75">
      <c r="A379" s="115"/>
      <c r="C379" s="113"/>
      <c r="D379" s="91"/>
      <c r="E379" s="91"/>
      <c r="F379" s="91"/>
      <c r="G379" s="91"/>
      <c r="H379" s="91"/>
      <c r="I379" s="91"/>
      <c r="J379" s="91"/>
      <c r="K379" s="91"/>
      <c r="L379" s="91"/>
    </row>
    <row r="380" spans="1:12" ht="12.75">
      <c r="A380" s="85"/>
      <c r="C380" s="113"/>
      <c r="D380" s="91"/>
      <c r="E380" s="91"/>
      <c r="F380" s="91"/>
      <c r="G380" s="91"/>
      <c r="H380" s="91"/>
      <c r="I380" s="91"/>
      <c r="J380" s="91"/>
      <c r="K380" s="91"/>
      <c r="L380" s="91"/>
    </row>
    <row r="381" spans="1:12" ht="12.75">
      <c r="A381" s="84"/>
      <c r="C381" s="113"/>
      <c r="D381" s="90"/>
      <c r="E381" s="90"/>
      <c r="F381" s="90"/>
      <c r="G381" s="90"/>
      <c r="H381" s="90"/>
      <c r="I381" s="90"/>
      <c r="J381" s="90"/>
      <c r="K381" s="90"/>
      <c r="L381" s="90"/>
    </row>
    <row r="382" spans="1:12" ht="12.75">
      <c r="A382" s="99"/>
      <c r="C382" s="113"/>
      <c r="D382" s="90"/>
      <c r="E382" s="90"/>
      <c r="F382" s="90"/>
      <c r="G382" s="90"/>
      <c r="H382" s="90"/>
      <c r="I382" s="90"/>
      <c r="J382" s="90"/>
      <c r="K382" s="90"/>
      <c r="L382" s="90"/>
    </row>
    <row r="383" spans="1:12" ht="12.75">
      <c r="A383" s="89"/>
      <c r="C383" s="113"/>
      <c r="D383" s="90"/>
      <c r="E383" s="90"/>
      <c r="F383" s="90"/>
      <c r="G383" s="90"/>
      <c r="H383" s="90"/>
      <c r="I383" s="90"/>
      <c r="J383" s="90"/>
      <c r="K383" s="90"/>
      <c r="L383" s="90"/>
    </row>
    <row r="384" spans="1:12" ht="12.75">
      <c r="A384" s="115"/>
      <c r="C384" s="116"/>
      <c r="D384" s="91"/>
      <c r="E384" s="91"/>
      <c r="F384" s="91"/>
      <c r="G384" s="91"/>
      <c r="H384" s="91"/>
      <c r="I384" s="91"/>
      <c r="J384" s="91"/>
      <c r="K384" s="91"/>
      <c r="L384" s="91"/>
    </row>
    <row r="385" spans="1:12" ht="12.75">
      <c r="A385" s="115"/>
      <c r="C385" s="116"/>
      <c r="D385" s="91"/>
      <c r="E385" s="91"/>
      <c r="F385" s="91"/>
      <c r="G385" s="91"/>
      <c r="H385" s="91"/>
      <c r="I385" s="91"/>
      <c r="J385" s="91"/>
      <c r="K385" s="91"/>
      <c r="L385" s="91"/>
    </row>
    <row r="386" spans="1:12" ht="12.75">
      <c r="A386" s="85"/>
      <c r="C386" s="116"/>
      <c r="D386" s="91"/>
      <c r="E386" s="91"/>
      <c r="F386" s="91"/>
      <c r="G386" s="91"/>
      <c r="H386" s="91"/>
      <c r="I386" s="91"/>
      <c r="J386" s="91"/>
      <c r="K386" s="91"/>
      <c r="L386" s="91"/>
    </row>
    <row r="387" spans="1:12" ht="12.75">
      <c r="A387" s="89"/>
      <c r="C387" s="90"/>
      <c r="D387" s="91"/>
      <c r="E387" s="91"/>
      <c r="F387" s="91"/>
      <c r="G387" s="91"/>
      <c r="H387" s="91"/>
      <c r="I387" s="91"/>
      <c r="J387" s="91"/>
      <c r="K387" s="91"/>
      <c r="L387" s="91"/>
    </row>
    <row r="388" spans="1:12" ht="12.75">
      <c r="A388" s="115"/>
      <c r="C388" s="116"/>
      <c r="D388" s="91"/>
      <c r="E388" s="91"/>
      <c r="F388" s="91"/>
      <c r="G388" s="91"/>
      <c r="H388" s="91"/>
      <c r="I388" s="91"/>
      <c r="J388" s="91"/>
      <c r="K388" s="91"/>
      <c r="L388" s="91"/>
    </row>
    <row r="389" spans="1:12" ht="12.75">
      <c r="A389" s="115"/>
      <c r="C389" s="116"/>
      <c r="D389" s="91"/>
      <c r="E389" s="91"/>
      <c r="F389" s="91"/>
      <c r="G389" s="91"/>
      <c r="H389" s="91"/>
      <c r="I389" s="91"/>
      <c r="J389" s="91"/>
      <c r="K389" s="91"/>
      <c r="L389" s="91"/>
    </row>
    <row r="390" spans="1:12" ht="12.75">
      <c r="A390" s="85"/>
      <c r="C390" s="116"/>
      <c r="D390" s="91"/>
      <c r="E390" s="91"/>
      <c r="F390" s="91"/>
      <c r="G390" s="91"/>
      <c r="H390" s="91"/>
      <c r="I390" s="91"/>
      <c r="J390" s="91"/>
      <c r="K390" s="91"/>
      <c r="L390" s="91"/>
    </row>
    <row r="391" spans="1:12" ht="12.75">
      <c r="A391" s="89"/>
      <c r="C391" s="116"/>
      <c r="D391" s="91"/>
      <c r="E391" s="91"/>
      <c r="F391" s="91"/>
      <c r="G391" s="91"/>
      <c r="H391" s="91"/>
      <c r="I391" s="91"/>
      <c r="J391" s="91"/>
      <c r="K391" s="91"/>
      <c r="L391" s="91"/>
    </row>
    <row r="392" spans="1:12" ht="12.75">
      <c r="A392" s="115"/>
      <c r="C392" s="116"/>
      <c r="D392" s="91"/>
      <c r="E392" s="91"/>
      <c r="F392" s="91"/>
      <c r="G392" s="91"/>
      <c r="H392" s="91"/>
      <c r="I392" s="91"/>
      <c r="J392" s="91"/>
      <c r="K392" s="91"/>
      <c r="L392" s="91"/>
    </row>
    <row r="393" spans="1:12" ht="12.75">
      <c r="A393" s="115"/>
      <c r="C393" s="116"/>
      <c r="D393" s="91"/>
      <c r="E393" s="91"/>
      <c r="F393" s="91"/>
      <c r="G393" s="91"/>
      <c r="H393" s="91"/>
      <c r="I393" s="91"/>
      <c r="J393" s="91"/>
      <c r="K393" s="91"/>
      <c r="L393" s="91"/>
    </row>
    <row r="394" spans="1:12" ht="12.75">
      <c r="A394" s="85"/>
      <c r="C394" s="116"/>
      <c r="D394" s="91"/>
      <c r="E394" s="91"/>
      <c r="F394" s="91"/>
      <c r="G394" s="91"/>
      <c r="H394" s="91"/>
      <c r="I394" s="91"/>
      <c r="J394" s="91"/>
      <c r="K394" s="91"/>
      <c r="L394" s="91"/>
    </row>
    <row r="395" spans="1:12" ht="12.75">
      <c r="A395" s="114"/>
      <c r="C395" s="90"/>
      <c r="D395" s="90"/>
      <c r="E395" s="90"/>
      <c r="F395" s="90"/>
      <c r="G395" s="90"/>
      <c r="H395" s="90"/>
      <c r="I395" s="90"/>
      <c r="J395" s="90"/>
      <c r="K395" s="90"/>
      <c r="L395" s="90"/>
    </row>
    <row r="396" spans="1:12" ht="12.75">
      <c r="A396" s="89"/>
      <c r="C396" s="113"/>
      <c r="D396" s="133"/>
      <c r="E396" s="133"/>
      <c r="F396" s="133"/>
      <c r="G396" s="133"/>
      <c r="H396" s="133"/>
      <c r="I396" s="133"/>
      <c r="J396" s="133"/>
      <c r="K396" s="133"/>
      <c r="L396" s="133"/>
    </row>
    <row r="397" spans="1:12" ht="12.75">
      <c r="A397" s="115"/>
      <c r="C397" s="113"/>
      <c r="D397" s="91"/>
      <c r="E397" s="91"/>
      <c r="F397" s="91"/>
      <c r="G397" s="91"/>
      <c r="H397" s="91"/>
      <c r="I397" s="91"/>
      <c r="J397" s="91"/>
      <c r="K397" s="91"/>
      <c r="L397" s="91"/>
    </row>
    <row r="398" spans="1:12" ht="12.75">
      <c r="A398" s="115"/>
      <c r="C398" s="113"/>
      <c r="D398" s="91"/>
      <c r="E398" s="91"/>
      <c r="F398" s="91"/>
      <c r="G398" s="91"/>
      <c r="H398" s="91"/>
      <c r="I398" s="91"/>
      <c r="J398" s="91"/>
      <c r="K398" s="91"/>
      <c r="L398" s="91"/>
    </row>
    <row r="399" spans="1:12" ht="12.75">
      <c r="A399" s="85"/>
      <c r="C399" s="113"/>
      <c r="D399" s="91"/>
      <c r="E399" s="91"/>
      <c r="F399" s="91"/>
      <c r="G399" s="91"/>
      <c r="H399" s="91"/>
      <c r="I399" s="91"/>
      <c r="J399" s="91"/>
      <c r="K399" s="91"/>
      <c r="L399" s="91"/>
    </row>
    <row r="400" spans="1:12" ht="12.75">
      <c r="A400" s="89"/>
      <c r="C400" s="113"/>
      <c r="D400" s="101"/>
      <c r="E400" s="101"/>
      <c r="F400" s="101"/>
      <c r="G400" s="101"/>
      <c r="H400" s="101"/>
      <c r="I400" s="101"/>
      <c r="J400" s="101"/>
      <c r="K400" s="101"/>
      <c r="L400" s="101"/>
    </row>
    <row r="401" spans="1:12" ht="12.75">
      <c r="A401" s="115"/>
      <c r="C401" s="113"/>
      <c r="D401" s="91"/>
      <c r="E401" s="91"/>
      <c r="F401" s="91"/>
      <c r="G401" s="91"/>
      <c r="H401" s="91"/>
      <c r="I401" s="91"/>
      <c r="J401" s="91"/>
      <c r="K401" s="91"/>
      <c r="L401" s="91"/>
    </row>
    <row r="402" spans="1:12" ht="12.75">
      <c r="A402" s="115"/>
      <c r="C402" s="113"/>
      <c r="D402" s="91"/>
      <c r="E402" s="91"/>
      <c r="F402" s="91"/>
      <c r="G402" s="91"/>
      <c r="H402" s="91"/>
      <c r="I402" s="91"/>
      <c r="J402" s="91"/>
      <c r="K402" s="91"/>
      <c r="L402" s="91"/>
    </row>
    <row r="403" spans="1:12" ht="12.75">
      <c r="A403" s="85"/>
      <c r="C403" s="113"/>
      <c r="D403" s="91"/>
      <c r="E403" s="91"/>
      <c r="F403" s="91"/>
      <c r="G403" s="91"/>
      <c r="H403" s="91"/>
      <c r="I403" s="91"/>
      <c r="J403" s="91"/>
      <c r="K403" s="91"/>
      <c r="L403" s="91"/>
    </row>
    <row r="404" spans="1:12" ht="12.75">
      <c r="A404" s="89"/>
      <c r="C404" s="113"/>
      <c r="D404" s="101"/>
      <c r="E404" s="101"/>
      <c r="F404" s="101"/>
      <c r="G404" s="101"/>
      <c r="H404" s="101"/>
      <c r="I404" s="101"/>
      <c r="J404" s="101"/>
      <c r="K404" s="101"/>
      <c r="L404" s="101"/>
    </row>
    <row r="405" spans="1:12" ht="12.75">
      <c r="A405" s="115"/>
      <c r="C405" s="113"/>
      <c r="D405" s="91"/>
      <c r="E405" s="91"/>
      <c r="F405" s="91"/>
      <c r="G405" s="91"/>
      <c r="H405" s="91"/>
      <c r="I405" s="91"/>
      <c r="J405" s="91"/>
      <c r="K405" s="91"/>
      <c r="L405" s="91"/>
    </row>
    <row r="406" spans="1:12" ht="12.75">
      <c r="A406" s="115"/>
      <c r="C406" s="113"/>
      <c r="D406" s="91"/>
      <c r="E406" s="91"/>
      <c r="F406" s="91"/>
      <c r="G406" s="91"/>
      <c r="H406" s="91"/>
      <c r="I406" s="91"/>
      <c r="J406" s="91"/>
      <c r="K406" s="91"/>
      <c r="L406" s="91"/>
    </row>
    <row r="407" spans="1:12" ht="12.75">
      <c r="A407" s="85"/>
      <c r="C407" s="113"/>
      <c r="D407" s="91"/>
      <c r="E407" s="91"/>
      <c r="F407" s="91"/>
      <c r="G407" s="91"/>
      <c r="H407" s="91"/>
      <c r="I407" s="91"/>
      <c r="J407" s="91"/>
      <c r="K407" s="91"/>
      <c r="L407" s="91"/>
    </row>
  </sheetData>
  <sheetProtection/>
  <mergeCells count="4">
    <mergeCell ref="A111:L111"/>
    <mergeCell ref="A112:L112"/>
    <mergeCell ref="A113:L113"/>
    <mergeCell ref="B1:L1"/>
  </mergeCells>
  <printOptions/>
  <pageMargins left="0.7480314960629921" right="0.7480314960629921" top="0.984251968503937" bottom="0.984251968503937" header="0.5118110236220472" footer="0.31496062992125984"/>
  <pageSetup horizontalDpi="600" verticalDpi="600" orientation="landscape" paperSize="9" r:id="rId1"/>
  <headerFooter alignWithMargins="0">
    <oddHeader>&amp;C&amp;A</oddHeader>
    <oddFooter>&amp;LAustralian Govt 
Expenditure by
State and Territory&amp;R&amp;P</oddFooter>
  </headerFooter>
  <rowBreaks count="4" manualBreakCount="4">
    <brk id="25" max="11" man="1"/>
    <brk id="48" max="11" man="1"/>
    <brk id="70" max="11" man="1"/>
    <brk id="93" max="11" man="1"/>
  </rowBreaks>
</worksheet>
</file>

<file path=xl/worksheets/sheet5.xml><?xml version="1.0" encoding="utf-8"?>
<worksheet xmlns="http://schemas.openxmlformats.org/spreadsheetml/2006/main" xmlns:r="http://schemas.openxmlformats.org/officeDocument/2006/relationships">
  <dimension ref="A1:M287"/>
  <sheetViews>
    <sheetView zoomScaleSheetLayoutView="100" zoomScalePageLayoutView="0" workbookViewId="0" topLeftCell="A1">
      <selection activeCell="A1" sqref="A1"/>
    </sheetView>
  </sheetViews>
  <sheetFormatPr defaultColWidth="9.140625" defaultRowHeight="12.75"/>
  <cols>
    <col min="1" max="1" width="13.7109375" style="124" customWidth="1"/>
    <col min="2" max="2" width="21.28125" style="124" customWidth="1"/>
    <col min="3" max="3" width="5.8515625" style="132" bestFit="1" customWidth="1"/>
    <col min="4" max="12" width="9.8515625" style="124" customWidth="1"/>
    <col min="13" max="13" width="10.7109375" style="124" customWidth="1"/>
    <col min="14" max="16384" width="9.140625" style="124" customWidth="1"/>
  </cols>
  <sheetData>
    <row r="1" spans="1:3" s="97" customFormat="1" ht="19.5" customHeight="1">
      <c r="A1" s="78" t="str">
        <f ca="1">MID(CELL("filename",B1),FIND("]",TEXT(CELL("filename",B1),""))+1,100)</f>
        <v>Table A.3</v>
      </c>
      <c r="B1" s="79" t="s">
        <v>88</v>
      </c>
      <c r="C1" s="112"/>
    </row>
    <row r="2" spans="1:13" s="83" customFormat="1" ht="19.5" customHeight="1">
      <c r="A2" s="80"/>
      <c r="B2" s="80"/>
      <c r="C2" s="77" t="s">
        <v>43</v>
      </c>
      <c r="D2" s="81" t="s">
        <v>24</v>
      </c>
      <c r="E2" s="81" t="s">
        <v>31</v>
      </c>
      <c r="F2" s="81" t="s">
        <v>32</v>
      </c>
      <c r="G2" s="81" t="s">
        <v>33</v>
      </c>
      <c r="H2" s="81" t="s">
        <v>34</v>
      </c>
      <c r="I2" s="81" t="s">
        <v>35</v>
      </c>
      <c r="J2" s="81" t="s">
        <v>36</v>
      </c>
      <c r="K2" s="81" t="s">
        <v>37</v>
      </c>
      <c r="L2" s="81" t="s">
        <v>96</v>
      </c>
      <c r="M2" s="82"/>
    </row>
    <row r="3" spans="1:3" s="90" customFormat="1" ht="15.75" customHeight="1">
      <c r="A3" s="84" t="s">
        <v>70</v>
      </c>
      <c r="C3" s="113"/>
    </row>
    <row r="4" spans="1:3" s="90" customFormat="1" ht="15.75" customHeight="1">
      <c r="A4" s="114" t="s">
        <v>1</v>
      </c>
      <c r="C4" s="113"/>
    </row>
    <row r="5" s="90" customFormat="1" ht="15.75" customHeight="1">
      <c r="A5" s="89" t="s">
        <v>49</v>
      </c>
    </row>
    <row r="6" spans="1:13" s="90" customFormat="1" ht="15.75" customHeight="1">
      <c r="A6" s="115" t="s">
        <v>62</v>
      </c>
      <c r="C6" s="116" t="s">
        <v>12</v>
      </c>
      <c r="D6" s="91">
        <v>18280</v>
      </c>
      <c r="E6" s="91">
        <v>4559</v>
      </c>
      <c r="F6" s="91">
        <v>18994</v>
      </c>
      <c r="G6" s="91">
        <v>5738</v>
      </c>
      <c r="H6" s="91">
        <v>4498</v>
      </c>
      <c r="I6" s="91">
        <v>1315</v>
      </c>
      <c r="J6" s="91">
        <v>941</v>
      </c>
      <c r="K6" s="91">
        <v>4142</v>
      </c>
      <c r="L6" s="91">
        <v>58467</v>
      </c>
      <c r="M6" s="88"/>
    </row>
    <row r="7" spans="1:13" s="90" customFormat="1" ht="15.75" customHeight="1">
      <c r="A7" s="115" t="s">
        <v>68</v>
      </c>
      <c r="C7" s="116" t="s">
        <v>12</v>
      </c>
      <c r="D7" s="91">
        <v>0</v>
      </c>
      <c r="E7" s="91">
        <v>0</v>
      </c>
      <c r="F7" s="91">
        <v>0</v>
      </c>
      <c r="G7" s="91">
        <v>0</v>
      </c>
      <c r="H7" s="91">
        <v>0</v>
      </c>
      <c r="I7" s="91">
        <v>0</v>
      </c>
      <c r="J7" s="91">
        <v>0</v>
      </c>
      <c r="K7" s="91">
        <v>0</v>
      </c>
      <c r="L7" s="91">
        <v>0</v>
      </c>
      <c r="M7" s="88"/>
    </row>
    <row r="8" spans="1:13" s="90" customFormat="1" ht="15.75" customHeight="1">
      <c r="A8" s="85" t="s">
        <v>7</v>
      </c>
      <c r="B8" s="83"/>
      <c r="C8" s="117" t="s">
        <v>12</v>
      </c>
      <c r="D8" s="86">
        <v>18280</v>
      </c>
      <c r="E8" s="86">
        <v>4559</v>
      </c>
      <c r="F8" s="86">
        <v>18994</v>
      </c>
      <c r="G8" s="86">
        <v>5738</v>
      </c>
      <c r="H8" s="86">
        <v>4498</v>
      </c>
      <c r="I8" s="86">
        <v>1315</v>
      </c>
      <c r="J8" s="86">
        <v>941</v>
      </c>
      <c r="K8" s="86">
        <v>4142</v>
      </c>
      <c r="L8" s="86">
        <v>58467</v>
      </c>
      <c r="M8" s="87"/>
    </row>
    <row r="9" spans="1:13" s="90" customFormat="1" ht="15.75" customHeight="1">
      <c r="A9" s="89" t="s">
        <v>50</v>
      </c>
      <c r="D9" s="118"/>
      <c r="E9" s="118"/>
      <c r="F9" s="118"/>
      <c r="G9" s="118"/>
      <c r="H9" s="118"/>
      <c r="I9" s="118"/>
      <c r="J9" s="118"/>
      <c r="K9" s="118"/>
      <c r="L9" s="118"/>
      <c r="M9" s="118"/>
    </row>
    <row r="10" spans="1:13" s="90" customFormat="1" ht="15.75" customHeight="1">
      <c r="A10" s="115" t="s">
        <v>61</v>
      </c>
      <c r="C10" s="116" t="s">
        <v>12</v>
      </c>
      <c r="D10" s="91">
        <v>0</v>
      </c>
      <c r="E10" s="91">
        <v>0</v>
      </c>
      <c r="F10" s="91">
        <v>0</v>
      </c>
      <c r="G10" s="91">
        <v>0</v>
      </c>
      <c r="H10" s="91">
        <v>0</v>
      </c>
      <c r="I10" s="91">
        <v>0</v>
      </c>
      <c r="J10" s="91">
        <v>0</v>
      </c>
      <c r="K10" s="91">
        <v>0</v>
      </c>
      <c r="L10" s="91">
        <v>0</v>
      </c>
      <c r="M10" s="118"/>
    </row>
    <row r="11" spans="1:13" s="90" customFormat="1" ht="15.75" customHeight="1">
      <c r="A11" s="115" t="s">
        <v>63</v>
      </c>
      <c r="C11" s="116" t="s">
        <v>12</v>
      </c>
      <c r="D11" s="91">
        <v>25189</v>
      </c>
      <c r="E11" s="91">
        <v>6528</v>
      </c>
      <c r="F11" s="91">
        <v>26314</v>
      </c>
      <c r="G11" s="91">
        <v>5836</v>
      </c>
      <c r="H11" s="91">
        <v>5536</v>
      </c>
      <c r="I11" s="91">
        <v>1528</v>
      </c>
      <c r="J11" s="91">
        <v>825</v>
      </c>
      <c r="K11" s="91">
        <v>3777</v>
      </c>
      <c r="L11" s="91">
        <v>74963</v>
      </c>
      <c r="M11" s="118"/>
    </row>
    <row r="12" spans="1:13" s="90" customFormat="1" ht="15.75" customHeight="1">
      <c r="A12" s="85" t="s">
        <v>7</v>
      </c>
      <c r="C12" s="116" t="s">
        <v>12</v>
      </c>
      <c r="D12" s="86">
        <v>25189</v>
      </c>
      <c r="E12" s="86">
        <v>6528</v>
      </c>
      <c r="F12" s="86">
        <v>26314</v>
      </c>
      <c r="G12" s="86">
        <v>5836</v>
      </c>
      <c r="H12" s="86">
        <v>5536</v>
      </c>
      <c r="I12" s="86">
        <v>1528</v>
      </c>
      <c r="J12" s="86">
        <v>825</v>
      </c>
      <c r="K12" s="86">
        <v>3777</v>
      </c>
      <c r="L12" s="86">
        <v>74963</v>
      </c>
      <c r="M12" s="88"/>
    </row>
    <row r="13" spans="1:13" s="90" customFormat="1" ht="15.75" customHeight="1">
      <c r="A13" s="89" t="s">
        <v>51</v>
      </c>
      <c r="C13" s="116" t="s">
        <v>12</v>
      </c>
      <c r="D13" s="91">
        <v>43469</v>
      </c>
      <c r="E13" s="91">
        <v>11087</v>
      </c>
      <c r="F13" s="91">
        <v>45308</v>
      </c>
      <c r="G13" s="91">
        <v>11574</v>
      </c>
      <c r="H13" s="91">
        <v>10034</v>
      </c>
      <c r="I13" s="91">
        <v>2843</v>
      </c>
      <c r="J13" s="91">
        <v>1766</v>
      </c>
      <c r="K13" s="91">
        <v>7919</v>
      </c>
      <c r="L13" s="91">
        <v>133430</v>
      </c>
      <c r="M13" s="87"/>
    </row>
    <row r="14" spans="1:13" s="90" customFormat="1" ht="15.75" customHeight="1">
      <c r="A14" s="114" t="s">
        <v>52</v>
      </c>
      <c r="C14" s="116" t="s">
        <v>12</v>
      </c>
      <c r="D14" s="91">
        <v>976980</v>
      </c>
      <c r="E14" s="91">
        <v>700610</v>
      </c>
      <c r="F14" s="91">
        <v>812178</v>
      </c>
      <c r="G14" s="91">
        <v>232522</v>
      </c>
      <c r="H14" s="91">
        <v>257711</v>
      </c>
      <c r="I14" s="91">
        <v>83889</v>
      </c>
      <c r="J14" s="91">
        <v>58404</v>
      </c>
      <c r="K14" s="91">
        <v>31818</v>
      </c>
      <c r="L14" s="91">
        <v>3154682</v>
      </c>
      <c r="M14" s="88"/>
    </row>
    <row r="15" spans="1:13" s="90" customFormat="1" ht="15.75" customHeight="1">
      <c r="A15" s="92" t="s">
        <v>0</v>
      </c>
      <c r="C15" s="119" t="s">
        <v>12</v>
      </c>
      <c r="D15" s="93">
        <v>1020450</v>
      </c>
      <c r="E15" s="93">
        <v>711697</v>
      </c>
      <c r="F15" s="93">
        <v>857486</v>
      </c>
      <c r="G15" s="93">
        <v>244097</v>
      </c>
      <c r="H15" s="93">
        <v>267745</v>
      </c>
      <c r="I15" s="93">
        <v>86732</v>
      </c>
      <c r="J15" s="93">
        <v>60169</v>
      </c>
      <c r="K15" s="93">
        <v>39737</v>
      </c>
      <c r="L15" s="93">
        <v>3288112</v>
      </c>
      <c r="M15" s="94"/>
    </row>
    <row r="16" spans="1:13" s="90" customFormat="1" ht="15.75" customHeight="1">
      <c r="A16" s="89" t="s">
        <v>55</v>
      </c>
      <c r="C16" s="120" t="s">
        <v>13</v>
      </c>
      <c r="D16" s="121">
        <f>D13/D15*100</f>
        <v>4.259787348718703</v>
      </c>
      <c r="E16" s="121">
        <f aca="true" t="shared" si="0" ref="E16:L16">E13/E15*100</f>
        <v>1.5578258725272132</v>
      </c>
      <c r="F16" s="121">
        <f t="shared" si="0"/>
        <v>5.283818044842715</v>
      </c>
      <c r="G16" s="121">
        <f t="shared" si="0"/>
        <v>4.741557659455053</v>
      </c>
      <c r="H16" s="121">
        <f t="shared" si="0"/>
        <v>3.747595660049674</v>
      </c>
      <c r="I16" s="121">
        <f t="shared" si="0"/>
        <v>3.2779135728450863</v>
      </c>
      <c r="J16" s="121">
        <f t="shared" si="0"/>
        <v>2.9350662301184998</v>
      </c>
      <c r="K16" s="121">
        <f t="shared" si="0"/>
        <v>19.928530085310918</v>
      </c>
      <c r="L16" s="121">
        <f t="shared" si="0"/>
        <v>4.057951797262381</v>
      </c>
      <c r="M16" s="121"/>
    </row>
    <row r="17" spans="1:13" s="90" customFormat="1" ht="15.75" customHeight="1">
      <c r="A17" s="114" t="s">
        <v>100</v>
      </c>
      <c r="C17" s="113"/>
      <c r="D17" s="118"/>
      <c r="E17" s="118"/>
      <c r="F17" s="118"/>
      <c r="G17" s="118"/>
      <c r="H17" s="118"/>
      <c r="I17" s="118"/>
      <c r="J17" s="118"/>
      <c r="K17" s="118"/>
      <c r="L17" s="118"/>
      <c r="M17" s="118"/>
    </row>
    <row r="18" spans="1:13" s="90" customFormat="1" ht="15.75" customHeight="1">
      <c r="A18" s="89" t="s">
        <v>53</v>
      </c>
      <c r="C18" s="113" t="s">
        <v>14</v>
      </c>
      <c r="D18" s="91">
        <v>271.06027782545306</v>
      </c>
      <c r="E18" s="91">
        <v>312.3417296021701</v>
      </c>
      <c r="F18" s="91">
        <v>293.21312755210676</v>
      </c>
      <c r="G18" s="91">
        <v>155.9645886204862</v>
      </c>
      <c r="H18" s="91">
        <v>340.29253403903124</v>
      </c>
      <c r="I18" s="91">
        <v>146.2548346344063</v>
      </c>
      <c r="J18" s="91">
        <v>388.41034192171657</v>
      </c>
      <c r="K18" s="91">
        <v>118.38685292789616</v>
      </c>
      <c r="L18" s="91">
        <v>244.7345867680935</v>
      </c>
      <c r="M18" s="95"/>
    </row>
    <row r="19" spans="1:13" s="90" customFormat="1" ht="15.75" customHeight="1">
      <c r="A19" s="89" t="s">
        <v>47</v>
      </c>
      <c r="C19" s="113" t="s">
        <v>14</v>
      </c>
      <c r="D19" s="91">
        <v>141.27729649172403</v>
      </c>
      <c r="E19" s="91">
        <v>131.04499338087794</v>
      </c>
      <c r="F19" s="91">
        <v>192.83049478985873</v>
      </c>
      <c r="G19" s="91">
        <v>108.78759454585388</v>
      </c>
      <c r="H19" s="91">
        <v>162.78462130763617</v>
      </c>
      <c r="I19" s="91">
        <v>174.22488239419252</v>
      </c>
      <c r="J19" s="91">
        <v>169.79807008441193</v>
      </c>
      <c r="K19" s="91">
        <v>204.10067154946267</v>
      </c>
      <c r="L19" s="91">
        <v>148.96303548919607</v>
      </c>
      <c r="M19" s="95"/>
    </row>
    <row r="20" spans="1:13" s="90" customFormat="1" ht="15.75" customHeight="1">
      <c r="A20" s="89" t="s">
        <v>54</v>
      </c>
      <c r="C20" s="113" t="s">
        <v>14</v>
      </c>
      <c r="D20" s="91">
        <v>144.21877458720303</v>
      </c>
      <c r="E20" s="91">
        <v>132.24075801647743</v>
      </c>
      <c r="F20" s="91">
        <v>196.38293754094263</v>
      </c>
      <c r="G20" s="91">
        <v>110.37062911042072</v>
      </c>
      <c r="H20" s="91">
        <v>166.03037020940232</v>
      </c>
      <c r="I20" s="91">
        <v>173.13957630990845</v>
      </c>
      <c r="J20" s="91">
        <v>172.6493899516064</v>
      </c>
      <c r="K20" s="91">
        <v>178.36563460476611</v>
      </c>
      <c r="L20" s="91">
        <v>151.36671942224814</v>
      </c>
      <c r="M20" s="95"/>
    </row>
    <row r="21" spans="1:13" s="90" customFormat="1" ht="15.75" customHeight="1">
      <c r="A21" s="89" t="s">
        <v>11</v>
      </c>
      <c r="C21" s="113" t="s">
        <v>69</v>
      </c>
      <c r="D21" s="96">
        <f>D18/D19</f>
        <v>1.9186400402369794</v>
      </c>
      <c r="E21" s="96">
        <f aca="true" t="shared" si="1" ref="E21:L21">E18/E19</f>
        <v>2.383469383636498</v>
      </c>
      <c r="F21" s="96">
        <f t="shared" si="1"/>
        <v>1.5205744707113997</v>
      </c>
      <c r="G21" s="96">
        <f t="shared" si="1"/>
        <v>1.4336615242903203</v>
      </c>
      <c r="H21" s="96">
        <f t="shared" si="1"/>
        <v>2.0904464519159602</v>
      </c>
      <c r="I21" s="96">
        <f t="shared" si="1"/>
        <v>0.8394600852907876</v>
      </c>
      <c r="J21" s="96">
        <f t="shared" si="1"/>
        <v>2.287483843182821</v>
      </c>
      <c r="K21" s="96">
        <f t="shared" si="1"/>
        <v>0.5800414669346433</v>
      </c>
      <c r="L21" s="96">
        <f t="shared" si="1"/>
        <v>1.6429215876568486</v>
      </c>
      <c r="M21" s="96"/>
    </row>
    <row r="22" spans="1:13" ht="15.75" customHeight="1">
      <c r="A22" s="84" t="s">
        <v>101</v>
      </c>
      <c r="B22" s="90"/>
      <c r="C22" s="113"/>
      <c r="D22" s="90"/>
      <c r="E22" s="90"/>
      <c r="F22" s="90"/>
      <c r="G22" s="90"/>
      <c r="H22" s="90"/>
      <c r="I22" s="90"/>
      <c r="J22" s="90"/>
      <c r="K22" s="90"/>
      <c r="L22" s="90"/>
      <c r="M22" s="123"/>
    </row>
    <row r="23" spans="1:12" ht="15.75" customHeight="1">
      <c r="A23" s="114" t="s">
        <v>1</v>
      </c>
      <c r="B23" s="90"/>
      <c r="C23" s="113"/>
      <c r="D23" s="90"/>
      <c r="E23" s="90"/>
      <c r="F23" s="90"/>
      <c r="G23" s="90"/>
      <c r="H23" s="90"/>
      <c r="I23" s="90"/>
      <c r="J23" s="90"/>
      <c r="K23" s="90"/>
      <c r="L23" s="90"/>
    </row>
    <row r="24" spans="1:12" ht="15.75" customHeight="1">
      <c r="A24" s="89" t="s">
        <v>49</v>
      </c>
      <c r="B24" s="90"/>
      <c r="C24" s="90"/>
      <c r="D24" s="90"/>
      <c r="E24" s="90"/>
      <c r="F24" s="90"/>
      <c r="G24" s="90"/>
      <c r="H24" s="90"/>
      <c r="I24" s="90"/>
      <c r="J24" s="90"/>
      <c r="K24" s="90"/>
      <c r="L24" s="90"/>
    </row>
    <row r="25" spans="1:12" ht="15.75" customHeight="1">
      <c r="A25" s="115" t="s">
        <v>62</v>
      </c>
      <c r="B25" s="90"/>
      <c r="C25" s="116" t="s">
        <v>12</v>
      </c>
      <c r="D25" s="91">
        <v>0</v>
      </c>
      <c r="E25" s="91">
        <v>0</v>
      </c>
      <c r="F25" s="91">
        <v>0</v>
      </c>
      <c r="G25" s="91">
        <v>0</v>
      </c>
      <c r="H25" s="91">
        <v>0</v>
      </c>
      <c r="I25" s="91">
        <v>0</v>
      </c>
      <c r="J25" s="91">
        <v>0</v>
      </c>
      <c r="K25" s="91">
        <v>0</v>
      </c>
      <c r="L25" s="91">
        <v>0</v>
      </c>
    </row>
    <row r="26" spans="1:12" ht="15.75" customHeight="1">
      <c r="A26" s="115" t="s">
        <v>68</v>
      </c>
      <c r="B26" s="90"/>
      <c r="C26" s="116" t="s">
        <v>12</v>
      </c>
      <c r="D26" s="91">
        <v>0</v>
      </c>
      <c r="E26" s="91">
        <v>0</v>
      </c>
      <c r="F26" s="91">
        <v>0</v>
      </c>
      <c r="G26" s="91">
        <v>0</v>
      </c>
      <c r="H26" s="91">
        <v>0</v>
      </c>
      <c r="I26" s="91">
        <v>0</v>
      </c>
      <c r="J26" s="91">
        <v>0</v>
      </c>
      <c r="K26" s="91">
        <v>0</v>
      </c>
      <c r="L26" s="91">
        <v>0</v>
      </c>
    </row>
    <row r="27" spans="1:12" ht="15.75" customHeight="1">
      <c r="A27" s="106" t="s">
        <v>7</v>
      </c>
      <c r="B27" s="107"/>
      <c r="C27" s="125" t="s">
        <v>12</v>
      </c>
      <c r="D27" s="108">
        <v>0</v>
      </c>
      <c r="E27" s="108">
        <v>0</v>
      </c>
      <c r="F27" s="108">
        <v>0</v>
      </c>
      <c r="G27" s="108">
        <v>0</v>
      </c>
      <c r="H27" s="108">
        <v>0</v>
      </c>
      <c r="I27" s="108">
        <v>0</v>
      </c>
      <c r="J27" s="108">
        <v>0</v>
      </c>
      <c r="K27" s="108">
        <v>0</v>
      </c>
      <c r="L27" s="108">
        <v>0</v>
      </c>
    </row>
    <row r="28" spans="1:12" ht="15.75" customHeight="1">
      <c r="A28" s="89" t="s">
        <v>50</v>
      </c>
      <c r="B28" s="90"/>
      <c r="C28" s="90"/>
      <c r="D28" s="118"/>
      <c r="E28" s="118"/>
      <c r="F28" s="118"/>
      <c r="G28" s="118"/>
      <c r="H28" s="118"/>
      <c r="I28" s="118"/>
      <c r="J28" s="118"/>
      <c r="K28" s="118"/>
      <c r="L28" s="118"/>
    </row>
    <row r="29" spans="1:12" ht="15.75" customHeight="1">
      <c r="A29" s="115" t="s">
        <v>61</v>
      </c>
      <c r="B29" s="90"/>
      <c r="C29" s="116" t="s">
        <v>12</v>
      </c>
      <c r="D29" s="91">
        <v>0</v>
      </c>
      <c r="E29" s="91">
        <v>0</v>
      </c>
      <c r="F29" s="91">
        <v>0</v>
      </c>
      <c r="G29" s="91">
        <v>0</v>
      </c>
      <c r="H29" s="91">
        <v>0</v>
      </c>
      <c r="I29" s="91">
        <v>0</v>
      </c>
      <c r="J29" s="91">
        <v>0</v>
      </c>
      <c r="K29" s="91">
        <v>0</v>
      </c>
      <c r="L29" s="91">
        <v>0</v>
      </c>
    </row>
    <row r="30" spans="1:12" ht="15.75" customHeight="1">
      <c r="A30" s="115" t="s">
        <v>63</v>
      </c>
      <c r="B30" s="90"/>
      <c r="C30" s="116" t="s">
        <v>12</v>
      </c>
      <c r="D30" s="91">
        <v>0</v>
      </c>
      <c r="E30" s="91">
        <v>0</v>
      </c>
      <c r="F30" s="91">
        <v>0</v>
      </c>
      <c r="G30" s="91">
        <v>0</v>
      </c>
      <c r="H30" s="91">
        <v>0</v>
      </c>
      <c r="I30" s="91">
        <v>0</v>
      </c>
      <c r="J30" s="91">
        <v>0</v>
      </c>
      <c r="K30" s="91">
        <v>0</v>
      </c>
      <c r="L30" s="91">
        <v>0</v>
      </c>
    </row>
    <row r="31" spans="1:12" ht="15.75" customHeight="1">
      <c r="A31" s="85" t="s">
        <v>7</v>
      </c>
      <c r="B31" s="90"/>
      <c r="C31" s="116" t="s">
        <v>12</v>
      </c>
      <c r="D31" s="86">
        <v>0</v>
      </c>
      <c r="E31" s="86">
        <v>0</v>
      </c>
      <c r="F31" s="86">
        <v>0</v>
      </c>
      <c r="G31" s="86">
        <v>0</v>
      </c>
      <c r="H31" s="86">
        <v>0</v>
      </c>
      <c r="I31" s="86">
        <v>0</v>
      </c>
      <c r="J31" s="86">
        <v>0</v>
      </c>
      <c r="K31" s="86">
        <v>0</v>
      </c>
      <c r="L31" s="86">
        <v>0</v>
      </c>
    </row>
    <row r="32" spans="1:12" ht="15.75" customHeight="1">
      <c r="A32" s="89" t="s">
        <v>51</v>
      </c>
      <c r="B32" s="90"/>
      <c r="C32" s="116" t="s">
        <v>12</v>
      </c>
      <c r="D32" s="91">
        <v>0</v>
      </c>
      <c r="E32" s="91">
        <v>0</v>
      </c>
      <c r="F32" s="91">
        <v>0</v>
      </c>
      <c r="G32" s="91">
        <v>0</v>
      </c>
      <c r="H32" s="91">
        <v>0</v>
      </c>
      <c r="I32" s="91">
        <v>0</v>
      </c>
      <c r="J32" s="91">
        <v>0</v>
      </c>
      <c r="K32" s="91">
        <v>0</v>
      </c>
      <c r="L32" s="91">
        <v>0</v>
      </c>
    </row>
    <row r="33" spans="1:12" ht="15.75" customHeight="1">
      <c r="A33" s="114" t="s">
        <v>52</v>
      </c>
      <c r="B33" s="90"/>
      <c r="C33" s="116" t="s">
        <v>12</v>
      </c>
      <c r="D33" s="91">
        <v>0</v>
      </c>
      <c r="E33" s="91">
        <v>0</v>
      </c>
      <c r="F33" s="91">
        <v>0</v>
      </c>
      <c r="G33" s="91">
        <v>0</v>
      </c>
      <c r="H33" s="91">
        <v>0</v>
      </c>
      <c r="I33" s="91">
        <v>0</v>
      </c>
      <c r="J33" s="91">
        <v>0</v>
      </c>
      <c r="K33" s="91">
        <v>0</v>
      </c>
      <c r="L33" s="91">
        <v>0</v>
      </c>
    </row>
    <row r="34" spans="1:12" s="97" customFormat="1" ht="15.75" customHeight="1">
      <c r="A34" s="92" t="s">
        <v>0</v>
      </c>
      <c r="B34" s="90"/>
      <c r="C34" s="119" t="s">
        <v>12</v>
      </c>
      <c r="D34" s="93">
        <v>0</v>
      </c>
      <c r="E34" s="93">
        <v>0</v>
      </c>
      <c r="F34" s="93">
        <v>0</v>
      </c>
      <c r="G34" s="93">
        <v>0</v>
      </c>
      <c r="H34" s="93">
        <v>0</v>
      </c>
      <c r="I34" s="93">
        <v>0</v>
      </c>
      <c r="J34" s="93">
        <v>0</v>
      </c>
      <c r="K34" s="93">
        <v>0</v>
      </c>
      <c r="L34" s="93">
        <v>0</v>
      </c>
    </row>
    <row r="35" spans="1:12" s="97" customFormat="1" ht="15.75" customHeight="1">
      <c r="A35" s="89" t="s">
        <v>55</v>
      </c>
      <c r="B35" s="90"/>
      <c r="C35" s="120" t="s">
        <v>13</v>
      </c>
      <c r="D35" s="121" t="str">
        <f>IF(ISERROR(D32/D34*100),"..",D32/D34*100)</f>
        <v>..</v>
      </c>
      <c r="E35" s="121" t="str">
        <f aca="true" t="shared" si="2" ref="E35:L35">IF(ISERROR(E32/E34*100),"..",E32/E34*100)</f>
        <v>..</v>
      </c>
      <c r="F35" s="121" t="str">
        <f t="shared" si="2"/>
        <v>..</v>
      </c>
      <c r="G35" s="121" t="str">
        <f t="shared" si="2"/>
        <v>..</v>
      </c>
      <c r="H35" s="121" t="str">
        <f t="shared" si="2"/>
        <v>..</v>
      </c>
      <c r="I35" s="121" t="str">
        <f t="shared" si="2"/>
        <v>..</v>
      </c>
      <c r="J35" s="121" t="str">
        <f t="shared" si="2"/>
        <v>..</v>
      </c>
      <c r="K35" s="121" t="str">
        <f t="shared" si="2"/>
        <v>..</v>
      </c>
      <c r="L35" s="121" t="str">
        <f t="shared" si="2"/>
        <v>..</v>
      </c>
    </row>
    <row r="36" spans="1:13" ht="15.75" customHeight="1">
      <c r="A36" s="114" t="s">
        <v>100</v>
      </c>
      <c r="B36" s="90"/>
      <c r="C36" s="113"/>
      <c r="D36" s="118"/>
      <c r="E36" s="118"/>
      <c r="F36" s="118"/>
      <c r="G36" s="118"/>
      <c r="H36" s="118"/>
      <c r="I36" s="118"/>
      <c r="J36" s="118"/>
      <c r="K36" s="118"/>
      <c r="L36" s="118"/>
      <c r="M36" s="126"/>
    </row>
    <row r="37" spans="1:13" ht="15.75" customHeight="1">
      <c r="A37" s="89" t="s">
        <v>53</v>
      </c>
      <c r="B37" s="90"/>
      <c r="C37" s="113" t="s">
        <v>14</v>
      </c>
      <c r="D37" s="91">
        <v>0</v>
      </c>
      <c r="E37" s="91">
        <v>0</v>
      </c>
      <c r="F37" s="91">
        <v>0</v>
      </c>
      <c r="G37" s="91">
        <v>0</v>
      </c>
      <c r="H37" s="91">
        <v>0</v>
      </c>
      <c r="I37" s="91">
        <v>0</v>
      </c>
      <c r="J37" s="91">
        <v>0</v>
      </c>
      <c r="K37" s="91">
        <v>0</v>
      </c>
      <c r="L37" s="91">
        <v>0</v>
      </c>
      <c r="M37" s="126"/>
    </row>
    <row r="38" spans="1:13" ht="15.75" customHeight="1">
      <c r="A38" s="89" t="s">
        <v>47</v>
      </c>
      <c r="B38" s="90"/>
      <c r="C38" s="113" t="s">
        <v>14</v>
      </c>
      <c r="D38" s="91">
        <v>0</v>
      </c>
      <c r="E38" s="91">
        <v>0</v>
      </c>
      <c r="F38" s="91">
        <v>0</v>
      </c>
      <c r="G38" s="91">
        <v>0</v>
      </c>
      <c r="H38" s="91">
        <v>0</v>
      </c>
      <c r="I38" s="91">
        <v>0</v>
      </c>
      <c r="J38" s="91">
        <v>0</v>
      </c>
      <c r="K38" s="91">
        <v>0</v>
      </c>
      <c r="L38" s="91">
        <v>0</v>
      </c>
      <c r="M38" s="126"/>
    </row>
    <row r="39" spans="1:13" ht="15.75" customHeight="1">
      <c r="A39" s="89" t="s">
        <v>54</v>
      </c>
      <c r="B39" s="90"/>
      <c r="C39" s="113" t="s">
        <v>14</v>
      </c>
      <c r="D39" s="91">
        <v>0</v>
      </c>
      <c r="E39" s="91">
        <v>0</v>
      </c>
      <c r="F39" s="91">
        <v>0</v>
      </c>
      <c r="G39" s="91">
        <v>0</v>
      </c>
      <c r="H39" s="91">
        <v>0</v>
      </c>
      <c r="I39" s="91">
        <v>0</v>
      </c>
      <c r="J39" s="91">
        <v>0</v>
      </c>
      <c r="K39" s="91">
        <v>0</v>
      </c>
      <c r="L39" s="91">
        <v>0</v>
      </c>
      <c r="M39" s="126"/>
    </row>
    <row r="40" spans="1:13" ht="15.75" customHeight="1">
      <c r="A40" s="129" t="s">
        <v>11</v>
      </c>
      <c r="B40" s="127"/>
      <c r="C40" s="130" t="s">
        <v>69</v>
      </c>
      <c r="D40" s="105" t="str">
        <f>IF(ISERROR(D37/D38),"..",D37/D38)</f>
        <v>..</v>
      </c>
      <c r="E40" s="105" t="str">
        <f aca="true" t="shared" si="3" ref="E40:L40">IF(ISERROR(E37/E38),"..",E37/E38)</f>
        <v>..</v>
      </c>
      <c r="F40" s="105" t="str">
        <f t="shared" si="3"/>
        <v>..</v>
      </c>
      <c r="G40" s="105" t="str">
        <f t="shared" si="3"/>
        <v>..</v>
      </c>
      <c r="H40" s="105" t="str">
        <f t="shared" si="3"/>
        <v>..</v>
      </c>
      <c r="I40" s="105" t="str">
        <f t="shared" si="3"/>
        <v>..</v>
      </c>
      <c r="J40" s="105" t="str">
        <f t="shared" si="3"/>
        <v>..</v>
      </c>
      <c r="K40" s="105" t="str">
        <f t="shared" si="3"/>
        <v>..</v>
      </c>
      <c r="L40" s="105" t="str">
        <f t="shared" si="3"/>
        <v>..</v>
      </c>
      <c r="M40" s="137"/>
    </row>
    <row r="41" spans="1:13" ht="58.5" customHeight="1">
      <c r="A41" s="147" t="s">
        <v>79</v>
      </c>
      <c r="B41" s="147"/>
      <c r="C41" s="147"/>
      <c r="D41" s="147"/>
      <c r="E41" s="147"/>
      <c r="F41" s="147"/>
      <c r="G41" s="147"/>
      <c r="H41" s="147"/>
      <c r="I41" s="147"/>
      <c r="J41" s="147"/>
      <c r="K41" s="147"/>
      <c r="L41" s="147"/>
      <c r="M41" s="103"/>
    </row>
    <row r="42" spans="1:13" ht="93" customHeight="1">
      <c r="A42" s="147" t="s">
        <v>97</v>
      </c>
      <c r="B42" s="147"/>
      <c r="C42" s="147"/>
      <c r="D42" s="147"/>
      <c r="E42" s="147"/>
      <c r="F42" s="147"/>
      <c r="G42" s="147"/>
      <c r="H42" s="147"/>
      <c r="I42" s="147"/>
      <c r="J42" s="147"/>
      <c r="K42" s="147"/>
      <c r="L42" s="147"/>
      <c r="M42" s="103"/>
    </row>
    <row r="43" spans="1:13" ht="48" customHeight="1">
      <c r="A43" s="147" t="s">
        <v>102</v>
      </c>
      <c r="B43" s="147"/>
      <c r="C43" s="147"/>
      <c r="D43" s="147"/>
      <c r="E43" s="147"/>
      <c r="F43" s="147"/>
      <c r="G43" s="147"/>
      <c r="H43" s="147"/>
      <c r="I43" s="147"/>
      <c r="J43" s="147"/>
      <c r="K43" s="147"/>
      <c r="L43" s="147"/>
      <c r="M43" s="103"/>
    </row>
    <row r="44" spans="1:13" ht="12.75">
      <c r="A44" s="104" t="s">
        <v>95</v>
      </c>
      <c r="B44" s="112"/>
      <c r="C44" s="97"/>
      <c r="D44" s="97"/>
      <c r="E44" s="97"/>
      <c r="F44" s="97"/>
      <c r="G44" s="97"/>
      <c r="H44" s="97"/>
      <c r="I44" s="97"/>
      <c r="J44" s="97"/>
      <c r="K44" s="97"/>
      <c r="L44" s="97"/>
      <c r="M44" s="131"/>
    </row>
    <row r="45" spans="1:13" ht="12.75">
      <c r="A45" s="115"/>
      <c r="B45" s="90"/>
      <c r="C45" s="116"/>
      <c r="D45" s="91"/>
      <c r="E45" s="91"/>
      <c r="F45" s="91"/>
      <c r="G45" s="91"/>
      <c r="H45" s="91"/>
      <c r="I45" s="91"/>
      <c r="J45" s="91"/>
      <c r="K45" s="91"/>
      <c r="L45" s="91"/>
      <c r="M45" s="98"/>
    </row>
    <row r="46" spans="1:13" ht="12.75">
      <c r="A46" s="85"/>
      <c r="B46" s="83"/>
      <c r="C46" s="117"/>
      <c r="D46" s="86"/>
      <c r="E46" s="86"/>
      <c r="F46" s="86"/>
      <c r="G46" s="86"/>
      <c r="H46" s="86"/>
      <c r="I46" s="86"/>
      <c r="J46" s="86"/>
      <c r="K46" s="86"/>
      <c r="L46" s="86"/>
      <c r="M46" s="98"/>
    </row>
    <row r="47" spans="1:12" ht="12.75">
      <c r="A47" s="89"/>
      <c r="B47" s="90"/>
      <c r="C47" s="90"/>
      <c r="D47" s="118"/>
      <c r="E47" s="118"/>
      <c r="F47" s="118"/>
      <c r="G47" s="118"/>
      <c r="H47" s="118"/>
      <c r="I47" s="118"/>
      <c r="J47" s="118"/>
      <c r="K47" s="118"/>
      <c r="L47" s="118"/>
    </row>
    <row r="48" spans="1:13" ht="12.75">
      <c r="A48" s="115"/>
      <c r="B48" s="90"/>
      <c r="C48" s="116"/>
      <c r="D48" s="91"/>
      <c r="E48" s="91"/>
      <c r="F48" s="91"/>
      <c r="G48" s="91"/>
      <c r="H48" s="91"/>
      <c r="I48" s="91"/>
      <c r="J48" s="91"/>
      <c r="K48" s="91"/>
      <c r="L48" s="91"/>
      <c r="M48" s="98"/>
    </row>
    <row r="49" spans="1:12" ht="12.75">
      <c r="A49" s="115"/>
      <c r="B49" s="90"/>
      <c r="C49" s="116"/>
      <c r="D49" s="91"/>
      <c r="E49" s="91"/>
      <c r="F49" s="91"/>
      <c r="G49" s="91"/>
      <c r="H49" s="91"/>
      <c r="I49" s="91"/>
      <c r="J49" s="91"/>
      <c r="K49" s="91"/>
      <c r="L49" s="91"/>
    </row>
    <row r="50" spans="1:12" ht="12.75">
      <c r="A50" s="85"/>
      <c r="B50" s="90"/>
      <c r="C50" s="116"/>
      <c r="D50" s="86"/>
      <c r="E50" s="86"/>
      <c r="F50" s="86"/>
      <c r="G50" s="86"/>
      <c r="H50" s="86"/>
      <c r="I50" s="86"/>
      <c r="J50" s="86"/>
      <c r="K50" s="86"/>
      <c r="L50" s="86"/>
    </row>
    <row r="51" spans="1:12" ht="12.75">
      <c r="A51" s="89"/>
      <c r="B51" s="90"/>
      <c r="C51" s="116"/>
      <c r="D51" s="91"/>
      <c r="E51" s="91"/>
      <c r="F51" s="91"/>
      <c r="G51" s="91"/>
      <c r="H51" s="91"/>
      <c r="I51" s="91"/>
      <c r="J51" s="91"/>
      <c r="K51" s="91"/>
      <c r="L51" s="91"/>
    </row>
    <row r="52" spans="1:13" ht="12.75">
      <c r="A52" s="114"/>
      <c r="B52" s="90"/>
      <c r="C52" s="116"/>
      <c r="D52" s="91"/>
      <c r="E52" s="91"/>
      <c r="F52" s="91"/>
      <c r="G52" s="91"/>
      <c r="H52" s="91"/>
      <c r="I52" s="91"/>
      <c r="J52" s="91"/>
      <c r="K52" s="91"/>
      <c r="L52" s="91"/>
      <c r="M52" s="98"/>
    </row>
    <row r="53" spans="1:13" ht="12.75">
      <c r="A53" s="92"/>
      <c r="B53" s="90"/>
      <c r="C53" s="119"/>
      <c r="D53" s="93"/>
      <c r="E53" s="93"/>
      <c r="F53" s="93"/>
      <c r="G53" s="93"/>
      <c r="H53" s="93"/>
      <c r="I53" s="93"/>
      <c r="J53" s="93"/>
      <c r="K53" s="93"/>
      <c r="L53" s="93"/>
      <c r="M53" s="98"/>
    </row>
    <row r="54" spans="1:13" ht="12.75">
      <c r="A54" s="89"/>
      <c r="B54" s="90"/>
      <c r="C54" s="120"/>
      <c r="D54" s="121"/>
      <c r="E54" s="121"/>
      <c r="F54" s="121"/>
      <c r="G54" s="121"/>
      <c r="H54" s="121"/>
      <c r="I54" s="121"/>
      <c r="J54" s="121"/>
      <c r="K54" s="121"/>
      <c r="L54" s="121"/>
      <c r="M54" s="98"/>
    </row>
    <row r="55" spans="1:13" ht="12.75">
      <c r="A55" s="114"/>
      <c r="B55" s="90"/>
      <c r="C55" s="113"/>
      <c r="D55" s="118"/>
      <c r="E55" s="118"/>
      <c r="F55" s="118"/>
      <c r="G55" s="118"/>
      <c r="H55" s="118"/>
      <c r="I55" s="118"/>
      <c r="J55" s="118"/>
      <c r="K55" s="118"/>
      <c r="L55" s="118"/>
      <c r="M55" s="98"/>
    </row>
    <row r="56" spans="1:13" ht="12.75">
      <c r="A56" s="89"/>
      <c r="B56" s="90"/>
      <c r="C56" s="113"/>
      <c r="D56" s="91"/>
      <c r="E56" s="91"/>
      <c r="F56" s="91"/>
      <c r="G56" s="91"/>
      <c r="H56" s="91"/>
      <c r="I56" s="91"/>
      <c r="J56" s="91"/>
      <c r="K56" s="91"/>
      <c r="L56" s="91"/>
      <c r="M56" s="98"/>
    </row>
    <row r="57" spans="1:12" ht="12.75">
      <c r="A57" s="89"/>
      <c r="B57" s="90"/>
      <c r="C57" s="113"/>
      <c r="D57" s="91"/>
      <c r="E57" s="91"/>
      <c r="F57" s="91"/>
      <c r="G57" s="91"/>
      <c r="H57" s="91"/>
      <c r="I57" s="91"/>
      <c r="J57" s="91"/>
      <c r="K57" s="91"/>
      <c r="L57" s="91"/>
    </row>
    <row r="58" spans="1:12" ht="12.75">
      <c r="A58" s="89"/>
      <c r="B58" s="90"/>
      <c r="C58" s="113"/>
      <c r="D58" s="91"/>
      <c r="E58" s="91"/>
      <c r="F58" s="91"/>
      <c r="G58" s="91"/>
      <c r="H58" s="91"/>
      <c r="I58" s="91"/>
      <c r="J58" s="91"/>
      <c r="K58" s="91"/>
      <c r="L58" s="91"/>
    </row>
    <row r="59" spans="1:12" ht="12.75">
      <c r="A59" s="89"/>
      <c r="B59" s="90"/>
      <c r="C59" s="113"/>
      <c r="D59" s="96"/>
      <c r="E59" s="96"/>
      <c r="F59" s="96"/>
      <c r="G59" s="96"/>
      <c r="H59" s="96"/>
      <c r="I59" s="96"/>
      <c r="J59" s="96"/>
      <c r="K59" s="96"/>
      <c r="L59" s="96"/>
    </row>
    <row r="60" spans="1:12" ht="12.75">
      <c r="A60" s="84"/>
      <c r="B60" s="90"/>
      <c r="C60" s="113"/>
      <c r="D60" s="90"/>
      <c r="E60" s="90"/>
      <c r="F60" s="90"/>
      <c r="G60" s="90"/>
      <c r="H60" s="90"/>
      <c r="I60" s="90"/>
      <c r="J60" s="90"/>
      <c r="K60" s="90"/>
      <c r="L60" s="90"/>
    </row>
    <row r="61" spans="1:12" ht="12.75">
      <c r="A61" s="114"/>
      <c r="B61" s="90"/>
      <c r="C61" s="113"/>
      <c r="D61" s="90"/>
      <c r="E61" s="90"/>
      <c r="F61" s="90"/>
      <c r="G61" s="90"/>
      <c r="H61" s="90"/>
      <c r="I61" s="90"/>
      <c r="J61" s="90"/>
      <c r="K61" s="90"/>
      <c r="L61" s="90"/>
    </row>
    <row r="62" spans="1:12" ht="12.75">
      <c r="A62" s="89"/>
      <c r="B62" s="90"/>
      <c r="C62" s="90"/>
      <c r="D62" s="90"/>
      <c r="E62" s="90"/>
      <c r="F62" s="90"/>
      <c r="G62" s="90"/>
      <c r="H62" s="90"/>
      <c r="I62" s="90"/>
      <c r="J62" s="90"/>
      <c r="K62" s="90"/>
      <c r="L62" s="90"/>
    </row>
    <row r="63" spans="1:13" ht="12.75">
      <c r="A63" s="115"/>
      <c r="B63" s="90"/>
      <c r="C63" s="116"/>
      <c r="D63" s="91"/>
      <c r="E63" s="91"/>
      <c r="F63" s="91"/>
      <c r="G63" s="91"/>
      <c r="H63" s="91"/>
      <c r="I63" s="91"/>
      <c r="J63" s="91"/>
      <c r="K63" s="91"/>
      <c r="L63" s="91"/>
      <c r="M63" s="98"/>
    </row>
    <row r="64" spans="1:13" ht="12.75">
      <c r="A64" s="115"/>
      <c r="B64" s="90"/>
      <c r="C64" s="116"/>
      <c r="D64" s="91"/>
      <c r="E64" s="91"/>
      <c r="F64" s="91"/>
      <c r="G64" s="91"/>
      <c r="H64" s="91"/>
      <c r="I64" s="91"/>
      <c r="J64" s="91"/>
      <c r="K64" s="91"/>
      <c r="L64" s="91"/>
      <c r="M64" s="98"/>
    </row>
    <row r="65" spans="1:13" ht="12.75">
      <c r="A65" s="85"/>
      <c r="B65" s="83"/>
      <c r="C65" s="117"/>
      <c r="D65" s="86"/>
      <c r="E65" s="86"/>
      <c r="F65" s="86"/>
      <c r="G65" s="86"/>
      <c r="H65" s="86"/>
      <c r="I65" s="86"/>
      <c r="J65" s="86"/>
      <c r="K65" s="86"/>
      <c r="L65" s="86"/>
      <c r="M65" s="98"/>
    </row>
    <row r="66" spans="1:12" ht="12.75">
      <c r="A66" s="89"/>
      <c r="B66" s="90"/>
      <c r="C66" s="90"/>
      <c r="D66" s="118"/>
      <c r="E66" s="118"/>
      <c r="F66" s="118"/>
      <c r="G66" s="118"/>
      <c r="H66" s="118"/>
      <c r="I66" s="118"/>
      <c r="J66" s="118"/>
      <c r="K66" s="118"/>
      <c r="L66" s="118"/>
    </row>
    <row r="67" spans="1:13" ht="12.75">
      <c r="A67" s="115"/>
      <c r="B67" s="90"/>
      <c r="C67" s="116"/>
      <c r="D67" s="91"/>
      <c r="E67" s="91"/>
      <c r="F67" s="91"/>
      <c r="G67" s="91"/>
      <c r="H67" s="91"/>
      <c r="I67" s="91"/>
      <c r="J67" s="91"/>
      <c r="K67" s="91"/>
      <c r="L67" s="91"/>
      <c r="M67" s="98"/>
    </row>
    <row r="68" spans="1:12" ht="12.75">
      <c r="A68" s="115"/>
      <c r="B68" s="90"/>
      <c r="C68" s="116"/>
      <c r="D68" s="91"/>
      <c r="E68" s="91"/>
      <c r="F68" s="91"/>
      <c r="G68" s="91"/>
      <c r="H68" s="91"/>
      <c r="I68" s="91"/>
      <c r="J68" s="91"/>
      <c r="K68" s="91"/>
      <c r="L68" s="91"/>
    </row>
    <row r="69" spans="1:12" ht="12.75">
      <c r="A69" s="85"/>
      <c r="B69" s="90"/>
      <c r="C69" s="116"/>
      <c r="D69" s="86"/>
      <c r="E69" s="86"/>
      <c r="F69" s="86"/>
      <c r="G69" s="86"/>
      <c r="H69" s="86"/>
      <c r="I69" s="86"/>
      <c r="J69" s="86"/>
      <c r="K69" s="86"/>
      <c r="L69" s="86"/>
    </row>
    <row r="70" spans="1:12" ht="12.75">
      <c r="A70" s="89"/>
      <c r="B70" s="90"/>
      <c r="C70" s="116"/>
      <c r="D70" s="91"/>
      <c r="E70" s="91"/>
      <c r="F70" s="91"/>
      <c r="G70" s="91"/>
      <c r="H70" s="91"/>
      <c r="I70" s="91"/>
      <c r="J70" s="91"/>
      <c r="K70" s="91"/>
      <c r="L70" s="91"/>
    </row>
    <row r="71" spans="1:13" ht="12.75">
      <c r="A71" s="114"/>
      <c r="B71" s="90"/>
      <c r="C71" s="116"/>
      <c r="D71" s="91"/>
      <c r="E71" s="91"/>
      <c r="F71" s="91"/>
      <c r="G71" s="91"/>
      <c r="H71" s="91"/>
      <c r="I71" s="91"/>
      <c r="J71" s="91"/>
      <c r="K71" s="91"/>
      <c r="L71" s="91"/>
      <c r="M71" s="98"/>
    </row>
    <row r="72" spans="1:13" ht="12.75">
      <c r="A72" s="92"/>
      <c r="B72" s="90"/>
      <c r="C72" s="119"/>
      <c r="D72" s="93"/>
      <c r="E72" s="93"/>
      <c r="F72" s="93"/>
      <c r="G72" s="93"/>
      <c r="H72" s="93"/>
      <c r="I72" s="93"/>
      <c r="J72" s="93"/>
      <c r="K72" s="93"/>
      <c r="L72" s="93"/>
      <c r="M72" s="98"/>
    </row>
    <row r="73" spans="1:13" ht="12.75">
      <c r="A73" s="89"/>
      <c r="B73" s="90"/>
      <c r="C73" s="120"/>
      <c r="D73" s="121"/>
      <c r="E73" s="121"/>
      <c r="F73" s="121"/>
      <c r="G73" s="121"/>
      <c r="H73" s="121"/>
      <c r="I73" s="121"/>
      <c r="J73" s="121"/>
      <c r="K73" s="121"/>
      <c r="L73" s="121"/>
      <c r="M73" s="98"/>
    </row>
    <row r="74" spans="1:13" ht="12.75">
      <c r="A74" s="114"/>
      <c r="B74" s="90"/>
      <c r="C74" s="113"/>
      <c r="D74" s="118"/>
      <c r="E74" s="118"/>
      <c r="F74" s="118"/>
      <c r="G74" s="118"/>
      <c r="H74" s="118"/>
      <c r="I74" s="118"/>
      <c r="J74" s="118"/>
      <c r="K74" s="118"/>
      <c r="L74" s="118"/>
      <c r="M74" s="98"/>
    </row>
    <row r="75" spans="1:13" ht="12.75">
      <c r="A75" s="89"/>
      <c r="B75" s="90"/>
      <c r="C75" s="113"/>
      <c r="D75" s="91"/>
      <c r="E75" s="91"/>
      <c r="F75" s="91"/>
      <c r="G75" s="91"/>
      <c r="H75" s="91"/>
      <c r="I75" s="91"/>
      <c r="J75" s="91"/>
      <c r="K75" s="91"/>
      <c r="L75" s="91"/>
      <c r="M75" s="98"/>
    </row>
    <row r="76" spans="1:12" ht="12.75">
      <c r="A76" s="89"/>
      <c r="B76" s="90"/>
      <c r="C76" s="113"/>
      <c r="D76" s="91"/>
      <c r="E76" s="91"/>
      <c r="F76" s="91"/>
      <c r="G76" s="91"/>
      <c r="H76" s="91"/>
      <c r="I76" s="91"/>
      <c r="J76" s="91"/>
      <c r="K76" s="91"/>
      <c r="L76" s="91"/>
    </row>
    <row r="77" spans="1:12" ht="12.75">
      <c r="A77" s="89"/>
      <c r="B77" s="90"/>
      <c r="C77" s="113"/>
      <c r="D77" s="91"/>
      <c r="E77" s="91"/>
      <c r="F77" s="91"/>
      <c r="G77" s="91"/>
      <c r="H77" s="91"/>
      <c r="I77" s="91"/>
      <c r="J77" s="91"/>
      <c r="K77" s="91"/>
      <c r="L77" s="91"/>
    </row>
    <row r="78" spans="1:12" ht="12.75">
      <c r="A78" s="89"/>
      <c r="B78" s="90"/>
      <c r="C78" s="113"/>
      <c r="D78" s="96"/>
      <c r="E78" s="96"/>
      <c r="F78" s="96"/>
      <c r="G78" s="96"/>
      <c r="H78" s="96"/>
      <c r="I78" s="96"/>
      <c r="J78" s="96"/>
      <c r="K78" s="96"/>
      <c r="L78" s="96"/>
    </row>
    <row r="79" spans="1:12" ht="12.75">
      <c r="A79" s="84"/>
      <c r="B79" s="90"/>
      <c r="C79" s="113"/>
      <c r="D79" s="90"/>
      <c r="E79" s="90"/>
      <c r="F79" s="90"/>
      <c r="G79" s="90"/>
      <c r="H79" s="90"/>
      <c r="I79" s="90"/>
      <c r="J79" s="90"/>
      <c r="K79" s="90"/>
      <c r="L79" s="90"/>
    </row>
    <row r="80" spans="1:12" ht="12.75">
      <c r="A80" s="114"/>
      <c r="B80" s="90"/>
      <c r="C80" s="113"/>
      <c r="D80" s="90"/>
      <c r="E80" s="90"/>
      <c r="F80" s="90"/>
      <c r="G80" s="90"/>
      <c r="H80" s="90"/>
      <c r="I80" s="90"/>
      <c r="J80" s="90"/>
      <c r="K80" s="90"/>
      <c r="L80" s="90"/>
    </row>
    <row r="81" spans="1:12" ht="12.75">
      <c r="A81" s="89"/>
      <c r="B81" s="90"/>
      <c r="C81" s="90"/>
      <c r="D81" s="90"/>
      <c r="E81" s="90"/>
      <c r="F81" s="90"/>
      <c r="G81" s="90"/>
      <c r="H81" s="90"/>
      <c r="I81" s="90"/>
      <c r="J81" s="90"/>
      <c r="K81" s="90"/>
      <c r="L81" s="90"/>
    </row>
    <row r="82" spans="1:13" ht="12.75">
      <c r="A82" s="115"/>
      <c r="B82" s="90"/>
      <c r="C82" s="116"/>
      <c r="D82" s="91"/>
      <c r="E82" s="91"/>
      <c r="F82" s="91"/>
      <c r="G82" s="91"/>
      <c r="H82" s="91"/>
      <c r="I82" s="91"/>
      <c r="J82" s="91"/>
      <c r="K82" s="91"/>
      <c r="L82" s="91"/>
      <c r="M82" s="98"/>
    </row>
    <row r="83" spans="1:13" ht="12.75">
      <c r="A83" s="115"/>
      <c r="B83" s="90"/>
      <c r="C83" s="116"/>
      <c r="D83" s="91"/>
      <c r="E83" s="91"/>
      <c r="F83" s="91"/>
      <c r="G83" s="91"/>
      <c r="H83" s="91"/>
      <c r="I83" s="91"/>
      <c r="J83" s="91"/>
      <c r="K83" s="91"/>
      <c r="L83" s="91"/>
      <c r="M83" s="98"/>
    </row>
    <row r="84" spans="1:13" ht="12.75">
      <c r="A84" s="85"/>
      <c r="B84" s="83"/>
      <c r="C84" s="117"/>
      <c r="D84" s="86"/>
      <c r="E84" s="86"/>
      <c r="F84" s="86"/>
      <c r="G84" s="86"/>
      <c r="H84" s="86"/>
      <c r="I84" s="86"/>
      <c r="J84" s="86"/>
      <c r="K84" s="86"/>
      <c r="L84" s="86"/>
      <c r="M84" s="98"/>
    </row>
    <row r="85" spans="1:12" ht="12.75">
      <c r="A85" s="89"/>
      <c r="B85" s="90"/>
      <c r="C85" s="90"/>
      <c r="D85" s="118"/>
      <c r="E85" s="118"/>
      <c r="F85" s="118"/>
      <c r="G85" s="118"/>
      <c r="H85" s="118"/>
      <c r="I85" s="118"/>
      <c r="J85" s="118"/>
      <c r="K85" s="118"/>
      <c r="L85" s="118"/>
    </row>
    <row r="86" spans="1:13" ht="12.75">
      <c r="A86" s="115"/>
      <c r="B86" s="90"/>
      <c r="C86" s="116"/>
      <c r="D86" s="91"/>
      <c r="E86" s="91"/>
      <c r="F86" s="91"/>
      <c r="G86" s="91"/>
      <c r="H86" s="91"/>
      <c r="I86" s="91"/>
      <c r="J86" s="91"/>
      <c r="K86" s="91"/>
      <c r="L86" s="91"/>
      <c r="M86" s="98"/>
    </row>
    <row r="87" spans="1:12" ht="12.75">
      <c r="A87" s="115"/>
      <c r="B87" s="90"/>
      <c r="C87" s="116"/>
      <c r="D87" s="91"/>
      <c r="E87" s="91"/>
      <c r="F87" s="91"/>
      <c r="G87" s="91"/>
      <c r="H87" s="91"/>
      <c r="I87" s="91"/>
      <c r="J87" s="91"/>
      <c r="K87" s="91"/>
      <c r="L87" s="91"/>
    </row>
    <row r="88" spans="1:12" ht="12.75">
      <c r="A88" s="85"/>
      <c r="B88" s="90"/>
      <c r="C88" s="116"/>
      <c r="D88" s="86"/>
      <c r="E88" s="86"/>
      <c r="F88" s="86"/>
      <c r="G88" s="86"/>
      <c r="H88" s="86"/>
      <c r="I88" s="86"/>
      <c r="J88" s="86"/>
      <c r="K88" s="86"/>
      <c r="L88" s="86"/>
    </row>
    <row r="89" spans="1:12" ht="12.75">
      <c r="A89" s="89"/>
      <c r="B89" s="90"/>
      <c r="C89" s="116"/>
      <c r="D89" s="91"/>
      <c r="E89" s="91"/>
      <c r="F89" s="91"/>
      <c r="G89" s="91"/>
      <c r="H89" s="91"/>
      <c r="I89" s="91"/>
      <c r="J89" s="91"/>
      <c r="K89" s="91"/>
      <c r="L89" s="91"/>
    </row>
    <row r="90" spans="1:13" ht="12.75">
      <c r="A90" s="114"/>
      <c r="B90" s="90"/>
      <c r="C90" s="116"/>
      <c r="D90" s="91"/>
      <c r="E90" s="91"/>
      <c r="F90" s="91"/>
      <c r="G90" s="91"/>
      <c r="H90" s="91"/>
      <c r="I90" s="91"/>
      <c r="J90" s="91"/>
      <c r="K90" s="91"/>
      <c r="L90" s="91"/>
      <c r="M90" s="98"/>
    </row>
    <row r="91" spans="1:13" ht="12.75">
      <c r="A91" s="92"/>
      <c r="B91" s="90"/>
      <c r="C91" s="119"/>
      <c r="D91" s="93"/>
      <c r="E91" s="93"/>
      <c r="F91" s="93"/>
      <c r="G91" s="93"/>
      <c r="H91" s="93"/>
      <c r="I91" s="93"/>
      <c r="J91" s="93"/>
      <c r="K91" s="93"/>
      <c r="L91" s="93"/>
      <c r="M91" s="98"/>
    </row>
    <row r="92" spans="1:13" ht="12.75">
      <c r="A92" s="89"/>
      <c r="B92" s="90"/>
      <c r="C92" s="120"/>
      <c r="D92" s="121"/>
      <c r="E92" s="121"/>
      <c r="F92" s="121"/>
      <c r="G92" s="121"/>
      <c r="H92" s="121"/>
      <c r="I92" s="121"/>
      <c r="J92" s="121"/>
      <c r="K92" s="121"/>
      <c r="L92" s="121"/>
      <c r="M92" s="98"/>
    </row>
    <row r="93" spans="1:13" ht="12.75">
      <c r="A93" s="114"/>
      <c r="B93" s="90"/>
      <c r="C93" s="113"/>
      <c r="D93" s="118"/>
      <c r="E93" s="118"/>
      <c r="F93" s="118"/>
      <c r="G93" s="118"/>
      <c r="H93" s="118"/>
      <c r="I93" s="118"/>
      <c r="J93" s="118"/>
      <c r="K93" s="118"/>
      <c r="L93" s="118"/>
      <c r="M93" s="98"/>
    </row>
    <row r="94" spans="1:13" ht="12.75">
      <c r="A94" s="89"/>
      <c r="B94" s="90"/>
      <c r="C94" s="113"/>
      <c r="D94" s="91"/>
      <c r="E94" s="91"/>
      <c r="F94" s="91"/>
      <c r="G94" s="91"/>
      <c r="H94" s="91"/>
      <c r="I94" s="91"/>
      <c r="J94" s="91"/>
      <c r="K94" s="91"/>
      <c r="L94" s="91"/>
      <c r="M94" s="98"/>
    </row>
    <row r="95" spans="1:12" ht="12.75">
      <c r="A95" s="89"/>
      <c r="B95" s="90"/>
      <c r="C95" s="113"/>
      <c r="D95" s="91"/>
      <c r="E95" s="91"/>
      <c r="F95" s="91"/>
      <c r="G95" s="91"/>
      <c r="H95" s="91"/>
      <c r="I95" s="91"/>
      <c r="J95" s="91"/>
      <c r="K95" s="91"/>
      <c r="L95" s="91"/>
    </row>
    <row r="96" spans="1:12" ht="12.75">
      <c r="A96" s="89"/>
      <c r="B96" s="90"/>
      <c r="C96" s="113"/>
      <c r="D96" s="91"/>
      <c r="E96" s="91"/>
      <c r="F96" s="91"/>
      <c r="G96" s="91"/>
      <c r="H96" s="91"/>
      <c r="I96" s="91"/>
      <c r="J96" s="91"/>
      <c r="K96" s="91"/>
      <c r="L96" s="91"/>
    </row>
    <row r="97" spans="1:12" ht="12.75">
      <c r="A97" s="89"/>
      <c r="B97" s="90"/>
      <c r="C97" s="113"/>
      <c r="D97" s="96"/>
      <c r="E97" s="96"/>
      <c r="F97" s="96"/>
      <c r="G97" s="96"/>
      <c r="H97" s="96"/>
      <c r="I97" s="96"/>
      <c r="J97" s="96"/>
      <c r="K97" s="96"/>
      <c r="L97" s="96"/>
    </row>
    <row r="98" spans="1:12" ht="12.75">
      <c r="A98" s="84"/>
      <c r="B98" s="90"/>
      <c r="C98" s="113"/>
      <c r="D98" s="90"/>
      <c r="E98" s="90"/>
      <c r="F98" s="90"/>
      <c r="G98" s="90"/>
      <c r="H98" s="90"/>
      <c r="I98" s="90"/>
      <c r="J98" s="90"/>
      <c r="K98" s="90"/>
      <c r="L98" s="90"/>
    </row>
    <row r="99" spans="1:12" ht="12.75">
      <c r="A99" s="114"/>
      <c r="B99" s="90"/>
      <c r="C99" s="113"/>
      <c r="D99" s="90"/>
      <c r="E99" s="90"/>
      <c r="F99" s="90"/>
      <c r="G99" s="90"/>
      <c r="H99" s="90"/>
      <c r="I99" s="90"/>
      <c r="J99" s="90"/>
      <c r="K99" s="90"/>
      <c r="L99" s="90"/>
    </row>
    <row r="100" spans="1:12" ht="12.75">
      <c r="A100" s="89"/>
      <c r="B100" s="90"/>
      <c r="C100" s="90"/>
      <c r="D100" s="90"/>
      <c r="E100" s="90"/>
      <c r="F100" s="90"/>
      <c r="G100" s="90"/>
      <c r="H100" s="90"/>
      <c r="I100" s="90"/>
      <c r="J100" s="90"/>
      <c r="K100" s="90"/>
      <c r="L100" s="90"/>
    </row>
    <row r="101" spans="1:13" ht="12.75">
      <c r="A101" s="115"/>
      <c r="B101" s="90"/>
      <c r="C101" s="116"/>
      <c r="D101" s="91"/>
      <c r="E101" s="91"/>
      <c r="F101" s="91"/>
      <c r="G101" s="91"/>
      <c r="H101" s="91"/>
      <c r="I101" s="91"/>
      <c r="J101" s="91"/>
      <c r="K101" s="91"/>
      <c r="L101" s="91"/>
      <c r="M101" s="98"/>
    </row>
    <row r="102" spans="1:13" ht="12.75">
      <c r="A102" s="115"/>
      <c r="B102" s="90"/>
      <c r="C102" s="116"/>
      <c r="D102" s="91"/>
      <c r="E102" s="91"/>
      <c r="F102" s="91"/>
      <c r="G102" s="91"/>
      <c r="H102" s="91"/>
      <c r="I102" s="91"/>
      <c r="J102" s="91"/>
      <c r="K102" s="91"/>
      <c r="L102" s="91"/>
      <c r="M102" s="98"/>
    </row>
    <row r="103" spans="1:13" ht="12.75">
      <c r="A103" s="85"/>
      <c r="B103" s="83"/>
      <c r="C103" s="117"/>
      <c r="D103" s="86"/>
      <c r="E103" s="86"/>
      <c r="F103" s="86"/>
      <c r="G103" s="86"/>
      <c r="H103" s="86"/>
      <c r="I103" s="86"/>
      <c r="J103" s="86"/>
      <c r="K103" s="86"/>
      <c r="L103" s="86"/>
      <c r="M103" s="98"/>
    </row>
    <row r="104" spans="1:12" ht="12.75">
      <c r="A104" s="89"/>
      <c r="B104" s="90"/>
      <c r="C104" s="90"/>
      <c r="D104" s="118"/>
      <c r="E104" s="118"/>
      <c r="F104" s="118"/>
      <c r="G104" s="118"/>
      <c r="H104" s="118"/>
      <c r="I104" s="118"/>
      <c r="J104" s="118"/>
      <c r="K104" s="118"/>
      <c r="L104" s="118"/>
    </row>
    <row r="105" spans="1:13" ht="12.75">
      <c r="A105" s="115"/>
      <c r="B105" s="90"/>
      <c r="C105" s="116"/>
      <c r="D105" s="91"/>
      <c r="E105" s="91"/>
      <c r="F105" s="91"/>
      <c r="G105" s="91"/>
      <c r="H105" s="91"/>
      <c r="I105" s="91"/>
      <c r="J105" s="91"/>
      <c r="K105" s="91"/>
      <c r="L105" s="91"/>
      <c r="M105" s="98"/>
    </row>
    <row r="106" spans="1:12" ht="12.75">
      <c r="A106" s="115"/>
      <c r="B106" s="90"/>
      <c r="C106" s="116"/>
      <c r="D106" s="91"/>
      <c r="E106" s="91"/>
      <c r="F106" s="91"/>
      <c r="G106" s="91"/>
      <c r="H106" s="91"/>
      <c r="I106" s="91"/>
      <c r="J106" s="91"/>
      <c r="K106" s="91"/>
      <c r="L106" s="91"/>
    </row>
    <row r="107" spans="1:12" ht="12.75">
      <c r="A107" s="85"/>
      <c r="B107" s="90"/>
      <c r="C107" s="116"/>
      <c r="D107" s="86"/>
      <c r="E107" s="86"/>
      <c r="F107" s="86"/>
      <c r="G107" s="86"/>
      <c r="H107" s="86"/>
      <c r="I107" s="86"/>
      <c r="J107" s="86"/>
      <c r="K107" s="86"/>
      <c r="L107" s="86"/>
    </row>
    <row r="108" spans="1:12" ht="12.75">
      <c r="A108" s="89"/>
      <c r="B108" s="90"/>
      <c r="C108" s="116"/>
      <c r="D108" s="91"/>
      <c r="E108" s="91"/>
      <c r="F108" s="91"/>
      <c r="G108" s="91"/>
      <c r="H108" s="91"/>
      <c r="I108" s="91"/>
      <c r="J108" s="91"/>
      <c r="K108" s="91"/>
      <c r="L108" s="91"/>
    </row>
    <row r="109" spans="1:13" ht="12.75">
      <c r="A109" s="114"/>
      <c r="B109" s="90"/>
      <c r="C109" s="116"/>
      <c r="D109" s="91"/>
      <c r="E109" s="91"/>
      <c r="F109" s="91"/>
      <c r="G109" s="91"/>
      <c r="H109" s="91"/>
      <c r="I109" s="91"/>
      <c r="J109" s="91"/>
      <c r="K109" s="91"/>
      <c r="L109" s="91"/>
      <c r="M109" s="98"/>
    </row>
    <row r="110" spans="1:13" ht="12.75">
      <c r="A110" s="92"/>
      <c r="B110" s="90"/>
      <c r="C110" s="119"/>
      <c r="D110" s="93"/>
      <c r="E110" s="93"/>
      <c r="F110" s="93"/>
      <c r="G110" s="93"/>
      <c r="H110" s="93"/>
      <c r="I110" s="93"/>
      <c r="J110" s="93"/>
      <c r="K110" s="93"/>
      <c r="L110" s="93"/>
      <c r="M110" s="98"/>
    </row>
    <row r="111" spans="1:13" ht="12.75">
      <c r="A111" s="89"/>
      <c r="B111" s="90"/>
      <c r="C111" s="120"/>
      <c r="D111" s="121"/>
      <c r="E111" s="121"/>
      <c r="F111" s="121"/>
      <c r="G111" s="121"/>
      <c r="H111" s="121"/>
      <c r="I111" s="121"/>
      <c r="J111" s="121"/>
      <c r="K111" s="121"/>
      <c r="L111" s="121"/>
      <c r="M111" s="98"/>
    </row>
    <row r="112" spans="1:13" ht="12.75">
      <c r="A112" s="114"/>
      <c r="B112" s="90"/>
      <c r="C112" s="113"/>
      <c r="D112" s="118"/>
      <c r="E112" s="118"/>
      <c r="F112" s="118"/>
      <c r="G112" s="118"/>
      <c r="H112" s="118"/>
      <c r="I112" s="118"/>
      <c r="J112" s="118"/>
      <c r="K112" s="118"/>
      <c r="L112" s="118"/>
      <c r="M112" s="98"/>
    </row>
    <row r="113" spans="1:13" ht="12.75">
      <c r="A113" s="89"/>
      <c r="B113" s="90"/>
      <c r="C113" s="113"/>
      <c r="D113" s="91"/>
      <c r="E113" s="91"/>
      <c r="F113" s="91"/>
      <c r="G113" s="91"/>
      <c r="H113" s="91"/>
      <c r="I113" s="91"/>
      <c r="J113" s="91"/>
      <c r="K113" s="91"/>
      <c r="L113" s="91"/>
      <c r="M113" s="98"/>
    </row>
    <row r="114" spans="1:12" ht="12.75">
      <c r="A114" s="89"/>
      <c r="B114" s="90"/>
      <c r="C114" s="113"/>
      <c r="D114" s="91"/>
      <c r="E114" s="91"/>
      <c r="F114" s="91"/>
      <c r="G114" s="91"/>
      <c r="H114" s="91"/>
      <c r="I114" s="91"/>
      <c r="J114" s="91"/>
      <c r="K114" s="91"/>
      <c r="L114" s="91"/>
    </row>
    <row r="115" spans="1:12" ht="12.75">
      <c r="A115" s="89"/>
      <c r="B115" s="90"/>
      <c r="C115" s="113"/>
      <c r="D115" s="91"/>
      <c r="E115" s="91"/>
      <c r="F115" s="91"/>
      <c r="G115" s="91"/>
      <c r="H115" s="91"/>
      <c r="I115" s="91"/>
      <c r="J115" s="91"/>
      <c r="K115" s="91"/>
      <c r="L115" s="91"/>
    </row>
    <row r="116" spans="1:12" ht="12.75">
      <c r="A116" s="89"/>
      <c r="B116" s="90"/>
      <c r="C116" s="113"/>
      <c r="D116" s="96"/>
      <c r="E116" s="96"/>
      <c r="F116" s="96"/>
      <c r="G116" s="96"/>
      <c r="H116" s="96"/>
      <c r="I116" s="96"/>
      <c r="J116" s="96"/>
      <c r="K116" s="96"/>
      <c r="L116" s="96"/>
    </row>
    <row r="117" spans="1:12" ht="12.75">
      <c r="A117" s="84"/>
      <c r="B117" s="90"/>
      <c r="C117" s="113"/>
      <c r="D117" s="90"/>
      <c r="E117" s="90"/>
      <c r="F117" s="90"/>
      <c r="G117" s="90"/>
      <c r="H117" s="90"/>
      <c r="I117" s="90"/>
      <c r="J117" s="90"/>
      <c r="K117" s="90"/>
      <c r="L117" s="90"/>
    </row>
    <row r="118" spans="1:12" ht="12.75">
      <c r="A118" s="114"/>
      <c r="B118" s="90"/>
      <c r="C118" s="113"/>
      <c r="D118" s="90"/>
      <c r="E118" s="90"/>
      <c r="F118" s="90"/>
      <c r="G118" s="90"/>
      <c r="H118" s="90"/>
      <c r="I118" s="90"/>
      <c r="J118" s="90"/>
      <c r="K118" s="90"/>
      <c r="L118" s="90"/>
    </row>
    <row r="119" spans="1:12" ht="12.75">
      <c r="A119" s="89"/>
      <c r="B119" s="90"/>
      <c r="C119" s="90"/>
      <c r="D119" s="90"/>
      <c r="E119" s="90"/>
      <c r="F119" s="90"/>
      <c r="G119" s="90"/>
      <c r="H119" s="90"/>
      <c r="I119" s="90"/>
      <c r="J119" s="90"/>
      <c r="K119" s="90"/>
      <c r="L119" s="90"/>
    </row>
    <row r="120" spans="1:13" ht="12.75">
      <c r="A120" s="115"/>
      <c r="B120" s="90"/>
      <c r="C120" s="116"/>
      <c r="D120" s="91"/>
      <c r="E120" s="91"/>
      <c r="F120" s="91"/>
      <c r="G120" s="91"/>
      <c r="H120" s="91"/>
      <c r="I120" s="91"/>
      <c r="J120" s="91"/>
      <c r="K120" s="91"/>
      <c r="L120" s="91"/>
      <c r="M120" s="98"/>
    </row>
    <row r="121" spans="1:13" ht="12.75">
      <c r="A121" s="115"/>
      <c r="B121" s="90"/>
      <c r="C121" s="116"/>
      <c r="D121" s="91"/>
      <c r="E121" s="91"/>
      <c r="F121" s="91"/>
      <c r="G121" s="91"/>
      <c r="H121" s="91"/>
      <c r="I121" s="91"/>
      <c r="J121" s="91"/>
      <c r="K121" s="91"/>
      <c r="L121" s="91"/>
      <c r="M121" s="98"/>
    </row>
    <row r="122" spans="1:13" ht="12.75">
      <c r="A122" s="85"/>
      <c r="B122" s="83"/>
      <c r="C122" s="117"/>
      <c r="D122" s="86"/>
      <c r="E122" s="86"/>
      <c r="F122" s="86"/>
      <c r="G122" s="86"/>
      <c r="H122" s="86"/>
      <c r="I122" s="86"/>
      <c r="J122" s="86"/>
      <c r="K122" s="86"/>
      <c r="L122" s="86"/>
      <c r="M122" s="98"/>
    </row>
    <row r="123" spans="1:12" ht="12.75">
      <c r="A123" s="89"/>
      <c r="B123" s="90"/>
      <c r="C123" s="90"/>
      <c r="D123" s="118"/>
      <c r="E123" s="118"/>
      <c r="F123" s="118"/>
      <c r="G123" s="118"/>
      <c r="H123" s="118"/>
      <c r="I123" s="118"/>
      <c r="J123" s="118"/>
      <c r="K123" s="118"/>
      <c r="L123" s="118"/>
    </row>
    <row r="124" spans="1:13" ht="12.75">
      <c r="A124" s="115"/>
      <c r="B124" s="90"/>
      <c r="C124" s="116"/>
      <c r="D124" s="91"/>
      <c r="E124" s="91"/>
      <c r="F124" s="91"/>
      <c r="G124" s="91"/>
      <c r="H124" s="91"/>
      <c r="I124" s="91"/>
      <c r="J124" s="91"/>
      <c r="K124" s="91"/>
      <c r="L124" s="91"/>
      <c r="M124" s="98"/>
    </row>
    <row r="125" spans="1:12" ht="12.75">
      <c r="A125" s="115"/>
      <c r="B125" s="90"/>
      <c r="C125" s="116"/>
      <c r="D125" s="91"/>
      <c r="E125" s="91"/>
      <c r="F125" s="91"/>
      <c r="G125" s="91"/>
      <c r="H125" s="91"/>
      <c r="I125" s="91"/>
      <c r="J125" s="91"/>
      <c r="K125" s="91"/>
      <c r="L125" s="91"/>
    </row>
    <row r="126" spans="1:12" ht="12.75">
      <c r="A126" s="85"/>
      <c r="B126" s="90"/>
      <c r="C126" s="116"/>
      <c r="D126" s="86"/>
      <c r="E126" s="86"/>
      <c r="F126" s="86"/>
      <c r="G126" s="86"/>
      <c r="H126" s="86"/>
      <c r="I126" s="86"/>
      <c r="J126" s="86"/>
      <c r="K126" s="86"/>
      <c r="L126" s="86"/>
    </row>
    <row r="127" spans="1:12" ht="12.75">
      <c r="A127" s="89"/>
      <c r="B127" s="90"/>
      <c r="C127" s="116"/>
      <c r="D127" s="91"/>
      <c r="E127" s="91"/>
      <c r="F127" s="91"/>
      <c r="G127" s="91"/>
      <c r="H127" s="91"/>
      <c r="I127" s="91"/>
      <c r="J127" s="91"/>
      <c r="K127" s="91"/>
      <c r="L127" s="91"/>
    </row>
    <row r="128" spans="1:13" ht="12.75">
      <c r="A128" s="114"/>
      <c r="B128" s="90"/>
      <c r="C128" s="116"/>
      <c r="D128" s="91"/>
      <c r="E128" s="91"/>
      <c r="F128" s="91"/>
      <c r="G128" s="91"/>
      <c r="H128" s="91"/>
      <c r="I128" s="91"/>
      <c r="J128" s="91"/>
      <c r="K128" s="91"/>
      <c r="L128" s="91"/>
      <c r="M128" s="98"/>
    </row>
    <row r="129" spans="1:13" ht="12.75">
      <c r="A129" s="92"/>
      <c r="B129" s="90"/>
      <c r="C129" s="119"/>
      <c r="D129" s="93"/>
      <c r="E129" s="93"/>
      <c r="F129" s="93"/>
      <c r="G129" s="93"/>
      <c r="H129" s="93"/>
      <c r="I129" s="93"/>
      <c r="J129" s="93"/>
      <c r="K129" s="93"/>
      <c r="L129" s="93"/>
      <c r="M129" s="98"/>
    </row>
    <row r="130" spans="1:13" ht="12.75">
      <c r="A130" s="89"/>
      <c r="B130" s="90"/>
      <c r="C130" s="120"/>
      <c r="D130" s="121"/>
      <c r="E130" s="121"/>
      <c r="F130" s="121"/>
      <c r="G130" s="121"/>
      <c r="H130" s="121"/>
      <c r="I130" s="121"/>
      <c r="J130" s="121"/>
      <c r="K130" s="121"/>
      <c r="L130" s="121"/>
      <c r="M130" s="98"/>
    </row>
    <row r="131" spans="1:13" ht="12.75">
      <c r="A131" s="114"/>
      <c r="B131" s="90"/>
      <c r="C131" s="113"/>
      <c r="D131" s="118"/>
      <c r="E131" s="118"/>
      <c r="F131" s="118"/>
      <c r="G131" s="118"/>
      <c r="H131" s="118"/>
      <c r="I131" s="118"/>
      <c r="J131" s="118"/>
      <c r="K131" s="118"/>
      <c r="L131" s="118"/>
      <c r="M131" s="98"/>
    </row>
    <row r="132" spans="1:13" ht="12.75">
      <c r="A132" s="89"/>
      <c r="B132" s="90"/>
      <c r="C132" s="113"/>
      <c r="D132" s="91"/>
      <c r="E132" s="91"/>
      <c r="F132" s="91"/>
      <c r="G132" s="91"/>
      <c r="H132" s="91"/>
      <c r="I132" s="91"/>
      <c r="J132" s="91"/>
      <c r="K132" s="91"/>
      <c r="L132" s="91"/>
      <c r="M132" s="98"/>
    </row>
    <row r="133" spans="1:12" ht="12.75">
      <c r="A133" s="89"/>
      <c r="B133" s="90"/>
      <c r="C133" s="113"/>
      <c r="D133" s="91"/>
      <c r="E133" s="91"/>
      <c r="F133" s="91"/>
      <c r="G133" s="91"/>
      <c r="H133" s="91"/>
      <c r="I133" s="91"/>
      <c r="J133" s="91"/>
      <c r="K133" s="91"/>
      <c r="L133" s="91"/>
    </row>
    <row r="134" spans="1:12" ht="12.75">
      <c r="A134" s="89"/>
      <c r="B134" s="90"/>
      <c r="C134" s="113"/>
      <c r="D134" s="91"/>
      <c r="E134" s="91"/>
      <c r="F134" s="91"/>
      <c r="G134" s="91"/>
      <c r="H134" s="91"/>
      <c r="I134" s="91"/>
      <c r="J134" s="91"/>
      <c r="K134" s="91"/>
      <c r="L134" s="91"/>
    </row>
    <row r="135" spans="1:12" ht="12.75">
      <c r="A135" s="89"/>
      <c r="B135" s="90"/>
      <c r="C135" s="113"/>
      <c r="D135" s="96"/>
      <c r="E135" s="96"/>
      <c r="F135" s="96"/>
      <c r="G135" s="96"/>
      <c r="H135" s="96"/>
      <c r="I135" s="96"/>
      <c r="J135" s="96"/>
      <c r="K135" s="96"/>
      <c r="L135" s="96"/>
    </row>
    <row r="136" spans="1:12" ht="12.75">
      <c r="A136" s="84"/>
      <c r="B136" s="90"/>
      <c r="C136" s="113"/>
      <c r="D136" s="90"/>
      <c r="E136" s="90"/>
      <c r="F136" s="90"/>
      <c r="G136" s="90"/>
      <c r="H136" s="90"/>
      <c r="I136" s="90"/>
      <c r="J136" s="90"/>
      <c r="K136" s="90"/>
      <c r="L136" s="90"/>
    </row>
    <row r="137" spans="1:12" ht="12.75">
      <c r="A137" s="114"/>
      <c r="B137" s="90"/>
      <c r="C137" s="113"/>
      <c r="D137" s="90"/>
      <c r="E137" s="90"/>
      <c r="F137" s="90"/>
      <c r="G137" s="90"/>
      <c r="H137" s="90"/>
      <c r="I137" s="90"/>
      <c r="J137" s="90"/>
      <c r="K137" s="90"/>
      <c r="L137" s="90"/>
    </row>
    <row r="138" spans="1:12" ht="12.75">
      <c r="A138" s="89"/>
      <c r="B138" s="90"/>
      <c r="C138" s="90"/>
      <c r="D138" s="90"/>
      <c r="E138" s="90"/>
      <c r="F138" s="90"/>
      <c r="G138" s="90"/>
      <c r="H138" s="90"/>
      <c r="I138" s="90"/>
      <c r="J138" s="90"/>
      <c r="K138" s="90"/>
      <c r="L138" s="90"/>
    </row>
    <row r="139" spans="1:13" ht="12.75">
      <c r="A139" s="115"/>
      <c r="B139" s="90"/>
      <c r="C139" s="116"/>
      <c r="D139" s="91"/>
      <c r="E139" s="91"/>
      <c r="F139" s="91"/>
      <c r="G139" s="91"/>
      <c r="H139" s="91"/>
      <c r="I139" s="91"/>
      <c r="J139" s="91"/>
      <c r="K139" s="91"/>
      <c r="L139" s="91"/>
      <c r="M139" s="98"/>
    </row>
    <row r="140" spans="1:13" ht="12.75">
      <c r="A140" s="115"/>
      <c r="B140" s="90"/>
      <c r="C140" s="116"/>
      <c r="D140" s="91"/>
      <c r="E140" s="91"/>
      <c r="F140" s="91"/>
      <c r="G140" s="91"/>
      <c r="H140" s="91"/>
      <c r="I140" s="91"/>
      <c r="J140" s="91"/>
      <c r="K140" s="91"/>
      <c r="L140" s="91"/>
      <c r="M140" s="98"/>
    </row>
    <row r="141" spans="1:13" ht="12.75">
      <c r="A141" s="85"/>
      <c r="B141" s="83"/>
      <c r="C141" s="117"/>
      <c r="D141" s="86"/>
      <c r="E141" s="86"/>
      <c r="F141" s="86"/>
      <c r="G141" s="86"/>
      <c r="H141" s="86"/>
      <c r="I141" s="86"/>
      <c r="J141" s="86"/>
      <c r="K141" s="86"/>
      <c r="L141" s="86"/>
      <c r="M141" s="98"/>
    </row>
    <row r="142" spans="1:12" ht="12.75">
      <c r="A142" s="89"/>
      <c r="B142" s="90"/>
      <c r="C142" s="90"/>
      <c r="D142" s="118"/>
      <c r="E142" s="118"/>
      <c r="F142" s="118"/>
      <c r="G142" s="118"/>
      <c r="H142" s="118"/>
      <c r="I142" s="118"/>
      <c r="J142" s="118"/>
      <c r="K142" s="118"/>
      <c r="L142" s="118"/>
    </row>
    <row r="143" spans="1:13" ht="12.75">
      <c r="A143" s="115"/>
      <c r="B143" s="90"/>
      <c r="C143" s="116"/>
      <c r="D143" s="91"/>
      <c r="E143" s="91"/>
      <c r="F143" s="91"/>
      <c r="G143" s="91"/>
      <c r="H143" s="91"/>
      <c r="I143" s="91"/>
      <c r="J143" s="91"/>
      <c r="K143" s="91"/>
      <c r="L143" s="91"/>
      <c r="M143" s="98"/>
    </row>
    <row r="144" spans="1:12" ht="12.75">
      <c r="A144" s="115"/>
      <c r="B144" s="90"/>
      <c r="C144" s="116"/>
      <c r="D144" s="91"/>
      <c r="E144" s="91"/>
      <c r="F144" s="91"/>
      <c r="G144" s="91"/>
      <c r="H144" s="91"/>
      <c r="I144" s="91"/>
      <c r="J144" s="91"/>
      <c r="K144" s="91"/>
      <c r="L144" s="91"/>
    </row>
    <row r="145" spans="1:12" ht="12.75">
      <c r="A145" s="85"/>
      <c r="B145" s="90"/>
      <c r="C145" s="116"/>
      <c r="D145" s="86"/>
      <c r="E145" s="86"/>
      <c r="F145" s="86"/>
      <c r="G145" s="86"/>
      <c r="H145" s="86"/>
      <c r="I145" s="86"/>
      <c r="J145" s="86"/>
      <c r="K145" s="86"/>
      <c r="L145" s="86"/>
    </row>
    <row r="146" spans="1:12" ht="12.75">
      <c r="A146" s="89"/>
      <c r="B146" s="90"/>
      <c r="C146" s="116"/>
      <c r="D146" s="91"/>
      <c r="E146" s="91"/>
      <c r="F146" s="91"/>
      <c r="G146" s="91"/>
      <c r="H146" s="91"/>
      <c r="I146" s="91"/>
      <c r="J146" s="91"/>
      <c r="K146" s="91"/>
      <c r="L146" s="91"/>
    </row>
    <row r="147" spans="1:13" ht="12.75">
      <c r="A147" s="114"/>
      <c r="B147" s="90"/>
      <c r="C147" s="116"/>
      <c r="D147" s="91"/>
      <c r="E147" s="91"/>
      <c r="F147" s="91"/>
      <c r="G147" s="91"/>
      <c r="H147" s="91"/>
      <c r="I147" s="91"/>
      <c r="J147" s="91"/>
      <c r="K147" s="91"/>
      <c r="L147" s="91"/>
      <c r="M147" s="98"/>
    </row>
    <row r="148" spans="1:13" ht="12.75">
      <c r="A148" s="92"/>
      <c r="B148" s="90"/>
      <c r="C148" s="119"/>
      <c r="D148" s="93"/>
      <c r="E148" s="93"/>
      <c r="F148" s="93"/>
      <c r="G148" s="93"/>
      <c r="H148" s="93"/>
      <c r="I148" s="93"/>
      <c r="J148" s="93"/>
      <c r="K148" s="93"/>
      <c r="L148" s="93"/>
      <c r="M148" s="98"/>
    </row>
    <row r="149" spans="1:13" ht="12.75">
      <c r="A149" s="89"/>
      <c r="B149" s="90"/>
      <c r="C149" s="120"/>
      <c r="D149" s="121"/>
      <c r="E149" s="121"/>
      <c r="F149" s="121"/>
      <c r="G149" s="121"/>
      <c r="H149" s="121"/>
      <c r="I149" s="121"/>
      <c r="J149" s="121"/>
      <c r="K149" s="121"/>
      <c r="L149" s="121"/>
      <c r="M149" s="98"/>
    </row>
    <row r="150" spans="1:13" ht="12.75">
      <c r="A150" s="114"/>
      <c r="B150" s="90"/>
      <c r="C150" s="113"/>
      <c r="D150" s="118"/>
      <c r="E150" s="118"/>
      <c r="F150" s="118"/>
      <c r="G150" s="118"/>
      <c r="H150" s="118"/>
      <c r="I150" s="118"/>
      <c r="J150" s="118"/>
      <c r="K150" s="118"/>
      <c r="L150" s="118"/>
      <c r="M150" s="98"/>
    </row>
    <row r="151" spans="1:13" ht="12.75">
      <c r="A151" s="89"/>
      <c r="B151" s="90"/>
      <c r="C151" s="113"/>
      <c r="D151" s="91"/>
      <c r="E151" s="91"/>
      <c r="F151" s="91"/>
      <c r="G151" s="91"/>
      <c r="H151" s="91"/>
      <c r="I151" s="91"/>
      <c r="J151" s="91"/>
      <c r="K151" s="91"/>
      <c r="L151" s="91"/>
      <c r="M151" s="98"/>
    </row>
    <row r="152" spans="1:12" ht="12.75">
      <c r="A152" s="89"/>
      <c r="B152" s="90"/>
      <c r="C152" s="113"/>
      <c r="D152" s="91"/>
      <c r="E152" s="91"/>
      <c r="F152" s="91"/>
      <c r="G152" s="91"/>
      <c r="H152" s="91"/>
      <c r="I152" s="91"/>
      <c r="J152" s="91"/>
      <c r="K152" s="91"/>
      <c r="L152" s="91"/>
    </row>
    <row r="153" spans="1:12" ht="12.75">
      <c r="A153" s="89"/>
      <c r="B153" s="90"/>
      <c r="C153" s="113"/>
      <c r="D153" s="91"/>
      <c r="E153" s="91"/>
      <c r="F153" s="91"/>
      <c r="G153" s="91"/>
      <c r="H153" s="91"/>
      <c r="I153" s="91"/>
      <c r="J153" s="91"/>
      <c r="K153" s="91"/>
      <c r="L153" s="91"/>
    </row>
    <row r="154" spans="1:12" ht="12.75">
      <c r="A154" s="89"/>
      <c r="B154" s="90"/>
      <c r="C154" s="113"/>
      <c r="D154" s="96"/>
      <c r="E154" s="96"/>
      <c r="F154" s="96"/>
      <c r="G154" s="96"/>
      <c r="H154" s="96"/>
      <c r="I154" s="96"/>
      <c r="J154" s="96"/>
      <c r="K154" s="96"/>
      <c r="L154" s="96"/>
    </row>
    <row r="155" spans="1:12" ht="12.75">
      <c r="A155" s="84"/>
      <c r="B155" s="90"/>
      <c r="C155" s="113"/>
      <c r="D155" s="90"/>
      <c r="E155" s="90"/>
      <c r="F155" s="90"/>
      <c r="G155" s="90"/>
      <c r="H155" s="90"/>
      <c r="I155" s="90"/>
      <c r="J155" s="90"/>
      <c r="K155" s="90"/>
      <c r="L155" s="90"/>
    </row>
    <row r="156" spans="1:12" ht="12.75">
      <c r="A156" s="114"/>
      <c r="B156" s="90"/>
      <c r="C156" s="113"/>
      <c r="D156" s="90"/>
      <c r="E156" s="90"/>
      <c r="F156" s="90"/>
      <c r="G156" s="90"/>
      <c r="H156" s="90"/>
      <c r="I156" s="90"/>
      <c r="J156" s="90"/>
      <c r="K156" s="90"/>
      <c r="L156" s="90"/>
    </row>
    <row r="157" spans="1:12" ht="12.75">
      <c r="A157" s="89"/>
      <c r="B157" s="90"/>
      <c r="C157" s="90"/>
      <c r="D157" s="90"/>
      <c r="E157" s="90"/>
      <c r="F157" s="90"/>
      <c r="G157" s="90"/>
      <c r="H157" s="90"/>
      <c r="I157" s="90"/>
      <c r="J157" s="90"/>
      <c r="K157" s="90"/>
      <c r="L157" s="90"/>
    </row>
    <row r="158" spans="1:13" ht="12.75">
      <c r="A158" s="115"/>
      <c r="B158" s="90"/>
      <c r="C158" s="116"/>
      <c r="D158" s="91"/>
      <c r="E158" s="91"/>
      <c r="F158" s="91"/>
      <c r="G158" s="91"/>
      <c r="H158" s="91"/>
      <c r="I158" s="91"/>
      <c r="J158" s="91"/>
      <c r="K158" s="91"/>
      <c r="L158" s="91"/>
      <c r="M158" s="98"/>
    </row>
    <row r="159" spans="1:13" ht="12.75">
      <c r="A159" s="115"/>
      <c r="B159" s="90"/>
      <c r="C159" s="116"/>
      <c r="D159" s="91"/>
      <c r="E159" s="91"/>
      <c r="F159" s="91"/>
      <c r="G159" s="91"/>
      <c r="H159" s="91"/>
      <c r="I159" s="91"/>
      <c r="J159" s="91"/>
      <c r="K159" s="91"/>
      <c r="L159" s="91"/>
      <c r="M159" s="98"/>
    </row>
    <row r="160" spans="1:13" ht="12.75">
      <c r="A160" s="85"/>
      <c r="B160" s="83"/>
      <c r="C160" s="117"/>
      <c r="D160" s="86"/>
      <c r="E160" s="86"/>
      <c r="F160" s="86"/>
      <c r="G160" s="86"/>
      <c r="H160" s="86"/>
      <c r="I160" s="86"/>
      <c r="J160" s="86"/>
      <c r="K160" s="86"/>
      <c r="L160" s="86"/>
      <c r="M160" s="98"/>
    </row>
    <row r="161" spans="1:12" ht="12.75">
      <c r="A161" s="89"/>
      <c r="B161" s="90"/>
      <c r="C161" s="90"/>
      <c r="D161" s="118"/>
      <c r="E161" s="118"/>
      <c r="F161" s="118"/>
      <c r="G161" s="118"/>
      <c r="H161" s="118"/>
      <c r="I161" s="118"/>
      <c r="J161" s="118"/>
      <c r="K161" s="118"/>
      <c r="L161" s="118"/>
    </row>
    <row r="162" spans="1:13" ht="12.75">
      <c r="A162" s="115"/>
      <c r="B162" s="90"/>
      <c r="C162" s="116"/>
      <c r="D162" s="91"/>
      <c r="E162" s="91"/>
      <c r="F162" s="91"/>
      <c r="G162" s="91"/>
      <c r="H162" s="91"/>
      <c r="I162" s="91"/>
      <c r="J162" s="91"/>
      <c r="K162" s="91"/>
      <c r="L162" s="91"/>
      <c r="M162" s="98"/>
    </row>
    <row r="163" spans="1:12" ht="12.75">
      <c r="A163" s="115"/>
      <c r="B163" s="90"/>
      <c r="C163" s="116"/>
      <c r="D163" s="91"/>
      <c r="E163" s="91"/>
      <c r="F163" s="91"/>
      <c r="G163" s="91"/>
      <c r="H163" s="91"/>
      <c r="I163" s="91"/>
      <c r="J163" s="91"/>
      <c r="K163" s="91"/>
      <c r="L163" s="91"/>
    </row>
    <row r="164" spans="1:12" ht="12.75">
      <c r="A164" s="85"/>
      <c r="B164" s="90"/>
      <c r="C164" s="116"/>
      <c r="D164" s="86"/>
      <c r="E164" s="86"/>
      <c r="F164" s="86"/>
      <c r="G164" s="86"/>
      <c r="H164" s="86"/>
      <c r="I164" s="86"/>
      <c r="J164" s="86"/>
      <c r="K164" s="86"/>
      <c r="L164" s="86"/>
    </row>
    <row r="165" spans="1:12" ht="12.75">
      <c r="A165" s="89"/>
      <c r="B165" s="90"/>
      <c r="C165" s="116"/>
      <c r="D165" s="91"/>
      <c r="E165" s="91"/>
      <c r="F165" s="91"/>
      <c r="G165" s="91"/>
      <c r="H165" s="91"/>
      <c r="I165" s="91"/>
      <c r="J165" s="91"/>
      <c r="K165" s="91"/>
      <c r="L165" s="91"/>
    </row>
    <row r="166" spans="1:13" ht="12.75">
      <c r="A166" s="114"/>
      <c r="B166" s="90"/>
      <c r="C166" s="116"/>
      <c r="D166" s="91"/>
      <c r="E166" s="91"/>
      <c r="F166" s="91"/>
      <c r="G166" s="91"/>
      <c r="H166" s="91"/>
      <c r="I166" s="91"/>
      <c r="J166" s="91"/>
      <c r="K166" s="91"/>
      <c r="L166" s="91"/>
      <c r="M166" s="98"/>
    </row>
    <row r="167" spans="1:13" ht="12.75">
      <c r="A167" s="92"/>
      <c r="B167" s="90"/>
      <c r="C167" s="119"/>
      <c r="D167" s="93"/>
      <c r="E167" s="93"/>
      <c r="F167" s="93"/>
      <c r="G167" s="93"/>
      <c r="H167" s="93"/>
      <c r="I167" s="93"/>
      <c r="J167" s="93"/>
      <c r="K167" s="93"/>
      <c r="L167" s="93"/>
      <c r="M167" s="98"/>
    </row>
    <row r="168" spans="1:13" ht="12.75">
      <c r="A168" s="89"/>
      <c r="B168" s="90"/>
      <c r="C168" s="120"/>
      <c r="D168" s="121"/>
      <c r="E168" s="121"/>
      <c r="F168" s="121"/>
      <c r="G168" s="121"/>
      <c r="H168" s="121"/>
      <c r="I168" s="121"/>
      <c r="J168" s="121"/>
      <c r="K168" s="121"/>
      <c r="L168" s="121"/>
      <c r="M168" s="98"/>
    </row>
    <row r="169" spans="1:13" ht="12.75">
      <c r="A169" s="114"/>
      <c r="B169" s="90"/>
      <c r="C169" s="113"/>
      <c r="D169" s="118"/>
      <c r="E169" s="118"/>
      <c r="F169" s="118"/>
      <c r="G169" s="118"/>
      <c r="H169" s="118"/>
      <c r="I169" s="118"/>
      <c r="J169" s="118"/>
      <c r="K169" s="118"/>
      <c r="L169" s="118"/>
      <c r="M169" s="98"/>
    </row>
    <row r="170" spans="1:13" ht="12.75">
      <c r="A170" s="89"/>
      <c r="B170" s="90"/>
      <c r="C170" s="113"/>
      <c r="D170" s="91"/>
      <c r="E170" s="91"/>
      <c r="F170" s="91"/>
      <c r="G170" s="91"/>
      <c r="H170" s="91"/>
      <c r="I170" s="91"/>
      <c r="J170" s="91"/>
      <c r="K170" s="91"/>
      <c r="L170" s="91"/>
      <c r="M170" s="98"/>
    </row>
    <row r="171" spans="1:12" ht="12.75">
      <c r="A171" s="89"/>
      <c r="B171" s="90"/>
      <c r="C171" s="113"/>
      <c r="D171" s="91"/>
      <c r="E171" s="91"/>
      <c r="F171" s="91"/>
      <c r="G171" s="91"/>
      <c r="H171" s="91"/>
      <c r="I171" s="91"/>
      <c r="J171" s="91"/>
      <c r="K171" s="91"/>
      <c r="L171" s="91"/>
    </row>
    <row r="172" spans="1:12" ht="12.75">
      <c r="A172" s="89"/>
      <c r="B172" s="90"/>
      <c r="C172" s="113"/>
      <c r="D172" s="91"/>
      <c r="E172" s="91"/>
      <c r="F172" s="91"/>
      <c r="G172" s="91"/>
      <c r="H172" s="91"/>
      <c r="I172" s="91"/>
      <c r="J172" s="91"/>
      <c r="K172" s="91"/>
      <c r="L172" s="91"/>
    </row>
    <row r="173" spans="1:12" ht="12.75">
      <c r="A173" s="89"/>
      <c r="B173" s="90"/>
      <c r="C173" s="113"/>
      <c r="D173" s="96"/>
      <c r="E173" s="96"/>
      <c r="F173" s="96"/>
      <c r="G173" s="96"/>
      <c r="H173" s="96"/>
      <c r="I173" s="96"/>
      <c r="J173" s="96"/>
      <c r="K173" s="96"/>
      <c r="L173" s="96"/>
    </row>
    <row r="174" spans="1:12" ht="12.75">
      <c r="A174" s="84"/>
      <c r="B174" s="90"/>
      <c r="C174" s="113"/>
      <c r="D174" s="90"/>
      <c r="E174" s="90"/>
      <c r="F174" s="90"/>
      <c r="G174" s="90"/>
      <c r="H174" s="90"/>
      <c r="I174" s="90"/>
      <c r="J174" s="90"/>
      <c r="K174" s="90"/>
      <c r="L174" s="90"/>
    </row>
    <row r="175" spans="1:12" ht="12.75">
      <c r="A175" s="114"/>
      <c r="B175" s="90"/>
      <c r="C175" s="113"/>
      <c r="D175" s="90"/>
      <c r="E175" s="90"/>
      <c r="F175" s="90"/>
      <c r="G175" s="90"/>
      <c r="H175" s="90"/>
      <c r="I175" s="90"/>
      <c r="J175" s="90"/>
      <c r="K175" s="90"/>
      <c r="L175" s="90"/>
    </row>
    <row r="176" spans="1:12" ht="12.75">
      <c r="A176" s="89"/>
      <c r="B176" s="90"/>
      <c r="C176" s="90"/>
      <c r="D176" s="90"/>
      <c r="E176" s="90"/>
      <c r="F176" s="90"/>
      <c r="G176" s="90"/>
      <c r="H176" s="90"/>
      <c r="I176" s="90"/>
      <c r="J176" s="90"/>
      <c r="K176" s="90"/>
      <c r="L176" s="90"/>
    </row>
    <row r="177" spans="1:13" ht="12.75">
      <c r="A177" s="115"/>
      <c r="B177" s="90"/>
      <c r="C177" s="116"/>
      <c r="D177" s="91"/>
      <c r="E177" s="91"/>
      <c r="F177" s="91"/>
      <c r="G177" s="91"/>
      <c r="H177" s="91"/>
      <c r="I177" s="91"/>
      <c r="J177" s="91"/>
      <c r="K177" s="91"/>
      <c r="L177" s="91"/>
      <c r="M177" s="98"/>
    </row>
    <row r="178" spans="1:13" ht="12.75">
      <c r="A178" s="115"/>
      <c r="B178" s="90"/>
      <c r="C178" s="116"/>
      <c r="D178" s="91"/>
      <c r="E178" s="91"/>
      <c r="F178" s="91"/>
      <c r="G178" s="91"/>
      <c r="H178" s="91"/>
      <c r="I178" s="91"/>
      <c r="J178" s="91"/>
      <c r="K178" s="91"/>
      <c r="L178" s="91"/>
      <c r="M178" s="98"/>
    </row>
    <row r="179" spans="1:13" ht="12.75">
      <c r="A179" s="85"/>
      <c r="B179" s="83"/>
      <c r="C179" s="117"/>
      <c r="D179" s="86"/>
      <c r="E179" s="86"/>
      <c r="F179" s="86"/>
      <c r="G179" s="86"/>
      <c r="H179" s="86"/>
      <c r="I179" s="86"/>
      <c r="J179" s="86"/>
      <c r="K179" s="86"/>
      <c r="L179" s="86"/>
      <c r="M179" s="98"/>
    </row>
    <row r="180" spans="1:12" ht="12.75">
      <c r="A180" s="89"/>
      <c r="B180" s="90"/>
      <c r="C180" s="90"/>
      <c r="D180" s="118"/>
      <c r="E180" s="118"/>
      <c r="F180" s="118"/>
      <c r="G180" s="118"/>
      <c r="H180" s="118"/>
      <c r="I180" s="118"/>
      <c r="J180" s="118"/>
      <c r="K180" s="118"/>
      <c r="L180" s="118"/>
    </row>
    <row r="181" spans="1:13" ht="12.75">
      <c r="A181" s="115"/>
      <c r="B181" s="90"/>
      <c r="C181" s="116"/>
      <c r="D181" s="91"/>
      <c r="E181" s="91"/>
      <c r="F181" s="91"/>
      <c r="G181" s="91"/>
      <c r="H181" s="91"/>
      <c r="I181" s="91"/>
      <c r="J181" s="91"/>
      <c r="K181" s="91"/>
      <c r="L181" s="91"/>
      <c r="M181" s="98"/>
    </row>
    <row r="182" spans="1:12" ht="12.75">
      <c r="A182" s="115"/>
      <c r="B182" s="90"/>
      <c r="C182" s="116"/>
      <c r="D182" s="91"/>
      <c r="E182" s="91"/>
      <c r="F182" s="91"/>
      <c r="G182" s="91"/>
      <c r="H182" s="91"/>
      <c r="I182" s="91"/>
      <c r="J182" s="91"/>
      <c r="K182" s="91"/>
      <c r="L182" s="91"/>
    </row>
    <row r="183" spans="1:12" ht="12.75">
      <c r="A183" s="85"/>
      <c r="B183" s="90"/>
      <c r="C183" s="116"/>
      <c r="D183" s="86"/>
      <c r="E183" s="86"/>
      <c r="F183" s="86"/>
      <c r="G183" s="86"/>
      <c r="H183" s="86"/>
      <c r="I183" s="86"/>
      <c r="J183" s="86"/>
      <c r="K183" s="86"/>
      <c r="L183" s="86"/>
    </row>
    <row r="184" spans="1:12" ht="12.75">
      <c r="A184" s="89"/>
      <c r="B184" s="90"/>
      <c r="C184" s="116"/>
      <c r="D184" s="91"/>
      <c r="E184" s="91"/>
      <c r="F184" s="91"/>
      <c r="G184" s="91"/>
      <c r="H184" s="91"/>
      <c r="I184" s="91"/>
      <c r="J184" s="91"/>
      <c r="K184" s="91"/>
      <c r="L184" s="91"/>
    </row>
    <row r="185" spans="1:13" ht="12.75">
      <c r="A185" s="114"/>
      <c r="B185" s="90"/>
      <c r="C185" s="116"/>
      <c r="D185" s="91"/>
      <c r="E185" s="91"/>
      <c r="F185" s="91"/>
      <c r="G185" s="91"/>
      <c r="H185" s="91"/>
      <c r="I185" s="91"/>
      <c r="J185" s="91"/>
      <c r="K185" s="91"/>
      <c r="L185" s="91"/>
      <c r="M185" s="98"/>
    </row>
    <row r="186" spans="1:13" ht="12.75">
      <c r="A186" s="92"/>
      <c r="B186" s="90"/>
      <c r="C186" s="119"/>
      <c r="D186" s="93"/>
      <c r="E186" s="93"/>
      <c r="F186" s="93"/>
      <c r="G186" s="93"/>
      <c r="H186" s="93"/>
      <c r="I186" s="93"/>
      <c r="J186" s="93"/>
      <c r="K186" s="93"/>
      <c r="L186" s="93"/>
      <c r="M186" s="98"/>
    </row>
    <row r="187" spans="1:13" ht="12.75">
      <c r="A187" s="89"/>
      <c r="B187" s="90"/>
      <c r="C187" s="120"/>
      <c r="D187" s="121"/>
      <c r="E187" s="121"/>
      <c r="F187" s="121"/>
      <c r="G187" s="121"/>
      <c r="H187" s="121"/>
      <c r="I187" s="121"/>
      <c r="J187" s="121"/>
      <c r="K187" s="121"/>
      <c r="L187" s="121"/>
      <c r="M187" s="98"/>
    </row>
    <row r="188" spans="1:13" ht="12.75">
      <c r="A188" s="114"/>
      <c r="B188" s="90"/>
      <c r="C188" s="113"/>
      <c r="D188" s="118"/>
      <c r="E188" s="118"/>
      <c r="F188" s="118"/>
      <c r="G188" s="118"/>
      <c r="H188" s="118"/>
      <c r="I188" s="118"/>
      <c r="J188" s="118"/>
      <c r="K188" s="118"/>
      <c r="L188" s="118"/>
      <c r="M188" s="98"/>
    </row>
    <row r="189" spans="1:13" ht="12.75">
      <c r="A189" s="89"/>
      <c r="B189" s="90"/>
      <c r="C189" s="113"/>
      <c r="D189" s="91"/>
      <c r="E189" s="91"/>
      <c r="F189" s="91"/>
      <c r="G189" s="91"/>
      <c r="H189" s="91"/>
      <c r="I189" s="91"/>
      <c r="J189" s="91"/>
      <c r="K189" s="91"/>
      <c r="L189" s="91"/>
      <c r="M189" s="98"/>
    </row>
    <row r="190" spans="1:12" ht="12.75">
      <c r="A190" s="89"/>
      <c r="B190" s="90"/>
      <c r="C190" s="113"/>
      <c r="D190" s="91"/>
      <c r="E190" s="91"/>
      <c r="F190" s="91"/>
      <c r="G190" s="91"/>
      <c r="H190" s="91"/>
      <c r="I190" s="91"/>
      <c r="J190" s="91"/>
      <c r="K190" s="91"/>
      <c r="L190" s="91"/>
    </row>
    <row r="191" spans="1:12" ht="12.75">
      <c r="A191" s="89"/>
      <c r="B191" s="90"/>
      <c r="C191" s="113"/>
      <c r="D191" s="91"/>
      <c r="E191" s="91"/>
      <c r="F191" s="91"/>
      <c r="G191" s="91"/>
      <c r="H191" s="91"/>
      <c r="I191" s="91"/>
      <c r="J191" s="91"/>
      <c r="K191" s="91"/>
      <c r="L191" s="91"/>
    </row>
    <row r="192" spans="1:12" ht="12.75">
      <c r="A192" s="89"/>
      <c r="B192" s="90"/>
      <c r="C192" s="113"/>
      <c r="D192" s="96"/>
      <c r="E192" s="96"/>
      <c r="F192" s="96"/>
      <c r="G192" s="96"/>
      <c r="H192" s="96"/>
      <c r="I192" s="96"/>
      <c r="J192" s="96"/>
      <c r="K192" s="96"/>
      <c r="L192" s="96"/>
    </row>
    <row r="193" spans="1:12" ht="12.75">
      <c r="A193" s="84"/>
      <c r="B193" s="90"/>
      <c r="C193" s="113"/>
      <c r="D193" s="90"/>
      <c r="E193" s="90"/>
      <c r="F193" s="90"/>
      <c r="G193" s="90"/>
      <c r="H193" s="90"/>
      <c r="I193" s="90"/>
      <c r="J193" s="90"/>
      <c r="K193" s="90"/>
      <c r="L193" s="90"/>
    </row>
    <row r="194" spans="1:12" ht="12.75">
      <c r="A194" s="114"/>
      <c r="B194" s="90"/>
      <c r="C194" s="113"/>
      <c r="D194" s="90"/>
      <c r="E194" s="90"/>
      <c r="F194" s="90"/>
      <c r="G194" s="90"/>
      <c r="H194" s="90"/>
      <c r="I194" s="90"/>
      <c r="J194" s="90"/>
      <c r="K194" s="90"/>
      <c r="L194" s="90"/>
    </row>
    <row r="195" spans="1:12" ht="12.75">
      <c r="A195" s="89"/>
      <c r="B195" s="90"/>
      <c r="C195" s="90"/>
      <c r="D195" s="90"/>
      <c r="E195" s="90"/>
      <c r="F195" s="90"/>
      <c r="G195" s="90"/>
      <c r="H195" s="90"/>
      <c r="I195" s="90"/>
      <c r="J195" s="90"/>
      <c r="K195" s="90"/>
      <c r="L195" s="90"/>
    </row>
    <row r="196" spans="1:13" ht="12.75">
      <c r="A196" s="115"/>
      <c r="B196" s="90"/>
      <c r="C196" s="116"/>
      <c r="D196" s="91"/>
      <c r="E196" s="91"/>
      <c r="F196" s="91"/>
      <c r="G196" s="91"/>
      <c r="H196" s="91"/>
      <c r="I196" s="91"/>
      <c r="J196" s="91"/>
      <c r="K196" s="91"/>
      <c r="L196" s="91"/>
      <c r="M196" s="98"/>
    </row>
    <row r="197" spans="1:13" ht="12.75">
      <c r="A197" s="115"/>
      <c r="B197" s="90"/>
      <c r="C197" s="116"/>
      <c r="D197" s="91"/>
      <c r="E197" s="91"/>
      <c r="F197" s="91"/>
      <c r="G197" s="91"/>
      <c r="H197" s="91"/>
      <c r="I197" s="91"/>
      <c r="J197" s="91"/>
      <c r="K197" s="91"/>
      <c r="L197" s="91"/>
      <c r="M197" s="98"/>
    </row>
    <row r="198" spans="1:13" ht="12.75">
      <c r="A198" s="85"/>
      <c r="B198" s="83"/>
      <c r="C198" s="117"/>
      <c r="D198" s="86"/>
      <c r="E198" s="86"/>
      <c r="F198" s="86"/>
      <c r="G198" s="86"/>
      <c r="H198" s="86"/>
      <c r="I198" s="86"/>
      <c r="J198" s="86"/>
      <c r="K198" s="86"/>
      <c r="L198" s="86"/>
      <c r="M198" s="98"/>
    </row>
    <row r="199" spans="1:12" ht="12.75">
      <c r="A199" s="89"/>
      <c r="B199" s="90"/>
      <c r="C199" s="90"/>
      <c r="D199" s="118"/>
      <c r="E199" s="118"/>
      <c r="F199" s="118"/>
      <c r="G199" s="118"/>
      <c r="H199" s="118"/>
      <c r="I199" s="118"/>
      <c r="J199" s="118"/>
      <c r="K199" s="118"/>
      <c r="L199" s="118"/>
    </row>
    <row r="200" spans="1:13" ht="12.75">
      <c r="A200" s="115"/>
      <c r="B200" s="90"/>
      <c r="C200" s="116"/>
      <c r="D200" s="91"/>
      <c r="E200" s="91"/>
      <c r="F200" s="91"/>
      <c r="G200" s="91"/>
      <c r="H200" s="91"/>
      <c r="I200" s="91"/>
      <c r="J200" s="91"/>
      <c r="K200" s="91"/>
      <c r="L200" s="91"/>
      <c r="M200" s="98"/>
    </row>
    <row r="201" spans="1:12" ht="12.75">
      <c r="A201" s="115"/>
      <c r="B201" s="90"/>
      <c r="C201" s="116"/>
      <c r="D201" s="91"/>
      <c r="E201" s="91"/>
      <c r="F201" s="91"/>
      <c r="G201" s="91"/>
      <c r="H201" s="91"/>
      <c r="I201" s="91"/>
      <c r="J201" s="91"/>
      <c r="K201" s="91"/>
      <c r="L201" s="91"/>
    </row>
    <row r="202" spans="1:12" ht="12.75">
      <c r="A202" s="85"/>
      <c r="B202" s="90"/>
      <c r="C202" s="116"/>
      <c r="D202" s="86"/>
      <c r="E202" s="86"/>
      <c r="F202" s="86"/>
      <c r="G202" s="86"/>
      <c r="H202" s="86"/>
      <c r="I202" s="86"/>
      <c r="J202" s="86"/>
      <c r="K202" s="86"/>
      <c r="L202" s="86"/>
    </row>
    <row r="203" spans="1:12" ht="12.75">
      <c r="A203" s="89"/>
      <c r="B203" s="90"/>
      <c r="C203" s="116"/>
      <c r="D203" s="91"/>
      <c r="E203" s="91"/>
      <c r="F203" s="91"/>
      <c r="G203" s="91"/>
      <c r="H203" s="91"/>
      <c r="I203" s="91"/>
      <c r="J203" s="91"/>
      <c r="K203" s="91"/>
      <c r="L203" s="91"/>
    </row>
    <row r="204" spans="1:13" ht="12.75">
      <c r="A204" s="114"/>
      <c r="B204" s="90"/>
      <c r="C204" s="116"/>
      <c r="D204" s="91"/>
      <c r="E204" s="91"/>
      <c r="F204" s="91"/>
      <c r="G204" s="91"/>
      <c r="H204" s="91"/>
      <c r="I204" s="91"/>
      <c r="J204" s="91"/>
      <c r="K204" s="91"/>
      <c r="L204" s="91"/>
      <c r="M204" s="98"/>
    </row>
    <row r="205" spans="1:13" ht="12.75">
      <c r="A205" s="92"/>
      <c r="B205" s="90"/>
      <c r="C205" s="119"/>
      <c r="D205" s="93"/>
      <c r="E205" s="93"/>
      <c r="F205" s="93"/>
      <c r="G205" s="93"/>
      <c r="H205" s="93"/>
      <c r="I205" s="93"/>
      <c r="J205" s="93"/>
      <c r="K205" s="93"/>
      <c r="L205" s="93"/>
      <c r="M205" s="98"/>
    </row>
    <row r="206" spans="1:13" ht="12.75">
      <c r="A206" s="89"/>
      <c r="B206" s="90"/>
      <c r="C206" s="120"/>
      <c r="D206" s="121"/>
      <c r="E206" s="121"/>
      <c r="F206" s="121"/>
      <c r="G206" s="121"/>
      <c r="H206" s="121"/>
      <c r="I206" s="121"/>
      <c r="J206" s="121"/>
      <c r="K206" s="121"/>
      <c r="L206" s="121"/>
      <c r="M206" s="98"/>
    </row>
    <row r="207" spans="1:13" ht="12.75">
      <c r="A207" s="114"/>
      <c r="B207" s="90"/>
      <c r="C207" s="113"/>
      <c r="D207" s="118"/>
      <c r="E207" s="118"/>
      <c r="F207" s="118"/>
      <c r="G207" s="118"/>
      <c r="H207" s="118"/>
      <c r="I207" s="118"/>
      <c r="J207" s="118"/>
      <c r="K207" s="118"/>
      <c r="L207" s="118"/>
      <c r="M207" s="98"/>
    </row>
    <row r="208" spans="1:13" ht="12.75">
      <c r="A208" s="89"/>
      <c r="B208" s="90"/>
      <c r="C208" s="113"/>
      <c r="D208" s="91"/>
      <c r="E208" s="91"/>
      <c r="F208" s="91"/>
      <c r="G208" s="91"/>
      <c r="H208" s="91"/>
      <c r="I208" s="91"/>
      <c r="J208" s="91"/>
      <c r="K208" s="91"/>
      <c r="L208" s="91"/>
      <c r="M208" s="98"/>
    </row>
    <row r="209" spans="1:12" ht="12.75">
      <c r="A209" s="89"/>
      <c r="B209" s="90"/>
      <c r="C209" s="113"/>
      <c r="D209" s="91"/>
      <c r="E209" s="91"/>
      <c r="F209" s="91"/>
      <c r="G209" s="91"/>
      <c r="H209" s="91"/>
      <c r="I209" s="91"/>
      <c r="J209" s="91"/>
      <c r="K209" s="91"/>
      <c r="L209" s="91"/>
    </row>
    <row r="210" spans="1:12" ht="12.75">
      <c r="A210" s="89"/>
      <c r="B210" s="90"/>
      <c r="C210" s="113"/>
      <c r="D210" s="91"/>
      <c r="E210" s="91"/>
      <c r="F210" s="91"/>
      <c r="G210" s="91"/>
      <c r="H210" s="91"/>
      <c r="I210" s="91"/>
      <c r="J210" s="91"/>
      <c r="K210" s="91"/>
      <c r="L210" s="91"/>
    </row>
    <row r="211" spans="1:12" ht="12.75">
      <c r="A211" s="89"/>
      <c r="B211" s="90"/>
      <c r="C211" s="113"/>
      <c r="D211" s="96"/>
      <c r="E211" s="96"/>
      <c r="F211" s="96"/>
      <c r="G211" s="96"/>
      <c r="H211" s="96"/>
      <c r="I211" s="96"/>
      <c r="J211" s="96"/>
      <c r="K211" s="96"/>
      <c r="L211" s="96"/>
    </row>
    <row r="212" spans="1:12" ht="12.75">
      <c r="A212" s="84"/>
      <c r="B212" s="90"/>
      <c r="C212" s="113"/>
      <c r="D212" s="90"/>
      <c r="E212" s="90"/>
      <c r="F212" s="90"/>
      <c r="G212" s="90"/>
      <c r="H212" s="90"/>
      <c r="I212" s="90"/>
      <c r="J212" s="90"/>
      <c r="K212" s="90"/>
      <c r="L212" s="90"/>
    </row>
    <row r="213" spans="1:12" ht="12.75">
      <c r="A213" s="114"/>
      <c r="B213" s="90"/>
      <c r="C213" s="113"/>
      <c r="D213" s="90"/>
      <c r="E213" s="90"/>
      <c r="F213" s="90"/>
      <c r="G213" s="90"/>
      <c r="H213" s="90"/>
      <c r="I213" s="90"/>
      <c r="J213" s="90"/>
      <c r="K213" s="90"/>
      <c r="L213" s="90"/>
    </row>
    <row r="214" spans="1:12" ht="12.75">
      <c r="A214" s="89"/>
      <c r="B214" s="90"/>
      <c r="C214" s="90"/>
      <c r="D214" s="90"/>
      <c r="E214" s="90"/>
      <c r="F214" s="90"/>
      <c r="G214" s="90"/>
      <c r="H214" s="90"/>
      <c r="I214" s="90"/>
      <c r="J214" s="90"/>
      <c r="K214" s="90"/>
      <c r="L214" s="90"/>
    </row>
    <row r="215" spans="1:13" ht="12.75">
      <c r="A215" s="115"/>
      <c r="B215" s="90"/>
      <c r="C215" s="116"/>
      <c r="D215" s="91"/>
      <c r="E215" s="91"/>
      <c r="F215" s="91"/>
      <c r="G215" s="91"/>
      <c r="H215" s="91"/>
      <c r="I215" s="91"/>
      <c r="J215" s="91"/>
      <c r="K215" s="91"/>
      <c r="L215" s="91"/>
      <c r="M215" s="98"/>
    </row>
    <row r="216" spans="1:13" ht="12.75">
      <c r="A216" s="115"/>
      <c r="B216" s="90"/>
      <c r="C216" s="116"/>
      <c r="D216" s="91"/>
      <c r="E216" s="91"/>
      <c r="F216" s="91"/>
      <c r="G216" s="91"/>
      <c r="H216" s="91"/>
      <c r="I216" s="91"/>
      <c r="J216" s="91"/>
      <c r="K216" s="91"/>
      <c r="L216" s="91"/>
      <c r="M216" s="98"/>
    </row>
    <row r="217" spans="1:13" ht="12.75">
      <c r="A217" s="85"/>
      <c r="B217" s="83"/>
      <c r="C217" s="117"/>
      <c r="D217" s="86"/>
      <c r="E217" s="86"/>
      <c r="F217" s="86"/>
      <c r="G217" s="86"/>
      <c r="H217" s="86"/>
      <c r="I217" s="86"/>
      <c r="J217" s="86"/>
      <c r="K217" s="86"/>
      <c r="L217" s="86"/>
      <c r="M217" s="98"/>
    </row>
    <row r="218" spans="1:12" ht="12.75">
      <c r="A218" s="89"/>
      <c r="B218" s="90"/>
      <c r="C218" s="90"/>
      <c r="D218" s="118"/>
      <c r="E218" s="118"/>
      <c r="F218" s="118"/>
      <c r="G218" s="118"/>
      <c r="H218" s="118"/>
      <c r="I218" s="118"/>
      <c r="J218" s="118"/>
      <c r="K218" s="118"/>
      <c r="L218" s="118"/>
    </row>
    <row r="219" spans="1:13" ht="12.75">
      <c r="A219" s="115"/>
      <c r="B219" s="90"/>
      <c r="C219" s="116"/>
      <c r="D219" s="91"/>
      <c r="E219" s="91"/>
      <c r="F219" s="91"/>
      <c r="G219" s="91"/>
      <c r="H219" s="91"/>
      <c r="I219" s="91"/>
      <c r="J219" s="91"/>
      <c r="K219" s="91"/>
      <c r="L219" s="91"/>
      <c r="M219" s="98"/>
    </row>
    <row r="220" spans="1:12" ht="12.75">
      <c r="A220" s="115"/>
      <c r="B220" s="90"/>
      <c r="C220" s="116"/>
      <c r="D220" s="91"/>
      <c r="E220" s="91"/>
      <c r="F220" s="91"/>
      <c r="G220" s="91"/>
      <c r="H220" s="91"/>
      <c r="I220" s="91"/>
      <c r="J220" s="91"/>
      <c r="K220" s="91"/>
      <c r="L220" s="91"/>
    </row>
    <row r="221" spans="1:12" ht="12.75">
      <c r="A221" s="85"/>
      <c r="B221" s="90"/>
      <c r="C221" s="116"/>
      <c r="D221" s="86"/>
      <c r="E221" s="86"/>
      <c r="F221" s="86"/>
      <c r="G221" s="86"/>
      <c r="H221" s="86"/>
      <c r="I221" s="86"/>
      <c r="J221" s="86"/>
      <c r="K221" s="86"/>
      <c r="L221" s="86"/>
    </row>
    <row r="222" spans="1:12" ht="12.75">
      <c r="A222" s="89"/>
      <c r="B222" s="90"/>
      <c r="C222" s="116"/>
      <c r="D222" s="91"/>
      <c r="E222" s="91"/>
      <c r="F222" s="91"/>
      <c r="G222" s="91"/>
      <c r="H222" s="91"/>
      <c r="I222" s="91"/>
      <c r="J222" s="91"/>
      <c r="K222" s="91"/>
      <c r="L222" s="91"/>
    </row>
    <row r="223" spans="1:13" ht="12.75">
      <c r="A223" s="114"/>
      <c r="B223" s="90"/>
      <c r="C223" s="116"/>
      <c r="D223" s="91"/>
      <c r="E223" s="91"/>
      <c r="F223" s="91"/>
      <c r="G223" s="91"/>
      <c r="H223" s="91"/>
      <c r="I223" s="91"/>
      <c r="J223" s="91"/>
      <c r="K223" s="91"/>
      <c r="L223" s="91"/>
      <c r="M223" s="98"/>
    </row>
    <row r="224" spans="1:13" ht="12.75">
      <c r="A224" s="92"/>
      <c r="B224" s="90"/>
      <c r="C224" s="119"/>
      <c r="D224" s="93"/>
      <c r="E224" s="93"/>
      <c r="F224" s="93"/>
      <c r="G224" s="93"/>
      <c r="H224" s="93"/>
      <c r="I224" s="93"/>
      <c r="J224" s="93"/>
      <c r="K224" s="93"/>
      <c r="L224" s="93"/>
      <c r="M224" s="98"/>
    </row>
    <row r="225" spans="1:13" ht="12.75">
      <c r="A225" s="89"/>
      <c r="B225" s="90"/>
      <c r="C225" s="120"/>
      <c r="D225" s="121"/>
      <c r="E225" s="121"/>
      <c r="F225" s="121"/>
      <c r="G225" s="121"/>
      <c r="H225" s="121"/>
      <c r="I225" s="121"/>
      <c r="J225" s="121"/>
      <c r="K225" s="121"/>
      <c r="L225" s="121"/>
      <c r="M225" s="98"/>
    </row>
    <row r="226" spans="1:13" ht="12.75">
      <c r="A226" s="114"/>
      <c r="B226" s="90"/>
      <c r="C226" s="113"/>
      <c r="D226" s="118"/>
      <c r="E226" s="118"/>
      <c r="F226" s="118"/>
      <c r="G226" s="118"/>
      <c r="H226" s="118"/>
      <c r="I226" s="118"/>
      <c r="J226" s="118"/>
      <c r="K226" s="118"/>
      <c r="L226" s="118"/>
      <c r="M226" s="98"/>
    </row>
    <row r="227" spans="1:13" ht="12.75">
      <c r="A227" s="89"/>
      <c r="B227" s="90"/>
      <c r="C227" s="113"/>
      <c r="D227" s="91"/>
      <c r="E227" s="91"/>
      <c r="F227" s="91"/>
      <c r="G227" s="91"/>
      <c r="H227" s="91"/>
      <c r="I227" s="91"/>
      <c r="J227" s="91"/>
      <c r="K227" s="91"/>
      <c r="L227" s="91"/>
      <c r="M227" s="98"/>
    </row>
    <row r="228" spans="1:12" ht="12.75">
      <c r="A228" s="89"/>
      <c r="B228" s="90"/>
      <c r="C228" s="113"/>
      <c r="D228" s="91"/>
      <c r="E228" s="91"/>
      <c r="F228" s="91"/>
      <c r="G228" s="91"/>
      <c r="H228" s="91"/>
      <c r="I228" s="91"/>
      <c r="J228" s="91"/>
      <c r="K228" s="91"/>
      <c r="L228" s="91"/>
    </row>
    <row r="229" spans="1:12" ht="12.75">
      <c r="A229" s="89"/>
      <c r="B229" s="90"/>
      <c r="C229" s="113"/>
      <c r="D229" s="91"/>
      <c r="E229" s="91"/>
      <c r="F229" s="91"/>
      <c r="G229" s="91"/>
      <c r="H229" s="91"/>
      <c r="I229" s="91"/>
      <c r="J229" s="91"/>
      <c r="K229" s="91"/>
      <c r="L229" s="91"/>
    </row>
    <row r="230" spans="1:12" ht="12.75">
      <c r="A230" s="89"/>
      <c r="B230" s="90"/>
      <c r="C230" s="113"/>
      <c r="D230" s="96"/>
      <c r="E230" s="96"/>
      <c r="F230" s="96"/>
      <c r="G230" s="96"/>
      <c r="H230" s="96"/>
      <c r="I230" s="96"/>
      <c r="J230" s="96"/>
      <c r="K230" s="96"/>
      <c r="L230" s="96"/>
    </row>
    <row r="231" spans="1:12" ht="12.75">
      <c r="A231" s="84"/>
      <c r="B231" s="90"/>
      <c r="C231" s="113"/>
      <c r="D231" s="90"/>
      <c r="E231" s="90"/>
      <c r="F231" s="90"/>
      <c r="G231" s="90"/>
      <c r="H231" s="90"/>
      <c r="I231" s="90"/>
      <c r="J231" s="90"/>
      <c r="K231" s="90"/>
      <c r="L231" s="90"/>
    </row>
    <row r="232" spans="1:12" ht="12.75">
      <c r="A232" s="114"/>
      <c r="B232" s="90"/>
      <c r="C232" s="113"/>
      <c r="D232" s="90"/>
      <c r="E232" s="90"/>
      <c r="F232" s="90"/>
      <c r="G232" s="90"/>
      <c r="H232" s="90"/>
      <c r="I232" s="90"/>
      <c r="J232" s="90"/>
      <c r="K232" s="90"/>
      <c r="L232" s="90"/>
    </row>
    <row r="233" spans="1:12" ht="12.75">
      <c r="A233" s="89"/>
      <c r="B233" s="90"/>
      <c r="C233" s="90"/>
      <c r="D233" s="90"/>
      <c r="E233" s="90"/>
      <c r="F233" s="90"/>
      <c r="G233" s="90"/>
      <c r="H233" s="90"/>
      <c r="I233" s="90"/>
      <c r="J233" s="90"/>
      <c r="K233" s="90"/>
      <c r="L233" s="90"/>
    </row>
    <row r="234" spans="1:13" ht="12.75">
      <c r="A234" s="115"/>
      <c r="B234" s="90"/>
      <c r="C234" s="116"/>
      <c r="D234" s="91"/>
      <c r="E234" s="91"/>
      <c r="F234" s="91"/>
      <c r="G234" s="91"/>
      <c r="H234" s="91"/>
      <c r="I234" s="91"/>
      <c r="J234" s="91"/>
      <c r="K234" s="91"/>
      <c r="L234" s="91"/>
      <c r="M234" s="98"/>
    </row>
    <row r="235" spans="1:13" ht="12.75">
      <c r="A235" s="115"/>
      <c r="B235" s="90"/>
      <c r="C235" s="116"/>
      <c r="D235" s="91"/>
      <c r="E235" s="91"/>
      <c r="F235" s="91"/>
      <c r="G235" s="91"/>
      <c r="H235" s="91"/>
      <c r="I235" s="91"/>
      <c r="J235" s="91"/>
      <c r="K235" s="91"/>
      <c r="L235" s="91"/>
      <c r="M235" s="98"/>
    </row>
    <row r="236" spans="1:13" ht="12.75">
      <c r="A236" s="85"/>
      <c r="B236" s="83"/>
      <c r="C236" s="117"/>
      <c r="D236" s="86"/>
      <c r="E236" s="86"/>
      <c r="F236" s="86"/>
      <c r="G236" s="86"/>
      <c r="H236" s="86"/>
      <c r="I236" s="86"/>
      <c r="J236" s="86"/>
      <c r="K236" s="86"/>
      <c r="L236" s="86"/>
      <c r="M236" s="98"/>
    </row>
    <row r="237" spans="1:12" ht="12.75">
      <c r="A237" s="89"/>
      <c r="B237" s="90"/>
      <c r="C237" s="90"/>
      <c r="D237" s="118"/>
      <c r="E237" s="118"/>
      <c r="F237" s="118"/>
      <c r="G237" s="118"/>
      <c r="H237" s="118"/>
      <c r="I237" s="118"/>
      <c r="J237" s="118"/>
      <c r="K237" s="118"/>
      <c r="L237" s="118"/>
    </row>
    <row r="238" spans="1:13" ht="12.75">
      <c r="A238" s="115"/>
      <c r="B238" s="90"/>
      <c r="C238" s="116"/>
      <c r="D238" s="91"/>
      <c r="E238" s="91"/>
      <c r="F238" s="91"/>
      <c r="G238" s="91"/>
      <c r="H238" s="91"/>
      <c r="I238" s="91"/>
      <c r="J238" s="91"/>
      <c r="K238" s="91"/>
      <c r="L238" s="91"/>
      <c r="M238" s="98"/>
    </row>
    <row r="239" spans="1:12" ht="12.75">
      <c r="A239" s="115"/>
      <c r="B239" s="90"/>
      <c r="C239" s="116"/>
      <c r="D239" s="91"/>
      <c r="E239" s="91"/>
      <c r="F239" s="91"/>
      <c r="G239" s="91"/>
      <c r="H239" s="91"/>
      <c r="I239" s="91"/>
      <c r="J239" s="91"/>
      <c r="K239" s="91"/>
      <c r="L239" s="91"/>
    </row>
    <row r="240" spans="1:12" ht="12.75">
      <c r="A240" s="85"/>
      <c r="B240" s="90"/>
      <c r="C240" s="116"/>
      <c r="D240" s="86"/>
      <c r="E240" s="86"/>
      <c r="F240" s="86"/>
      <c r="G240" s="86"/>
      <c r="H240" s="86"/>
      <c r="I240" s="86"/>
      <c r="J240" s="86"/>
      <c r="K240" s="86"/>
      <c r="L240" s="86"/>
    </row>
    <row r="241" spans="1:12" ht="12.75">
      <c r="A241" s="89"/>
      <c r="B241" s="90"/>
      <c r="C241" s="116"/>
      <c r="D241" s="91"/>
      <c r="E241" s="91"/>
      <c r="F241" s="91"/>
      <c r="G241" s="91"/>
      <c r="H241" s="91"/>
      <c r="I241" s="91"/>
      <c r="J241" s="91"/>
      <c r="K241" s="91"/>
      <c r="L241" s="91"/>
    </row>
    <row r="242" spans="1:13" ht="12.75">
      <c r="A242" s="114"/>
      <c r="B242" s="90"/>
      <c r="C242" s="116"/>
      <c r="D242" s="91"/>
      <c r="E242" s="91"/>
      <c r="F242" s="91"/>
      <c r="G242" s="91"/>
      <c r="H242" s="91"/>
      <c r="I242" s="91"/>
      <c r="J242" s="91"/>
      <c r="K242" s="91"/>
      <c r="L242" s="91"/>
      <c r="M242" s="98"/>
    </row>
    <row r="243" spans="1:13" ht="12.75">
      <c r="A243" s="92"/>
      <c r="B243" s="90"/>
      <c r="C243" s="119"/>
      <c r="D243" s="93"/>
      <c r="E243" s="93"/>
      <c r="F243" s="93"/>
      <c r="G243" s="93"/>
      <c r="H243" s="93"/>
      <c r="I243" s="93"/>
      <c r="J243" s="93"/>
      <c r="K243" s="93"/>
      <c r="L243" s="93"/>
      <c r="M243" s="98"/>
    </row>
    <row r="244" spans="1:13" ht="12.75">
      <c r="A244" s="89"/>
      <c r="B244" s="90"/>
      <c r="C244" s="120"/>
      <c r="D244" s="121"/>
      <c r="E244" s="121"/>
      <c r="F244" s="121"/>
      <c r="G244" s="121"/>
      <c r="H244" s="121"/>
      <c r="I244" s="121"/>
      <c r="J244" s="121"/>
      <c r="K244" s="121"/>
      <c r="L244" s="121"/>
      <c r="M244" s="98"/>
    </row>
    <row r="245" spans="1:13" ht="12.75">
      <c r="A245" s="114"/>
      <c r="B245" s="90"/>
      <c r="C245" s="113"/>
      <c r="D245" s="118"/>
      <c r="E245" s="118"/>
      <c r="F245" s="118"/>
      <c r="G245" s="118"/>
      <c r="H245" s="118"/>
      <c r="I245" s="118"/>
      <c r="J245" s="118"/>
      <c r="K245" s="118"/>
      <c r="L245" s="118"/>
      <c r="M245" s="98"/>
    </row>
    <row r="246" spans="1:13" ht="12.75">
      <c r="A246" s="89"/>
      <c r="B246" s="90"/>
      <c r="C246" s="113"/>
      <c r="D246" s="91"/>
      <c r="E246" s="91"/>
      <c r="F246" s="91"/>
      <c r="G246" s="91"/>
      <c r="H246" s="91"/>
      <c r="I246" s="91"/>
      <c r="J246" s="91"/>
      <c r="K246" s="91"/>
      <c r="L246" s="91"/>
      <c r="M246" s="98"/>
    </row>
    <row r="247" spans="1:12" ht="12.75">
      <c r="A247" s="89"/>
      <c r="B247" s="90"/>
      <c r="C247" s="113"/>
      <c r="D247" s="91"/>
      <c r="E247" s="91"/>
      <c r="F247" s="91"/>
      <c r="G247" s="91"/>
      <c r="H247" s="91"/>
      <c r="I247" s="91"/>
      <c r="J247" s="91"/>
      <c r="K247" s="91"/>
      <c r="L247" s="91"/>
    </row>
    <row r="248" spans="1:12" ht="12.75">
      <c r="A248" s="89"/>
      <c r="B248" s="90"/>
      <c r="C248" s="113"/>
      <c r="D248" s="91"/>
      <c r="E248" s="91"/>
      <c r="F248" s="91"/>
      <c r="G248" s="91"/>
      <c r="H248" s="91"/>
      <c r="I248" s="91"/>
      <c r="J248" s="91"/>
      <c r="K248" s="91"/>
      <c r="L248" s="91"/>
    </row>
    <row r="249" spans="1:12" ht="12.75">
      <c r="A249" s="89"/>
      <c r="B249" s="90"/>
      <c r="C249" s="113"/>
      <c r="D249" s="96"/>
      <c r="E249" s="96"/>
      <c r="F249" s="96"/>
      <c r="G249" s="96"/>
      <c r="H249" s="96"/>
      <c r="I249" s="96"/>
      <c r="J249" s="96"/>
      <c r="K249" s="96"/>
      <c r="L249" s="96"/>
    </row>
    <row r="250" spans="1:12" ht="12.75">
      <c r="A250" s="84"/>
      <c r="B250" s="90"/>
      <c r="C250" s="113"/>
      <c r="D250" s="90"/>
      <c r="E250" s="90"/>
      <c r="F250" s="90"/>
      <c r="G250" s="90"/>
      <c r="H250" s="90"/>
      <c r="I250" s="90"/>
      <c r="J250" s="90"/>
      <c r="K250" s="90"/>
      <c r="L250" s="90"/>
    </row>
    <row r="251" spans="1:12" ht="12.75">
      <c r="A251" s="114"/>
      <c r="B251" s="90"/>
      <c r="C251" s="113"/>
      <c r="D251" s="90"/>
      <c r="E251" s="90"/>
      <c r="F251" s="90"/>
      <c r="G251" s="90"/>
      <c r="H251" s="90"/>
      <c r="I251" s="90"/>
      <c r="J251" s="90"/>
      <c r="K251" s="90"/>
      <c r="L251" s="90"/>
    </row>
    <row r="252" spans="1:12" ht="12.75">
      <c r="A252" s="89"/>
      <c r="B252" s="90"/>
      <c r="C252" s="90"/>
      <c r="D252" s="90"/>
      <c r="E252" s="90"/>
      <c r="F252" s="90"/>
      <c r="G252" s="90"/>
      <c r="H252" s="90"/>
      <c r="I252" s="90"/>
      <c r="J252" s="90"/>
      <c r="K252" s="90"/>
      <c r="L252" s="90"/>
    </row>
    <row r="253" spans="1:13" ht="12.75">
      <c r="A253" s="115"/>
      <c r="B253" s="90"/>
      <c r="C253" s="116"/>
      <c r="D253" s="91"/>
      <c r="E253" s="91"/>
      <c r="F253" s="91"/>
      <c r="G253" s="91"/>
      <c r="H253" s="91"/>
      <c r="I253" s="91"/>
      <c r="J253" s="91"/>
      <c r="K253" s="91"/>
      <c r="L253" s="91"/>
      <c r="M253" s="98"/>
    </row>
    <row r="254" spans="1:13" ht="12.75">
      <c r="A254" s="115"/>
      <c r="B254" s="90"/>
      <c r="C254" s="116"/>
      <c r="D254" s="91"/>
      <c r="E254" s="91"/>
      <c r="F254" s="91"/>
      <c r="G254" s="91"/>
      <c r="H254" s="91"/>
      <c r="I254" s="91"/>
      <c r="J254" s="91"/>
      <c r="K254" s="91"/>
      <c r="L254" s="91"/>
      <c r="M254" s="98"/>
    </row>
    <row r="255" spans="1:13" ht="12.75">
      <c r="A255" s="85"/>
      <c r="B255" s="83"/>
      <c r="C255" s="117"/>
      <c r="D255" s="86"/>
      <c r="E255" s="86"/>
      <c r="F255" s="86"/>
      <c r="G255" s="86"/>
      <c r="H255" s="86"/>
      <c r="I255" s="86"/>
      <c r="J255" s="86"/>
      <c r="K255" s="86"/>
      <c r="L255" s="86"/>
      <c r="M255" s="98"/>
    </row>
    <row r="256" spans="1:12" ht="12.75">
      <c r="A256" s="89"/>
      <c r="B256" s="90"/>
      <c r="C256" s="90"/>
      <c r="D256" s="118"/>
      <c r="E256" s="118"/>
      <c r="F256" s="118"/>
      <c r="G256" s="118"/>
      <c r="H256" s="118"/>
      <c r="I256" s="118"/>
      <c r="J256" s="118"/>
      <c r="K256" s="118"/>
      <c r="L256" s="118"/>
    </row>
    <row r="257" spans="1:13" ht="12.75">
      <c r="A257" s="115"/>
      <c r="B257" s="90"/>
      <c r="C257" s="116"/>
      <c r="D257" s="91"/>
      <c r="E257" s="91"/>
      <c r="F257" s="91"/>
      <c r="G257" s="91"/>
      <c r="H257" s="91"/>
      <c r="I257" s="91"/>
      <c r="J257" s="91"/>
      <c r="K257" s="91"/>
      <c r="L257" s="91"/>
      <c r="M257" s="98"/>
    </row>
    <row r="258" spans="1:12" ht="12.75">
      <c r="A258" s="115"/>
      <c r="B258" s="90"/>
      <c r="C258" s="116"/>
      <c r="D258" s="91"/>
      <c r="E258" s="91"/>
      <c r="F258" s="91"/>
      <c r="G258" s="91"/>
      <c r="H258" s="91"/>
      <c r="I258" s="91"/>
      <c r="J258" s="91"/>
      <c r="K258" s="91"/>
      <c r="L258" s="91"/>
    </row>
    <row r="259" spans="1:12" ht="12.75">
      <c r="A259" s="85"/>
      <c r="B259" s="90"/>
      <c r="C259" s="116"/>
      <c r="D259" s="86"/>
      <c r="E259" s="86"/>
      <c r="F259" s="86"/>
      <c r="G259" s="86"/>
      <c r="H259" s="86"/>
      <c r="I259" s="86"/>
      <c r="J259" s="86"/>
      <c r="K259" s="86"/>
      <c r="L259" s="86"/>
    </row>
    <row r="260" spans="1:12" ht="12.75">
      <c r="A260" s="89"/>
      <c r="B260" s="90"/>
      <c r="C260" s="116"/>
      <c r="D260" s="91"/>
      <c r="E260" s="91"/>
      <c r="F260" s="91"/>
      <c r="G260" s="91"/>
      <c r="H260" s="91"/>
      <c r="I260" s="91"/>
      <c r="J260" s="91"/>
      <c r="K260" s="91"/>
      <c r="L260" s="91"/>
    </row>
    <row r="261" spans="1:13" ht="12.75">
      <c r="A261" s="114"/>
      <c r="B261" s="90"/>
      <c r="C261" s="116"/>
      <c r="D261" s="91"/>
      <c r="E261" s="91"/>
      <c r="F261" s="91"/>
      <c r="G261" s="91"/>
      <c r="H261" s="91"/>
      <c r="I261" s="91"/>
      <c r="J261" s="91"/>
      <c r="K261" s="91"/>
      <c r="L261" s="91"/>
      <c r="M261" s="98"/>
    </row>
    <row r="262" spans="1:13" ht="12.75">
      <c r="A262" s="92"/>
      <c r="B262" s="90"/>
      <c r="C262" s="119"/>
      <c r="D262" s="93"/>
      <c r="E262" s="93"/>
      <c r="F262" s="93"/>
      <c r="G262" s="93"/>
      <c r="H262" s="93"/>
      <c r="I262" s="93"/>
      <c r="J262" s="93"/>
      <c r="K262" s="93"/>
      <c r="L262" s="93"/>
      <c r="M262" s="98"/>
    </row>
    <row r="263" spans="1:13" ht="12.75">
      <c r="A263" s="89"/>
      <c r="B263" s="90"/>
      <c r="C263" s="120"/>
      <c r="D263" s="121"/>
      <c r="E263" s="121"/>
      <c r="F263" s="121"/>
      <c r="G263" s="121"/>
      <c r="H263" s="121"/>
      <c r="I263" s="121"/>
      <c r="J263" s="121"/>
      <c r="K263" s="121"/>
      <c r="L263" s="121"/>
      <c r="M263" s="98"/>
    </row>
    <row r="264" spans="1:13" ht="12.75">
      <c r="A264" s="114"/>
      <c r="B264" s="90"/>
      <c r="C264" s="113"/>
      <c r="D264" s="118"/>
      <c r="E264" s="118"/>
      <c r="F264" s="118"/>
      <c r="G264" s="118"/>
      <c r="H264" s="118"/>
      <c r="I264" s="118"/>
      <c r="J264" s="118"/>
      <c r="K264" s="118"/>
      <c r="L264" s="118"/>
      <c r="M264" s="98"/>
    </row>
    <row r="265" spans="1:13" ht="12.75">
      <c r="A265" s="89"/>
      <c r="B265" s="90"/>
      <c r="C265" s="113"/>
      <c r="D265" s="91"/>
      <c r="E265" s="91"/>
      <c r="F265" s="91"/>
      <c r="G265" s="91"/>
      <c r="H265" s="91"/>
      <c r="I265" s="91"/>
      <c r="J265" s="91"/>
      <c r="K265" s="91"/>
      <c r="L265" s="91"/>
      <c r="M265" s="98"/>
    </row>
    <row r="266" spans="1:12" ht="12.75">
      <c r="A266" s="89"/>
      <c r="B266" s="90"/>
      <c r="C266" s="113"/>
      <c r="D266" s="91"/>
      <c r="E266" s="91"/>
      <c r="F266" s="91"/>
      <c r="G266" s="91"/>
      <c r="H266" s="91"/>
      <c r="I266" s="91"/>
      <c r="J266" s="91"/>
      <c r="K266" s="91"/>
      <c r="L266" s="91"/>
    </row>
    <row r="267" spans="1:12" ht="12.75">
      <c r="A267" s="89"/>
      <c r="B267" s="90"/>
      <c r="C267" s="113"/>
      <c r="D267" s="91"/>
      <c r="E267" s="91"/>
      <c r="F267" s="91"/>
      <c r="G267" s="91"/>
      <c r="H267" s="91"/>
      <c r="I267" s="91"/>
      <c r="J267" s="91"/>
      <c r="K267" s="91"/>
      <c r="L267" s="91"/>
    </row>
    <row r="268" spans="1:12" ht="12.75">
      <c r="A268" s="89"/>
      <c r="B268" s="90"/>
      <c r="C268" s="113"/>
      <c r="D268" s="96"/>
      <c r="E268" s="96"/>
      <c r="F268" s="96"/>
      <c r="G268" s="96"/>
      <c r="H268" s="96"/>
      <c r="I268" s="96"/>
      <c r="J268" s="96"/>
      <c r="K268" s="96"/>
      <c r="L268" s="96"/>
    </row>
    <row r="269" spans="1:12" ht="12.75">
      <c r="A269" s="84"/>
      <c r="B269" s="90"/>
      <c r="C269" s="113"/>
      <c r="D269" s="90"/>
      <c r="E269" s="90"/>
      <c r="F269" s="90"/>
      <c r="G269" s="90"/>
      <c r="H269" s="90"/>
      <c r="I269" s="90"/>
      <c r="J269" s="90"/>
      <c r="K269" s="90"/>
      <c r="L269" s="90"/>
    </row>
    <row r="270" spans="1:12" ht="12.75">
      <c r="A270" s="114"/>
      <c r="B270" s="90"/>
      <c r="C270" s="113"/>
      <c r="D270" s="90"/>
      <c r="E270" s="90"/>
      <c r="F270" s="90"/>
      <c r="G270" s="90"/>
      <c r="H270" s="90"/>
      <c r="I270" s="90"/>
      <c r="J270" s="90"/>
      <c r="K270" s="90"/>
      <c r="L270" s="90"/>
    </row>
    <row r="271" spans="1:12" ht="12.75">
      <c r="A271" s="89"/>
      <c r="B271" s="90"/>
      <c r="C271" s="90"/>
      <c r="D271" s="90"/>
      <c r="E271" s="90"/>
      <c r="F271" s="90"/>
      <c r="G271" s="90"/>
      <c r="H271" s="90"/>
      <c r="I271" s="90"/>
      <c r="J271" s="90"/>
      <c r="K271" s="90"/>
      <c r="L271" s="90"/>
    </row>
    <row r="272" spans="1:13" ht="12.75">
      <c r="A272" s="115"/>
      <c r="B272" s="90"/>
      <c r="C272" s="116"/>
      <c r="D272" s="91"/>
      <c r="E272" s="91"/>
      <c r="F272" s="91"/>
      <c r="G272" s="91"/>
      <c r="H272" s="91"/>
      <c r="I272" s="91"/>
      <c r="J272" s="91"/>
      <c r="K272" s="91"/>
      <c r="L272" s="91"/>
      <c r="M272" s="98"/>
    </row>
    <row r="273" spans="1:13" ht="12.75">
      <c r="A273" s="115"/>
      <c r="B273" s="90"/>
      <c r="C273" s="116"/>
      <c r="D273" s="91"/>
      <c r="E273" s="91"/>
      <c r="F273" s="91"/>
      <c r="G273" s="91"/>
      <c r="H273" s="91"/>
      <c r="I273" s="91"/>
      <c r="J273" s="91"/>
      <c r="K273" s="91"/>
      <c r="L273" s="91"/>
      <c r="M273" s="98"/>
    </row>
    <row r="274" spans="1:13" ht="12.75">
      <c r="A274" s="85"/>
      <c r="B274" s="83"/>
      <c r="C274" s="117"/>
      <c r="D274" s="86"/>
      <c r="E274" s="86"/>
      <c r="F274" s="86"/>
      <c r="G274" s="86"/>
      <c r="H274" s="86"/>
      <c r="I274" s="86"/>
      <c r="J274" s="86"/>
      <c r="K274" s="86"/>
      <c r="L274" s="86"/>
      <c r="M274" s="98"/>
    </row>
    <row r="275" spans="1:12" ht="12.75">
      <c r="A275" s="89"/>
      <c r="B275" s="90"/>
      <c r="C275" s="90"/>
      <c r="D275" s="118"/>
      <c r="E275" s="118"/>
      <c r="F275" s="118"/>
      <c r="G275" s="118"/>
      <c r="H275" s="118"/>
      <c r="I275" s="118"/>
      <c r="J275" s="118"/>
      <c r="K275" s="118"/>
      <c r="L275" s="118"/>
    </row>
    <row r="276" spans="1:13" ht="12.75">
      <c r="A276" s="115"/>
      <c r="B276" s="90"/>
      <c r="C276" s="116"/>
      <c r="D276" s="91"/>
      <c r="E276" s="91"/>
      <c r="F276" s="91"/>
      <c r="G276" s="91"/>
      <c r="H276" s="91"/>
      <c r="I276" s="91"/>
      <c r="J276" s="91"/>
      <c r="K276" s="91"/>
      <c r="L276" s="91"/>
      <c r="M276" s="98"/>
    </row>
    <row r="277" spans="1:12" ht="12.75">
      <c r="A277" s="115"/>
      <c r="B277" s="90"/>
      <c r="C277" s="116"/>
      <c r="D277" s="91"/>
      <c r="E277" s="91"/>
      <c r="F277" s="91"/>
      <c r="G277" s="91"/>
      <c r="H277" s="91"/>
      <c r="I277" s="91"/>
      <c r="J277" s="91"/>
      <c r="K277" s="91"/>
      <c r="L277" s="91"/>
    </row>
    <row r="278" spans="1:12" ht="12.75">
      <c r="A278" s="85"/>
      <c r="B278" s="90"/>
      <c r="C278" s="116"/>
      <c r="D278" s="86"/>
      <c r="E278" s="86"/>
      <c r="F278" s="86"/>
      <c r="G278" s="86"/>
      <c r="H278" s="86"/>
      <c r="I278" s="86"/>
      <c r="J278" s="86"/>
      <c r="K278" s="86"/>
      <c r="L278" s="86"/>
    </row>
    <row r="279" spans="1:12" ht="12.75">
      <c r="A279" s="89"/>
      <c r="B279" s="90"/>
      <c r="C279" s="116"/>
      <c r="D279" s="91"/>
      <c r="E279" s="91"/>
      <c r="F279" s="91"/>
      <c r="G279" s="91"/>
      <c r="H279" s="91"/>
      <c r="I279" s="91"/>
      <c r="J279" s="91"/>
      <c r="K279" s="91"/>
      <c r="L279" s="91"/>
    </row>
    <row r="280" spans="1:13" ht="12.75">
      <c r="A280" s="114"/>
      <c r="B280" s="90"/>
      <c r="C280" s="116"/>
      <c r="D280" s="91"/>
      <c r="E280" s="91"/>
      <c r="F280" s="91"/>
      <c r="G280" s="91"/>
      <c r="H280" s="91"/>
      <c r="I280" s="91"/>
      <c r="J280" s="91"/>
      <c r="K280" s="91"/>
      <c r="L280" s="91"/>
      <c r="M280" s="98"/>
    </row>
    <row r="281" spans="1:13" ht="12.75">
      <c r="A281" s="92"/>
      <c r="B281" s="90"/>
      <c r="C281" s="119"/>
      <c r="D281" s="93"/>
      <c r="E281" s="93"/>
      <c r="F281" s="93"/>
      <c r="G281" s="93"/>
      <c r="H281" s="93"/>
      <c r="I281" s="93"/>
      <c r="J281" s="93"/>
      <c r="K281" s="93"/>
      <c r="L281" s="93"/>
      <c r="M281" s="98"/>
    </row>
    <row r="282" spans="1:13" ht="12.75">
      <c r="A282" s="89"/>
      <c r="B282" s="90"/>
      <c r="C282" s="120"/>
      <c r="D282" s="121"/>
      <c r="E282" s="121"/>
      <c r="F282" s="121"/>
      <c r="G282" s="121"/>
      <c r="H282" s="121"/>
      <c r="I282" s="121"/>
      <c r="J282" s="121"/>
      <c r="K282" s="121"/>
      <c r="L282" s="121"/>
      <c r="M282" s="98"/>
    </row>
    <row r="283" spans="1:13" ht="12.75">
      <c r="A283" s="114"/>
      <c r="B283" s="90"/>
      <c r="C283" s="113"/>
      <c r="D283" s="118"/>
      <c r="E283" s="118"/>
      <c r="F283" s="118"/>
      <c r="G283" s="118"/>
      <c r="H283" s="118"/>
      <c r="I283" s="118"/>
      <c r="J283" s="118"/>
      <c r="K283" s="118"/>
      <c r="L283" s="118"/>
      <c r="M283" s="98"/>
    </row>
    <row r="284" spans="1:13" ht="12.75">
      <c r="A284" s="89"/>
      <c r="B284" s="90"/>
      <c r="C284" s="113"/>
      <c r="D284" s="91"/>
      <c r="E284" s="91"/>
      <c r="F284" s="91"/>
      <c r="G284" s="91"/>
      <c r="H284" s="91"/>
      <c r="I284" s="91"/>
      <c r="J284" s="91"/>
      <c r="K284" s="91"/>
      <c r="L284" s="91"/>
      <c r="M284" s="98"/>
    </row>
    <row r="285" spans="1:12" ht="12.75">
      <c r="A285" s="89"/>
      <c r="B285" s="90"/>
      <c r="C285" s="113"/>
      <c r="D285" s="91"/>
      <c r="E285" s="91"/>
      <c r="F285" s="91"/>
      <c r="G285" s="91"/>
      <c r="H285" s="91"/>
      <c r="I285" s="91"/>
      <c r="J285" s="91"/>
      <c r="K285" s="91"/>
      <c r="L285" s="91"/>
    </row>
    <row r="286" spans="1:12" ht="12.75">
      <c r="A286" s="89"/>
      <c r="B286" s="90"/>
      <c r="C286" s="113"/>
      <c r="D286" s="91"/>
      <c r="E286" s="91"/>
      <c r="F286" s="91"/>
      <c r="G286" s="91"/>
      <c r="H286" s="91"/>
      <c r="I286" s="91"/>
      <c r="J286" s="91"/>
      <c r="K286" s="91"/>
      <c r="L286" s="91"/>
    </row>
    <row r="287" spans="1:12" ht="12.75">
      <c r="A287" s="89"/>
      <c r="B287" s="90"/>
      <c r="C287" s="113"/>
      <c r="D287" s="96"/>
      <c r="E287" s="96"/>
      <c r="F287" s="96"/>
      <c r="G287" s="96"/>
      <c r="H287" s="96"/>
      <c r="I287" s="96"/>
      <c r="J287" s="96"/>
      <c r="K287" s="96"/>
      <c r="L287" s="96"/>
    </row>
  </sheetData>
  <sheetProtection/>
  <mergeCells count="3">
    <mergeCell ref="A41:L41"/>
    <mergeCell ref="A42:L42"/>
    <mergeCell ref="A43:L43"/>
  </mergeCells>
  <printOptions/>
  <pageMargins left="0.7480314960629921" right="0.7480314960629921" top="0.984251968503937" bottom="0.984251968503937" header="0.5118110236220472" footer="0.31496062992125984"/>
  <pageSetup horizontalDpi="600" verticalDpi="600" orientation="landscape" paperSize="9" r:id="rId1"/>
  <headerFooter alignWithMargins="0">
    <oddHeader>&amp;C&amp;A</oddHeader>
    <oddFooter>&amp;LAustralian Govt 
Expenditure by
State and Territory&amp;R&amp;P</oddFooter>
  </headerFooter>
  <rowBreaks count="1" manualBreakCount="1">
    <brk id="27" max="11" man="1"/>
  </rowBreaks>
</worksheet>
</file>

<file path=xl/worksheets/sheet6.xml><?xml version="1.0" encoding="utf-8"?>
<worksheet xmlns="http://schemas.openxmlformats.org/spreadsheetml/2006/main" xmlns:r="http://schemas.openxmlformats.org/officeDocument/2006/relationships">
  <dimension ref="A1:M137"/>
  <sheetViews>
    <sheetView zoomScaleSheetLayoutView="100" zoomScalePageLayoutView="0" workbookViewId="0" topLeftCell="A1">
      <selection activeCell="A1" sqref="A1"/>
    </sheetView>
  </sheetViews>
  <sheetFormatPr defaultColWidth="9.140625" defaultRowHeight="12.75"/>
  <cols>
    <col min="1" max="1" width="13.7109375" style="124" customWidth="1"/>
    <col min="2" max="2" width="21.28125" style="124" customWidth="1"/>
    <col min="3" max="3" width="5.8515625" style="132" bestFit="1" customWidth="1"/>
    <col min="4" max="12" width="9.8515625" style="124" customWidth="1"/>
    <col min="13" max="13" width="10.7109375" style="124" customWidth="1"/>
    <col min="14" max="16384" width="9.140625" style="124" customWidth="1"/>
  </cols>
  <sheetData>
    <row r="1" spans="1:3" s="97" customFormat="1" ht="19.5" customHeight="1">
      <c r="A1" s="78" t="str">
        <f ca="1">MID(CELL("filename",B1),FIND("]",TEXT(CELL("filename",B1),""))+1,100)</f>
        <v>Table A.4</v>
      </c>
      <c r="B1" s="79" t="s">
        <v>89</v>
      </c>
      <c r="C1" s="112"/>
    </row>
    <row r="2" spans="1:13" s="83" customFormat="1" ht="19.5" customHeight="1">
      <c r="A2" s="80"/>
      <c r="B2" s="80"/>
      <c r="C2" s="77" t="s">
        <v>43</v>
      </c>
      <c r="D2" s="81" t="s">
        <v>24</v>
      </c>
      <c r="E2" s="81" t="s">
        <v>31</v>
      </c>
      <c r="F2" s="81" t="s">
        <v>32</v>
      </c>
      <c r="G2" s="81" t="s">
        <v>33</v>
      </c>
      <c r="H2" s="81" t="s">
        <v>34</v>
      </c>
      <c r="I2" s="81" t="s">
        <v>35</v>
      </c>
      <c r="J2" s="81" t="s">
        <v>36</v>
      </c>
      <c r="K2" s="81" t="s">
        <v>37</v>
      </c>
      <c r="L2" s="81" t="s">
        <v>96</v>
      </c>
      <c r="M2" s="82"/>
    </row>
    <row r="3" spans="1:3" s="90" customFormat="1" ht="15.75" customHeight="1">
      <c r="A3" s="84" t="s">
        <v>103</v>
      </c>
      <c r="C3" s="113"/>
    </row>
    <row r="4" spans="1:12" ht="15.75" customHeight="1">
      <c r="A4" s="114" t="s">
        <v>1</v>
      </c>
      <c r="B4" s="90"/>
      <c r="C4" s="113"/>
      <c r="D4" s="90"/>
      <c r="E4" s="90"/>
      <c r="F4" s="90"/>
      <c r="G4" s="90"/>
      <c r="H4" s="90"/>
      <c r="I4" s="90"/>
      <c r="J4" s="90"/>
      <c r="K4" s="90"/>
      <c r="L4" s="90"/>
    </row>
    <row r="5" spans="1:12" ht="15.75" customHeight="1">
      <c r="A5" s="89" t="s">
        <v>49</v>
      </c>
      <c r="B5" s="90"/>
      <c r="C5" s="90"/>
      <c r="D5" s="90"/>
      <c r="E5" s="90"/>
      <c r="F5" s="90"/>
      <c r="G5" s="90"/>
      <c r="H5" s="90"/>
      <c r="I5" s="90"/>
      <c r="J5" s="90"/>
      <c r="K5" s="90"/>
      <c r="L5" s="90"/>
    </row>
    <row r="6" spans="1:13" ht="15.75" customHeight="1">
      <c r="A6" s="115" t="s">
        <v>62</v>
      </c>
      <c r="B6" s="90"/>
      <c r="C6" s="116" t="s">
        <v>12</v>
      </c>
      <c r="D6" s="91">
        <v>0</v>
      </c>
      <c r="E6" s="91">
        <v>0</v>
      </c>
      <c r="F6" s="91">
        <v>0</v>
      </c>
      <c r="G6" s="91">
        <v>0</v>
      </c>
      <c r="H6" s="91">
        <v>0</v>
      </c>
      <c r="I6" s="91">
        <v>0</v>
      </c>
      <c r="J6" s="91">
        <v>0</v>
      </c>
      <c r="K6" s="91">
        <v>0</v>
      </c>
      <c r="L6" s="91">
        <v>0</v>
      </c>
      <c r="M6" s="98"/>
    </row>
    <row r="7" spans="1:13" ht="15.75" customHeight="1">
      <c r="A7" s="115" t="s">
        <v>68</v>
      </c>
      <c r="B7" s="90"/>
      <c r="C7" s="116" t="s">
        <v>12</v>
      </c>
      <c r="D7" s="91">
        <v>0</v>
      </c>
      <c r="E7" s="91">
        <v>0</v>
      </c>
      <c r="F7" s="91">
        <v>0</v>
      </c>
      <c r="G7" s="91">
        <v>0</v>
      </c>
      <c r="H7" s="91">
        <v>0</v>
      </c>
      <c r="I7" s="91">
        <v>0</v>
      </c>
      <c r="J7" s="91">
        <v>0</v>
      </c>
      <c r="K7" s="91">
        <v>0</v>
      </c>
      <c r="L7" s="91">
        <v>0</v>
      </c>
      <c r="M7" s="98"/>
    </row>
    <row r="8" spans="1:13" ht="15.75" customHeight="1">
      <c r="A8" s="85" t="s">
        <v>7</v>
      </c>
      <c r="B8" s="83"/>
      <c r="C8" s="117" t="s">
        <v>12</v>
      </c>
      <c r="D8" s="86">
        <v>0</v>
      </c>
      <c r="E8" s="86">
        <v>0</v>
      </c>
      <c r="F8" s="86">
        <v>0</v>
      </c>
      <c r="G8" s="86">
        <v>0</v>
      </c>
      <c r="H8" s="86">
        <v>0</v>
      </c>
      <c r="I8" s="86">
        <v>0</v>
      </c>
      <c r="J8" s="86">
        <v>0</v>
      </c>
      <c r="K8" s="86">
        <v>0</v>
      </c>
      <c r="L8" s="86">
        <v>0</v>
      </c>
      <c r="M8" s="98"/>
    </row>
    <row r="9" spans="1:12" ht="15.75" customHeight="1">
      <c r="A9" s="89" t="s">
        <v>50</v>
      </c>
      <c r="B9" s="90"/>
      <c r="C9" s="90"/>
      <c r="D9" s="118"/>
      <c r="E9" s="118"/>
      <c r="F9" s="118"/>
      <c r="G9" s="118"/>
      <c r="H9" s="118"/>
      <c r="I9" s="118"/>
      <c r="J9" s="118"/>
      <c r="K9" s="118"/>
      <c r="L9" s="118"/>
    </row>
    <row r="10" spans="1:13" ht="15.75" customHeight="1">
      <c r="A10" s="115" t="s">
        <v>61</v>
      </c>
      <c r="B10" s="90"/>
      <c r="C10" s="116" t="s">
        <v>12</v>
      </c>
      <c r="D10" s="91">
        <v>0</v>
      </c>
      <c r="E10" s="91">
        <v>0</v>
      </c>
      <c r="F10" s="91">
        <v>0</v>
      </c>
      <c r="G10" s="91">
        <v>0</v>
      </c>
      <c r="H10" s="91">
        <v>0</v>
      </c>
      <c r="I10" s="91">
        <v>0</v>
      </c>
      <c r="J10" s="91">
        <v>0</v>
      </c>
      <c r="K10" s="91">
        <v>0</v>
      </c>
      <c r="L10" s="91">
        <v>0</v>
      </c>
      <c r="M10" s="98"/>
    </row>
    <row r="11" spans="1:12" ht="15.75" customHeight="1">
      <c r="A11" s="115" t="s">
        <v>63</v>
      </c>
      <c r="B11" s="90"/>
      <c r="C11" s="116" t="s">
        <v>12</v>
      </c>
      <c r="D11" s="91">
        <v>0</v>
      </c>
      <c r="E11" s="91">
        <v>0</v>
      </c>
      <c r="F11" s="91">
        <v>0</v>
      </c>
      <c r="G11" s="91">
        <v>0</v>
      </c>
      <c r="H11" s="91">
        <v>0</v>
      </c>
      <c r="I11" s="91">
        <v>0</v>
      </c>
      <c r="J11" s="91">
        <v>0</v>
      </c>
      <c r="K11" s="91">
        <v>0</v>
      </c>
      <c r="L11" s="91">
        <v>0</v>
      </c>
    </row>
    <row r="12" spans="1:12" ht="15.75" customHeight="1">
      <c r="A12" s="85" t="s">
        <v>7</v>
      </c>
      <c r="B12" s="90"/>
      <c r="C12" s="116" t="s">
        <v>12</v>
      </c>
      <c r="D12" s="86">
        <v>0</v>
      </c>
      <c r="E12" s="86">
        <v>0</v>
      </c>
      <c r="F12" s="86">
        <v>0</v>
      </c>
      <c r="G12" s="86">
        <v>0</v>
      </c>
      <c r="H12" s="86">
        <v>0</v>
      </c>
      <c r="I12" s="86">
        <v>0</v>
      </c>
      <c r="J12" s="86">
        <v>0</v>
      </c>
      <c r="K12" s="86">
        <v>0</v>
      </c>
      <c r="L12" s="86">
        <v>0</v>
      </c>
    </row>
    <row r="13" spans="1:12" ht="15.75" customHeight="1">
      <c r="A13" s="89" t="s">
        <v>51</v>
      </c>
      <c r="B13" s="90"/>
      <c r="C13" s="116" t="s">
        <v>12</v>
      </c>
      <c r="D13" s="91">
        <v>0</v>
      </c>
      <c r="E13" s="91">
        <v>0</v>
      </c>
      <c r="F13" s="91">
        <v>0</v>
      </c>
      <c r="G13" s="91">
        <v>0</v>
      </c>
      <c r="H13" s="91">
        <v>0</v>
      </c>
      <c r="I13" s="91">
        <v>0</v>
      </c>
      <c r="J13" s="91">
        <v>0</v>
      </c>
      <c r="K13" s="91">
        <v>0</v>
      </c>
      <c r="L13" s="91">
        <v>0</v>
      </c>
    </row>
    <row r="14" spans="1:13" ht="15.75" customHeight="1">
      <c r="A14" s="114" t="s">
        <v>52</v>
      </c>
      <c r="B14" s="90"/>
      <c r="C14" s="116" t="s">
        <v>12</v>
      </c>
      <c r="D14" s="91">
        <v>0</v>
      </c>
      <c r="E14" s="91">
        <v>0</v>
      </c>
      <c r="F14" s="91">
        <v>0</v>
      </c>
      <c r="G14" s="91">
        <v>0</v>
      </c>
      <c r="H14" s="91">
        <v>0</v>
      </c>
      <c r="I14" s="91">
        <v>0</v>
      </c>
      <c r="J14" s="91">
        <v>0</v>
      </c>
      <c r="K14" s="91">
        <v>0</v>
      </c>
      <c r="L14" s="91">
        <v>0</v>
      </c>
      <c r="M14" s="98"/>
    </row>
    <row r="15" spans="1:13" ht="15.75" customHeight="1">
      <c r="A15" s="92" t="s">
        <v>0</v>
      </c>
      <c r="B15" s="90"/>
      <c r="C15" s="119" t="s">
        <v>12</v>
      </c>
      <c r="D15" s="93">
        <v>0</v>
      </c>
      <c r="E15" s="93">
        <v>0</v>
      </c>
      <c r="F15" s="93">
        <v>0</v>
      </c>
      <c r="G15" s="93">
        <v>0</v>
      </c>
      <c r="H15" s="93">
        <v>0</v>
      </c>
      <c r="I15" s="93">
        <v>0</v>
      </c>
      <c r="J15" s="93">
        <v>0</v>
      </c>
      <c r="K15" s="93">
        <v>0</v>
      </c>
      <c r="L15" s="93">
        <v>0</v>
      </c>
      <c r="M15" s="98"/>
    </row>
    <row r="16" spans="1:13" ht="15.75" customHeight="1">
      <c r="A16" s="89" t="s">
        <v>55</v>
      </c>
      <c r="B16" s="90"/>
      <c r="C16" s="120" t="s">
        <v>13</v>
      </c>
      <c r="D16" s="121" t="str">
        <f>IF(ISERROR(D13/D15*100),"..",D13/D15*100)</f>
        <v>..</v>
      </c>
      <c r="E16" s="121" t="str">
        <f aca="true" t="shared" si="0" ref="E16:L16">IF(ISERROR(E13/E15*100),"..",E13/E15*100)</f>
        <v>..</v>
      </c>
      <c r="F16" s="121" t="str">
        <f t="shared" si="0"/>
        <v>..</v>
      </c>
      <c r="G16" s="121" t="str">
        <f t="shared" si="0"/>
        <v>..</v>
      </c>
      <c r="H16" s="121" t="str">
        <f t="shared" si="0"/>
        <v>..</v>
      </c>
      <c r="I16" s="121" t="str">
        <f t="shared" si="0"/>
        <v>..</v>
      </c>
      <c r="J16" s="121" t="str">
        <f t="shared" si="0"/>
        <v>..</v>
      </c>
      <c r="K16" s="121" t="str">
        <f t="shared" si="0"/>
        <v>..</v>
      </c>
      <c r="L16" s="121" t="str">
        <f t="shared" si="0"/>
        <v>..</v>
      </c>
      <c r="M16" s="98"/>
    </row>
    <row r="17" spans="1:13" ht="15.75" customHeight="1">
      <c r="A17" s="114" t="s">
        <v>109</v>
      </c>
      <c r="B17" s="90"/>
      <c r="C17" s="113"/>
      <c r="D17" s="118"/>
      <c r="E17" s="118"/>
      <c r="F17" s="118"/>
      <c r="G17" s="118"/>
      <c r="H17" s="118"/>
      <c r="I17" s="118"/>
      <c r="J17" s="118"/>
      <c r="K17" s="118"/>
      <c r="L17" s="118"/>
      <c r="M17" s="98"/>
    </row>
    <row r="18" spans="1:13" ht="15.75" customHeight="1">
      <c r="A18" s="89" t="s">
        <v>53</v>
      </c>
      <c r="B18" s="90"/>
      <c r="C18" s="113" t="s">
        <v>14</v>
      </c>
      <c r="D18" s="91">
        <v>0</v>
      </c>
      <c r="E18" s="91">
        <v>0</v>
      </c>
      <c r="F18" s="91">
        <v>0</v>
      </c>
      <c r="G18" s="91">
        <v>0</v>
      </c>
      <c r="H18" s="91">
        <v>0</v>
      </c>
      <c r="I18" s="91">
        <v>0</v>
      </c>
      <c r="J18" s="91">
        <v>0</v>
      </c>
      <c r="K18" s="91">
        <v>0</v>
      </c>
      <c r="L18" s="91">
        <v>0</v>
      </c>
      <c r="M18" s="98"/>
    </row>
    <row r="19" spans="1:12" ht="15.75" customHeight="1">
      <c r="A19" s="89" t="s">
        <v>47</v>
      </c>
      <c r="B19" s="90"/>
      <c r="C19" s="113" t="s">
        <v>14</v>
      </c>
      <c r="D19" s="91">
        <v>0</v>
      </c>
      <c r="E19" s="91">
        <v>0</v>
      </c>
      <c r="F19" s="91">
        <v>0</v>
      </c>
      <c r="G19" s="91">
        <v>0</v>
      </c>
      <c r="H19" s="91">
        <v>0</v>
      </c>
      <c r="I19" s="91">
        <v>0</v>
      </c>
      <c r="J19" s="91">
        <v>0</v>
      </c>
      <c r="K19" s="91">
        <v>0</v>
      </c>
      <c r="L19" s="91">
        <v>0</v>
      </c>
    </row>
    <row r="20" spans="1:12" ht="15.75" customHeight="1">
      <c r="A20" s="89" t="s">
        <v>54</v>
      </c>
      <c r="B20" s="90"/>
      <c r="C20" s="113" t="s">
        <v>14</v>
      </c>
      <c r="D20" s="91">
        <v>0</v>
      </c>
      <c r="E20" s="91">
        <v>0</v>
      </c>
      <c r="F20" s="91">
        <v>0</v>
      </c>
      <c r="G20" s="91">
        <v>0</v>
      </c>
      <c r="H20" s="91">
        <v>0</v>
      </c>
      <c r="I20" s="91">
        <v>0</v>
      </c>
      <c r="J20" s="91">
        <v>0</v>
      </c>
      <c r="K20" s="91">
        <v>0</v>
      </c>
      <c r="L20" s="91">
        <v>0</v>
      </c>
    </row>
    <row r="21" spans="1:12" ht="15.75" customHeight="1">
      <c r="A21" s="89" t="s">
        <v>11</v>
      </c>
      <c r="B21" s="90"/>
      <c r="C21" s="113" t="s">
        <v>69</v>
      </c>
      <c r="D21" s="96" t="str">
        <f>IF(ISERROR(D18/D19),"..",D18/D19)</f>
        <v>..</v>
      </c>
      <c r="E21" s="96" t="str">
        <f aca="true" t="shared" si="1" ref="E21:L21">IF(ISERROR(E18/E19),"..",E18/E19)</f>
        <v>..</v>
      </c>
      <c r="F21" s="96" t="str">
        <f t="shared" si="1"/>
        <v>..</v>
      </c>
      <c r="G21" s="96" t="str">
        <f t="shared" si="1"/>
        <v>..</v>
      </c>
      <c r="H21" s="96" t="str">
        <f t="shared" si="1"/>
        <v>..</v>
      </c>
      <c r="I21" s="96" t="str">
        <f t="shared" si="1"/>
        <v>..</v>
      </c>
      <c r="J21" s="96" t="str">
        <f t="shared" si="1"/>
        <v>..</v>
      </c>
      <c r="K21" s="96" t="str">
        <f t="shared" si="1"/>
        <v>..</v>
      </c>
      <c r="L21" s="96" t="str">
        <f t="shared" si="1"/>
        <v>..</v>
      </c>
    </row>
    <row r="22" spans="1:12" ht="15.75" customHeight="1">
      <c r="A22" s="84" t="s">
        <v>108</v>
      </c>
      <c r="B22" s="90"/>
      <c r="C22" s="113"/>
      <c r="D22" s="90"/>
      <c r="E22" s="90"/>
      <c r="F22" s="90"/>
      <c r="G22" s="90"/>
      <c r="H22" s="90"/>
      <c r="I22" s="90"/>
      <c r="J22" s="90"/>
      <c r="K22" s="90"/>
      <c r="L22" s="90"/>
    </row>
    <row r="23" spans="1:12" ht="15.75" customHeight="1">
      <c r="A23" s="114" t="s">
        <v>1</v>
      </c>
      <c r="B23" s="90"/>
      <c r="C23" s="113"/>
      <c r="D23" s="90"/>
      <c r="E23" s="90"/>
      <c r="F23" s="90"/>
      <c r="G23" s="90"/>
      <c r="H23" s="90"/>
      <c r="I23" s="90"/>
      <c r="J23" s="90"/>
      <c r="K23" s="90"/>
      <c r="L23" s="90"/>
    </row>
    <row r="24" spans="1:12" ht="15.75" customHeight="1">
      <c r="A24" s="89" t="s">
        <v>49</v>
      </c>
      <c r="B24" s="90"/>
      <c r="C24" s="90"/>
      <c r="D24" s="90"/>
      <c r="E24" s="90"/>
      <c r="F24" s="90"/>
      <c r="G24" s="90"/>
      <c r="H24" s="90"/>
      <c r="I24" s="90"/>
      <c r="J24" s="90"/>
      <c r="K24" s="90"/>
      <c r="L24" s="90"/>
    </row>
    <row r="25" spans="1:13" ht="15.75" customHeight="1">
      <c r="A25" s="115" t="s">
        <v>62</v>
      </c>
      <c r="B25" s="90"/>
      <c r="C25" s="116" t="s">
        <v>12</v>
      </c>
      <c r="D25" s="91">
        <v>0</v>
      </c>
      <c r="E25" s="91">
        <v>0</v>
      </c>
      <c r="F25" s="91">
        <v>0</v>
      </c>
      <c r="G25" s="91">
        <v>0</v>
      </c>
      <c r="H25" s="91">
        <v>0</v>
      </c>
      <c r="I25" s="91">
        <v>0</v>
      </c>
      <c r="J25" s="91">
        <v>0</v>
      </c>
      <c r="K25" s="91">
        <v>0</v>
      </c>
      <c r="L25" s="91">
        <v>0</v>
      </c>
      <c r="M25" s="98"/>
    </row>
    <row r="26" spans="1:13" ht="15.75" customHeight="1">
      <c r="A26" s="115" t="s">
        <v>68</v>
      </c>
      <c r="B26" s="90"/>
      <c r="C26" s="116" t="s">
        <v>12</v>
      </c>
      <c r="D26" s="91">
        <v>0</v>
      </c>
      <c r="E26" s="91">
        <v>0</v>
      </c>
      <c r="F26" s="91">
        <v>0</v>
      </c>
      <c r="G26" s="91">
        <v>0</v>
      </c>
      <c r="H26" s="91">
        <v>0</v>
      </c>
      <c r="I26" s="91">
        <v>0</v>
      </c>
      <c r="J26" s="91">
        <v>0</v>
      </c>
      <c r="K26" s="91">
        <v>0</v>
      </c>
      <c r="L26" s="91">
        <v>0</v>
      </c>
      <c r="M26" s="98"/>
    </row>
    <row r="27" spans="1:13" ht="15.75" customHeight="1">
      <c r="A27" s="106" t="s">
        <v>7</v>
      </c>
      <c r="B27" s="107"/>
      <c r="C27" s="125" t="s">
        <v>12</v>
      </c>
      <c r="D27" s="108">
        <v>0</v>
      </c>
      <c r="E27" s="108">
        <v>0</v>
      </c>
      <c r="F27" s="108">
        <v>0</v>
      </c>
      <c r="G27" s="108">
        <v>0</v>
      </c>
      <c r="H27" s="108">
        <v>0</v>
      </c>
      <c r="I27" s="108">
        <v>0</v>
      </c>
      <c r="J27" s="108">
        <v>0</v>
      </c>
      <c r="K27" s="108">
        <v>0</v>
      </c>
      <c r="L27" s="108">
        <v>0</v>
      </c>
      <c r="M27" s="98"/>
    </row>
    <row r="28" spans="1:12" ht="15.75" customHeight="1">
      <c r="A28" s="89" t="s">
        <v>50</v>
      </c>
      <c r="B28" s="90"/>
      <c r="C28" s="90"/>
      <c r="D28" s="118"/>
      <c r="E28" s="118"/>
      <c r="F28" s="118"/>
      <c r="G28" s="118"/>
      <c r="H28" s="118"/>
      <c r="I28" s="118"/>
      <c r="J28" s="118"/>
      <c r="K28" s="118"/>
      <c r="L28" s="118"/>
    </row>
    <row r="29" spans="1:13" ht="15.75" customHeight="1">
      <c r="A29" s="115" t="s">
        <v>61</v>
      </c>
      <c r="B29" s="90"/>
      <c r="C29" s="116" t="s">
        <v>12</v>
      </c>
      <c r="D29" s="91">
        <v>0</v>
      </c>
      <c r="E29" s="91">
        <v>0</v>
      </c>
      <c r="F29" s="91">
        <v>0</v>
      </c>
      <c r="G29" s="91">
        <v>0</v>
      </c>
      <c r="H29" s="91">
        <v>0</v>
      </c>
      <c r="I29" s="91">
        <v>0</v>
      </c>
      <c r="J29" s="91">
        <v>0</v>
      </c>
      <c r="K29" s="91">
        <v>0</v>
      </c>
      <c r="L29" s="91">
        <v>0</v>
      </c>
      <c r="M29" s="98"/>
    </row>
    <row r="30" spans="1:12" ht="15.75" customHeight="1">
      <c r="A30" s="115" t="s">
        <v>63</v>
      </c>
      <c r="B30" s="90"/>
      <c r="C30" s="116" t="s">
        <v>12</v>
      </c>
      <c r="D30" s="91">
        <v>0</v>
      </c>
      <c r="E30" s="91">
        <v>0</v>
      </c>
      <c r="F30" s="91">
        <v>0</v>
      </c>
      <c r="G30" s="91">
        <v>0</v>
      </c>
      <c r="H30" s="91">
        <v>0</v>
      </c>
      <c r="I30" s="91">
        <v>0</v>
      </c>
      <c r="J30" s="91">
        <v>0</v>
      </c>
      <c r="K30" s="91">
        <v>0</v>
      </c>
      <c r="L30" s="91">
        <v>0</v>
      </c>
    </row>
    <row r="31" spans="1:12" ht="15.75" customHeight="1">
      <c r="A31" s="85" t="s">
        <v>7</v>
      </c>
      <c r="B31" s="90"/>
      <c r="C31" s="116" t="s">
        <v>12</v>
      </c>
      <c r="D31" s="86">
        <v>0</v>
      </c>
      <c r="E31" s="86">
        <v>0</v>
      </c>
      <c r="F31" s="86">
        <v>0</v>
      </c>
      <c r="G31" s="86">
        <v>0</v>
      </c>
      <c r="H31" s="86">
        <v>0</v>
      </c>
      <c r="I31" s="86">
        <v>0</v>
      </c>
      <c r="J31" s="86">
        <v>0</v>
      </c>
      <c r="K31" s="86">
        <v>0</v>
      </c>
      <c r="L31" s="86">
        <v>0</v>
      </c>
    </row>
    <row r="32" spans="1:12" ht="15.75" customHeight="1">
      <c r="A32" s="89" t="s">
        <v>51</v>
      </c>
      <c r="B32" s="90"/>
      <c r="C32" s="116" t="s">
        <v>12</v>
      </c>
      <c r="D32" s="91">
        <v>0</v>
      </c>
      <c r="E32" s="91">
        <v>0</v>
      </c>
      <c r="F32" s="91">
        <v>0</v>
      </c>
      <c r="G32" s="91">
        <v>0</v>
      </c>
      <c r="H32" s="91">
        <v>0</v>
      </c>
      <c r="I32" s="91">
        <v>0</v>
      </c>
      <c r="J32" s="91">
        <v>0</v>
      </c>
      <c r="K32" s="91">
        <v>0</v>
      </c>
      <c r="L32" s="91">
        <v>0</v>
      </c>
    </row>
    <row r="33" spans="1:13" ht="15.75" customHeight="1">
      <c r="A33" s="114" t="s">
        <v>52</v>
      </c>
      <c r="B33" s="90"/>
      <c r="C33" s="116" t="s">
        <v>12</v>
      </c>
      <c r="D33" s="91">
        <v>0</v>
      </c>
      <c r="E33" s="91">
        <v>0</v>
      </c>
      <c r="F33" s="91">
        <v>0</v>
      </c>
      <c r="G33" s="91">
        <v>0</v>
      </c>
      <c r="H33" s="91">
        <v>0</v>
      </c>
      <c r="I33" s="91">
        <v>0</v>
      </c>
      <c r="J33" s="91">
        <v>0</v>
      </c>
      <c r="K33" s="91">
        <v>0</v>
      </c>
      <c r="L33" s="91">
        <v>0</v>
      </c>
      <c r="M33" s="98"/>
    </row>
    <row r="34" spans="1:13" ht="15.75" customHeight="1">
      <c r="A34" s="92" t="s">
        <v>0</v>
      </c>
      <c r="B34" s="90"/>
      <c r="C34" s="119" t="s">
        <v>12</v>
      </c>
      <c r="D34" s="93">
        <v>0</v>
      </c>
      <c r="E34" s="93">
        <v>0</v>
      </c>
      <c r="F34" s="93">
        <v>0</v>
      </c>
      <c r="G34" s="93">
        <v>0</v>
      </c>
      <c r="H34" s="93">
        <v>0</v>
      </c>
      <c r="I34" s="93">
        <v>0</v>
      </c>
      <c r="J34" s="93">
        <v>0</v>
      </c>
      <c r="K34" s="93">
        <v>0</v>
      </c>
      <c r="L34" s="93">
        <v>0</v>
      </c>
      <c r="M34" s="98"/>
    </row>
    <row r="35" spans="1:13" ht="15.75" customHeight="1">
      <c r="A35" s="89" t="s">
        <v>55</v>
      </c>
      <c r="B35" s="90"/>
      <c r="C35" s="120" t="s">
        <v>13</v>
      </c>
      <c r="D35" s="121" t="str">
        <f aca="true" t="shared" si="2" ref="D35:L35">IF(ISERROR(D32/D34*100),"..",D32/D34*100)</f>
        <v>..</v>
      </c>
      <c r="E35" s="121" t="str">
        <f t="shared" si="2"/>
        <v>..</v>
      </c>
      <c r="F35" s="121" t="str">
        <f t="shared" si="2"/>
        <v>..</v>
      </c>
      <c r="G35" s="121" t="str">
        <f t="shared" si="2"/>
        <v>..</v>
      </c>
      <c r="H35" s="121" t="str">
        <f t="shared" si="2"/>
        <v>..</v>
      </c>
      <c r="I35" s="121" t="str">
        <f t="shared" si="2"/>
        <v>..</v>
      </c>
      <c r="J35" s="121" t="str">
        <f t="shared" si="2"/>
        <v>..</v>
      </c>
      <c r="K35" s="121" t="str">
        <f t="shared" si="2"/>
        <v>..</v>
      </c>
      <c r="L35" s="121" t="str">
        <f t="shared" si="2"/>
        <v>..</v>
      </c>
      <c r="M35" s="98"/>
    </row>
    <row r="36" spans="1:13" ht="15.75" customHeight="1">
      <c r="A36" s="114" t="s">
        <v>109</v>
      </c>
      <c r="B36" s="90"/>
      <c r="C36" s="113"/>
      <c r="D36" s="118"/>
      <c r="E36" s="118"/>
      <c r="F36" s="118"/>
      <c r="G36" s="118"/>
      <c r="H36" s="118"/>
      <c r="I36" s="118"/>
      <c r="J36" s="118"/>
      <c r="K36" s="118"/>
      <c r="L36" s="118"/>
      <c r="M36" s="98"/>
    </row>
    <row r="37" spans="1:13" ht="15.75" customHeight="1">
      <c r="A37" s="89" t="s">
        <v>53</v>
      </c>
      <c r="B37" s="90"/>
      <c r="C37" s="113" t="s">
        <v>14</v>
      </c>
      <c r="D37" s="91">
        <v>0</v>
      </c>
      <c r="E37" s="91">
        <v>0</v>
      </c>
      <c r="F37" s="91">
        <v>0</v>
      </c>
      <c r="G37" s="91">
        <v>0</v>
      </c>
      <c r="H37" s="91">
        <v>0</v>
      </c>
      <c r="I37" s="91">
        <v>0</v>
      </c>
      <c r="J37" s="91">
        <v>0</v>
      </c>
      <c r="K37" s="91">
        <v>0</v>
      </c>
      <c r="L37" s="91">
        <v>0</v>
      </c>
      <c r="M37" s="98"/>
    </row>
    <row r="38" spans="1:12" ht="15.75" customHeight="1">
      <c r="A38" s="89" t="s">
        <v>47</v>
      </c>
      <c r="B38" s="90"/>
      <c r="C38" s="113" t="s">
        <v>14</v>
      </c>
      <c r="D38" s="91">
        <v>0</v>
      </c>
      <c r="E38" s="91">
        <v>0</v>
      </c>
      <c r="F38" s="91">
        <v>0</v>
      </c>
      <c r="G38" s="91">
        <v>0</v>
      </c>
      <c r="H38" s="91">
        <v>0</v>
      </c>
      <c r="I38" s="91">
        <v>0</v>
      </c>
      <c r="J38" s="91">
        <v>0</v>
      </c>
      <c r="K38" s="91">
        <v>0</v>
      </c>
      <c r="L38" s="91">
        <v>0</v>
      </c>
    </row>
    <row r="39" spans="1:12" ht="15.75" customHeight="1">
      <c r="A39" s="89" t="s">
        <v>54</v>
      </c>
      <c r="B39" s="90"/>
      <c r="C39" s="113" t="s">
        <v>14</v>
      </c>
      <c r="D39" s="91">
        <v>0</v>
      </c>
      <c r="E39" s="91">
        <v>0</v>
      </c>
      <c r="F39" s="91">
        <v>0</v>
      </c>
      <c r="G39" s="91">
        <v>0</v>
      </c>
      <c r="H39" s="91">
        <v>0</v>
      </c>
      <c r="I39" s="91">
        <v>0</v>
      </c>
      <c r="J39" s="91">
        <v>0</v>
      </c>
      <c r="K39" s="91">
        <v>0</v>
      </c>
      <c r="L39" s="91">
        <v>0</v>
      </c>
    </row>
    <row r="40" spans="1:12" ht="15.75" customHeight="1">
      <c r="A40" s="89" t="s">
        <v>11</v>
      </c>
      <c r="B40" s="90"/>
      <c r="C40" s="113" t="s">
        <v>69</v>
      </c>
      <c r="D40" s="96" t="str">
        <f>IF(ISERROR(D37/D38),"..",D37/D38)</f>
        <v>..</v>
      </c>
      <c r="E40" s="96" t="str">
        <f aca="true" t="shared" si="3" ref="E40:L40">IF(ISERROR(E37/E38),"..",E37/E38)</f>
        <v>..</v>
      </c>
      <c r="F40" s="96" t="str">
        <f t="shared" si="3"/>
        <v>..</v>
      </c>
      <c r="G40" s="96" t="str">
        <f t="shared" si="3"/>
        <v>..</v>
      </c>
      <c r="H40" s="96" t="str">
        <f t="shared" si="3"/>
        <v>..</v>
      </c>
      <c r="I40" s="96" t="str">
        <f t="shared" si="3"/>
        <v>..</v>
      </c>
      <c r="J40" s="96" t="str">
        <f t="shared" si="3"/>
        <v>..</v>
      </c>
      <c r="K40" s="96" t="str">
        <f t="shared" si="3"/>
        <v>..</v>
      </c>
      <c r="L40" s="96" t="str">
        <f t="shared" si="3"/>
        <v>..</v>
      </c>
    </row>
    <row r="41" spans="1:12" ht="15.75" customHeight="1">
      <c r="A41" s="84" t="s">
        <v>71</v>
      </c>
      <c r="B41" s="90"/>
      <c r="C41" s="113"/>
      <c r="D41" s="90"/>
      <c r="E41" s="90"/>
      <c r="F41" s="90"/>
      <c r="G41" s="90"/>
      <c r="H41" s="90"/>
      <c r="I41" s="90"/>
      <c r="J41" s="90"/>
      <c r="K41" s="90"/>
      <c r="L41" s="90"/>
    </row>
    <row r="42" spans="1:12" ht="15.75" customHeight="1">
      <c r="A42" s="114" t="s">
        <v>1</v>
      </c>
      <c r="B42" s="90"/>
      <c r="C42" s="113"/>
      <c r="D42" s="90"/>
      <c r="E42" s="90"/>
      <c r="F42" s="90"/>
      <c r="G42" s="90"/>
      <c r="H42" s="90"/>
      <c r="I42" s="90"/>
      <c r="J42" s="90"/>
      <c r="K42" s="90"/>
      <c r="L42" s="90"/>
    </row>
    <row r="43" spans="1:12" ht="15.75" customHeight="1">
      <c r="A43" s="89" t="s">
        <v>49</v>
      </c>
      <c r="B43" s="90"/>
      <c r="C43" s="90"/>
      <c r="D43" s="90"/>
      <c r="E43" s="90"/>
      <c r="F43" s="90"/>
      <c r="G43" s="90"/>
      <c r="H43" s="90"/>
      <c r="I43" s="90"/>
      <c r="J43" s="90"/>
      <c r="K43" s="90"/>
      <c r="L43" s="90"/>
    </row>
    <row r="44" spans="1:13" ht="15.75" customHeight="1">
      <c r="A44" s="115" t="s">
        <v>62</v>
      </c>
      <c r="B44" s="90"/>
      <c r="C44" s="116" t="s">
        <v>12</v>
      </c>
      <c r="D44" s="91">
        <v>102471</v>
      </c>
      <c r="E44" s="91">
        <v>20559</v>
      </c>
      <c r="F44" s="91">
        <v>102072</v>
      </c>
      <c r="G44" s="91">
        <v>51113</v>
      </c>
      <c r="H44" s="91">
        <v>19984</v>
      </c>
      <c r="I44" s="91">
        <v>11854</v>
      </c>
      <c r="J44" s="91">
        <v>2824</v>
      </c>
      <c r="K44" s="91">
        <v>35040</v>
      </c>
      <c r="L44" s="91">
        <v>345917</v>
      </c>
      <c r="M44" s="98"/>
    </row>
    <row r="45" spans="1:13" ht="15.75" customHeight="1">
      <c r="A45" s="115" t="s">
        <v>68</v>
      </c>
      <c r="B45" s="90"/>
      <c r="C45" s="116" t="s">
        <v>12</v>
      </c>
      <c r="D45" s="91">
        <v>0</v>
      </c>
      <c r="E45" s="91">
        <v>0</v>
      </c>
      <c r="F45" s="91">
        <v>0</v>
      </c>
      <c r="G45" s="91">
        <v>0</v>
      </c>
      <c r="H45" s="91">
        <v>0</v>
      </c>
      <c r="I45" s="91">
        <v>0</v>
      </c>
      <c r="J45" s="91">
        <v>0</v>
      </c>
      <c r="K45" s="91">
        <v>0</v>
      </c>
      <c r="L45" s="91">
        <v>0</v>
      </c>
      <c r="M45" s="98"/>
    </row>
    <row r="46" spans="1:13" ht="15.75" customHeight="1">
      <c r="A46" s="85" t="s">
        <v>7</v>
      </c>
      <c r="B46" s="83"/>
      <c r="C46" s="117" t="s">
        <v>12</v>
      </c>
      <c r="D46" s="86">
        <v>102471</v>
      </c>
      <c r="E46" s="86">
        <v>20559</v>
      </c>
      <c r="F46" s="86">
        <v>102072</v>
      </c>
      <c r="G46" s="86">
        <v>51113</v>
      </c>
      <c r="H46" s="86">
        <v>19984</v>
      </c>
      <c r="I46" s="86">
        <v>11854</v>
      </c>
      <c r="J46" s="86">
        <v>2824</v>
      </c>
      <c r="K46" s="86">
        <v>35040</v>
      </c>
      <c r="L46" s="86">
        <v>345917</v>
      </c>
      <c r="M46" s="98"/>
    </row>
    <row r="47" spans="1:12" ht="15.75" customHeight="1">
      <c r="A47" s="89" t="s">
        <v>50</v>
      </c>
      <c r="B47" s="90"/>
      <c r="C47" s="90"/>
      <c r="D47" s="118"/>
      <c r="E47" s="118"/>
      <c r="F47" s="118"/>
      <c r="G47" s="118"/>
      <c r="H47" s="118"/>
      <c r="I47" s="118"/>
      <c r="J47" s="118"/>
      <c r="K47" s="118"/>
      <c r="L47" s="118"/>
    </row>
    <row r="48" spans="1:13" ht="15.75" customHeight="1">
      <c r="A48" s="115" t="s">
        <v>61</v>
      </c>
      <c r="B48" s="90"/>
      <c r="C48" s="116" t="s">
        <v>12</v>
      </c>
      <c r="D48" s="91">
        <v>0</v>
      </c>
      <c r="E48" s="91">
        <v>0</v>
      </c>
      <c r="F48" s="91">
        <v>0</v>
      </c>
      <c r="G48" s="91">
        <v>0</v>
      </c>
      <c r="H48" s="91">
        <v>0</v>
      </c>
      <c r="I48" s="91">
        <v>0</v>
      </c>
      <c r="J48" s="91">
        <v>0</v>
      </c>
      <c r="K48" s="91">
        <v>0</v>
      </c>
      <c r="L48" s="91">
        <v>0</v>
      </c>
      <c r="M48" s="98"/>
    </row>
    <row r="49" spans="1:12" ht="15.75" customHeight="1">
      <c r="A49" s="115" t="s">
        <v>63</v>
      </c>
      <c r="B49" s="90"/>
      <c r="C49" s="116" t="s">
        <v>12</v>
      </c>
      <c r="D49" s="91">
        <v>114763</v>
      </c>
      <c r="E49" s="91">
        <v>22773</v>
      </c>
      <c r="F49" s="91">
        <v>111727</v>
      </c>
      <c r="G49" s="91">
        <v>59217</v>
      </c>
      <c r="H49" s="91">
        <v>23231</v>
      </c>
      <c r="I49" s="91">
        <v>14260</v>
      </c>
      <c r="J49" s="91">
        <v>3538</v>
      </c>
      <c r="K49" s="91">
        <v>57328</v>
      </c>
      <c r="L49" s="91">
        <v>397602</v>
      </c>
    </row>
    <row r="50" spans="1:12" ht="15.75" customHeight="1">
      <c r="A50" s="85" t="s">
        <v>7</v>
      </c>
      <c r="B50" s="90"/>
      <c r="C50" s="116" t="s">
        <v>12</v>
      </c>
      <c r="D50" s="86">
        <v>114763</v>
      </c>
      <c r="E50" s="86">
        <v>22773</v>
      </c>
      <c r="F50" s="86">
        <v>111727</v>
      </c>
      <c r="G50" s="86">
        <v>59217</v>
      </c>
      <c r="H50" s="86">
        <v>23231</v>
      </c>
      <c r="I50" s="86">
        <v>14260</v>
      </c>
      <c r="J50" s="86">
        <v>3538</v>
      </c>
      <c r="K50" s="86">
        <v>57328</v>
      </c>
      <c r="L50" s="86">
        <v>397602</v>
      </c>
    </row>
    <row r="51" spans="1:12" ht="15.75" customHeight="1">
      <c r="A51" s="89" t="s">
        <v>51</v>
      </c>
      <c r="B51" s="90"/>
      <c r="C51" s="116" t="s">
        <v>12</v>
      </c>
      <c r="D51" s="91">
        <v>217234</v>
      </c>
      <c r="E51" s="91">
        <v>43332</v>
      </c>
      <c r="F51" s="91">
        <v>213799</v>
      </c>
      <c r="G51" s="91">
        <v>110330</v>
      </c>
      <c r="H51" s="91">
        <v>43215</v>
      </c>
      <c r="I51" s="91">
        <v>26114</v>
      </c>
      <c r="J51" s="91">
        <v>6362</v>
      </c>
      <c r="K51" s="91">
        <v>92368</v>
      </c>
      <c r="L51" s="91">
        <v>743519</v>
      </c>
    </row>
    <row r="52" spans="1:13" ht="15.75" customHeight="1">
      <c r="A52" s="114" t="s">
        <v>52</v>
      </c>
      <c r="B52" s="90"/>
      <c r="C52" s="116" t="s">
        <v>12</v>
      </c>
      <c r="D52" s="91">
        <v>3643976</v>
      </c>
      <c r="E52" s="91">
        <v>2930805</v>
      </c>
      <c r="F52" s="91">
        <v>2189091</v>
      </c>
      <c r="G52" s="91">
        <v>1137005</v>
      </c>
      <c r="H52" s="91">
        <v>906823</v>
      </c>
      <c r="I52" s="91">
        <v>268392</v>
      </c>
      <c r="J52" s="91">
        <v>210365</v>
      </c>
      <c r="K52" s="91">
        <v>97893</v>
      </c>
      <c r="L52" s="91">
        <v>11393585</v>
      </c>
      <c r="M52" s="98"/>
    </row>
    <row r="53" spans="1:13" ht="15.75" customHeight="1">
      <c r="A53" s="110" t="s">
        <v>0</v>
      </c>
      <c r="B53" s="127"/>
      <c r="C53" s="128" t="s">
        <v>12</v>
      </c>
      <c r="D53" s="111">
        <v>3861210</v>
      </c>
      <c r="E53" s="111">
        <v>2974137</v>
      </c>
      <c r="F53" s="111">
        <v>2402890</v>
      </c>
      <c r="G53" s="111">
        <v>1247335</v>
      </c>
      <c r="H53" s="111">
        <v>950038</v>
      </c>
      <c r="I53" s="111">
        <v>294506</v>
      </c>
      <c r="J53" s="111">
        <v>216728</v>
      </c>
      <c r="K53" s="111">
        <v>190260</v>
      </c>
      <c r="L53" s="111">
        <v>12137105</v>
      </c>
      <c r="M53" s="98"/>
    </row>
    <row r="54" spans="1:13" ht="15.75" customHeight="1">
      <c r="A54" s="89" t="s">
        <v>55</v>
      </c>
      <c r="B54" s="90"/>
      <c r="C54" s="120" t="s">
        <v>13</v>
      </c>
      <c r="D54" s="121">
        <f aca="true" t="shared" si="4" ref="D54:L54">D51/D53*100</f>
        <v>5.626060224644607</v>
      </c>
      <c r="E54" s="121">
        <f t="shared" si="4"/>
        <v>1.456960456091969</v>
      </c>
      <c r="F54" s="121">
        <f t="shared" si="4"/>
        <v>8.89757750042657</v>
      </c>
      <c r="G54" s="121">
        <f t="shared" si="4"/>
        <v>8.845258090248409</v>
      </c>
      <c r="H54" s="121">
        <f t="shared" si="4"/>
        <v>4.54876541780434</v>
      </c>
      <c r="I54" s="121">
        <f t="shared" si="4"/>
        <v>8.867051944612333</v>
      </c>
      <c r="J54" s="121">
        <f t="shared" si="4"/>
        <v>2.9354767265881656</v>
      </c>
      <c r="K54" s="121">
        <f t="shared" si="4"/>
        <v>48.54830232313676</v>
      </c>
      <c r="L54" s="121">
        <f t="shared" si="4"/>
        <v>6.125999569089993</v>
      </c>
      <c r="M54" s="98"/>
    </row>
    <row r="55" spans="1:13" ht="15.75" customHeight="1">
      <c r="A55" s="114" t="s">
        <v>109</v>
      </c>
      <c r="B55" s="90"/>
      <c r="C55" s="113"/>
      <c r="D55" s="118"/>
      <c r="E55" s="118"/>
      <c r="F55" s="118"/>
      <c r="G55" s="118"/>
      <c r="H55" s="118"/>
      <c r="I55" s="118"/>
      <c r="J55" s="118"/>
      <c r="K55" s="118"/>
      <c r="L55" s="118"/>
      <c r="M55" s="98"/>
    </row>
    <row r="56" spans="1:13" ht="15.75" customHeight="1">
      <c r="A56" s="89" t="s">
        <v>53</v>
      </c>
      <c r="B56" s="90"/>
      <c r="C56" s="113" t="s">
        <v>14</v>
      </c>
      <c r="D56" s="91">
        <v>1354.5962092890188</v>
      </c>
      <c r="E56" s="91">
        <v>1220.7469476578176</v>
      </c>
      <c r="F56" s="91">
        <v>1383.6128990563864</v>
      </c>
      <c r="G56" s="91">
        <v>1486.7119143509376</v>
      </c>
      <c r="H56" s="91">
        <v>1465.5663264237683</v>
      </c>
      <c r="I56" s="91">
        <v>1343.4978482678468</v>
      </c>
      <c r="J56" s="91">
        <v>1399.6855568863743</v>
      </c>
      <c r="K56" s="91">
        <v>1380.9036573720732</v>
      </c>
      <c r="L56" s="91">
        <v>1363.7512582536947</v>
      </c>
      <c r="M56" s="98"/>
    </row>
    <row r="57" spans="1:12" ht="15.75" customHeight="1">
      <c r="A57" s="89" t="s">
        <v>47</v>
      </c>
      <c r="B57" s="90"/>
      <c r="C57" s="113" t="s">
        <v>14</v>
      </c>
      <c r="D57" s="91">
        <v>526.9409962735674</v>
      </c>
      <c r="E57" s="91">
        <v>548.1898548235355</v>
      </c>
      <c r="F57" s="91">
        <v>519.7426107018449</v>
      </c>
      <c r="G57" s="91">
        <v>531.9577832782118</v>
      </c>
      <c r="H57" s="91">
        <v>572.8010473651976</v>
      </c>
      <c r="I57" s="91">
        <v>557.4109992985086</v>
      </c>
      <c r="J57" s="91">
        <v>611.5978432994636</v>
      </c>
      <c r="K57" s="91">
        <v>627.9409572096921</v>
      </c>
      <c r="L57" s="91">
        <v>538.0012534163461</v>
      </c>
    </row>
    <row r="58" spans="1:12" ht="15.75" customHeight="1">
      <c r="A58" s="89" t="s">
        <v>54</v>
      </c>
      <c r="B58" s="90"/>
      <c r="C58" s="113" t="s">
        <v>14</v>
      </c>
      <c r="D58" s="91">
        <v>545.6994625584011</v>
      </c>
      <c r="E58" s="91">
        <v>552.6257867867628</v>
      </c>
      <c r="F58" s="91">
        <v>550.3141314848302</v>
      </c>
      <c r="G58" s="91">
        <v>563.994771216869</v>
      </c>
      <c r="H58" s="91">
        <v>589.1253445722979</v>
      </c>
      <c r="I58" s="91">
        <v>587.9130866488464</v>
      </c>
      <c r="J58" s="91">
        <v>621.8767271697823</v>
      </c>
      <c r="K58" s="91">
        <v>854.0132897493341</v>
      </c>
      <c r="L58" s="91">
        <v>558.7260092842458</v>
      </c>
    </row>
    <row r="59" spans="1:13" ht="15.75" customHeight="1">
      <c r="A59" s="129" t="s">
        <v>11</v>
      </c>
      <c r="B59" s="127"/>
      <c r="C59" s="130" t="s">
        <v>69</v>
      </c>
      <c r="D59" s="105">
        <f aca="true" t="shared" si="5" ref="D59:L59">D56/D57</f>
        <v>2.570679106139931</v>
      </c>
      <c r="E59" s="105">
        <f t="shared" si="5"/>
        <v>2.226868915789733</v>
      </c>
      <c r="F59" s="105">
        <f t="shared" si="5"/>
        <v>2.66211172716433</v>
      </c>
      <c r="G59" s="105">
        <f t="shared" si="5"/>
        <v>2.7947930476531693</v>
      </c>
      <c r="H59" s="105">
        <f t="shared" si="5"/>
        <v>2.5585957518149844</v>
      </c>
      <c r="I59" s="105">
        <f t="shared" si="5"/>
        <v>2.4102463890354047</v>
      </c>
      <c r="J59" s="105">
        <f t="shared" si="5"/>
        <v>2.2885717669233676</v>
      </c>
      <c r="K59" s="105">
        <f t="shared" si="5"/>
        <v>2.1990979271494466</v>
      </c>
      <c r="L59" s="105">
        <f t="shared" si="5"/>
        <v>2.5348477342641442</v>
      </c>
      <c r="M59" s="136"/>
    </row>
    <row r="60" spans="1:13" ht="54" customHeight="1">
      <c r="A60" s="147" t="s">
        <v>106</v>
      </c>
      <c r="B60" s="147"/>
      <c r="C60" s="147"/>
      <c r="D60" s="147"/>
      <c r="E60" s="147"/>
      <c r="F60" s="147"/>
      <c r="G60" s="147"/>
      <c r="H60" s="147"/>
      <c r="I60" s="147"/>
      <c r="J60" s="147"/>
      <c r="K60" s="147"/>
      <c r="L60" s="147"/>
      <c r="M60" s="103"/>
    </row>
    <row r="61" spans="1:13" ht="29.25" customHeight="1">
      <c r="A61" s="149" t="s">
        <v>105</v>
      </c>
      <c r="B61" s="149"/>
      <c r="C61" s="149"/>
      <c r="D61" s="149"/>
      <c r="E61" s="149"/>
      <c r="F61" s="149"/>
      <c r="G61" s="149"/>
      <c r="H61" s="149"/>
      <c r="I61" s="149"/>
      <c r="J61" s="149"/>
      <c r="K61" s="149"/>
      <c r="L61" s="149"/>
      <c r="M61" s="103"/>
    </row>
    <row r="62" spans="1:13" ht="14.25" customHeight="1">
      <c r="A62" s="149" t="s">
        <v>107</v>
      </c>
      <c r="B62" s="149"/>
      <c r="C62" s="149"/>
      <c r="D62" s="149"/>
      <c r="E62" s="149"/>
      <c r="F62" s="149"/>
      <c r="G62" s="149"/>
      <c r="H62" s="149"/>
      <c r="I62" s="149"/>
      <c r="J62" s="149"/>
      <c r="K62" s="149"/>
      <c r="L62" s="149"/>
      <c r="M62" s="103"/>
    </row>
    <row r="63" spans="1:13" ht="63" customHeight="1">
      <c r="A63" s="147" t="s">
        <v>110</v>
      </c>
      <c r="B63" s="147"/>
      <c r="C63" s="147"/>
      <c r="D63" s="147"/>
      <c r="E63" s="147"/>
      <c r="F63" s="147"/>
      <c r="G63" s="147"/>
      <c r="H63" s="147"/>
      <c r="I63" s="147"/>
      <c r="J63" s="147"/>
      <c r="K63" s="147"/>
      <c r="L63" s="147"/>
      <c r="M63" s="103"/>
    </row>
    <row r="64" spans="1:13" ht="31.5" customHeight="1">
      <c r="A64" s="147" t="s">
        <v>111</v>
      </c>
      <c r="B64" s="147"/>
      <c r="C64" s="147"/>
      <c r="D64" s="147"/>
      <c r="E64" s="147"/>
      <c r="F64" s="147"/>
      <c r="G64" s="147"/>
      <c r="H64" s="147"/>
      <c r="I64" s="147"/>
      <c r="J64" s="147"/>
      <c r="K64" s="147"/>
      <c r="L64" s="147"/>
      <c r="M64" s="103"/>
    </row>
    <row r="65" spans="1:13" ht="12.75">
      <c r="A65" s="104" t="s">
        <v>95</v>
      </c>
      <c r="B65" s="112"/>
      <c r="C65" s="97"/>
      <c r="D65" s="97"/>
      <c r="E65" s="97"/>
      <c r="F65" s="97"/>
      <c r="G65" s="97"/>
      <c r="H65" s="97"/>
      <c r="I65" s="97"/>
      <c r="J65" s="97"/>
      <c r="K65" s="97"/>
      <c r="L65" s="97"/>
      <c r="M65" s="131"/>
    </row>
    <row r="66" spans="1:13" ht="12.75">
      <c r="A66" s="115"/>
      <c r="B66" s="90"/>
      <c r="C66" s="116"/>
      <c r="D66" s="91"/>
      <c r="E66" s="91"/>
      <c r="F66" s="91"/>
      <c r="G66" s="91"/>
      <c r="H66" s="91"/>
      <c r="I66" s="91"/>
      <c r="J66" s="91"/>
      <c r="K66" s="91"/>
      <c r="L66" s="91"/>
      <c r="M66" s="98"/>
    </row>
    <row r="67" spans="1:13" ht="12.75">
      <c r="A67" s="85"/>
      <c r="B67" s="83"/>
      <c r="C67" s="117"/>
      <c r="D67" s="86"/>
      <c r="E67" s="86"/>
      <c r="F67" s="86"/>
      <c r="G67" s="86"/>
      <c r="H67" s="86"/>
      <c r="I67" s="86"/>
      <c r="J67" s="86"/>
      <c r="K67" s="86"/>
      <c r="L67" s="86"/>
      <c r="M67" s="98"/>
    </row>
    <row r="68" spans="1:12" ht="12.75">
      <c r="A68" s="89"/>
      <c r="B68" s="90"/>
      <c r="C68" s="90"/>
      <c r="D68" s="118"/>
      <c r="E68" s="118"/>
      <c r="F68" s="118"/>
      <c r="G68" s="118"/>
      <c r="H68" s="118"/>
      <c r="I68" s="118"/>
      <c r="J68" s="118"/>
      <c r="K68" s="118"/>
      <c r="L68" s="118"/>
    </row>
    <row r="69" spans="1:13" ht="12.75">
      <c r="A69" s="115"/>
      <c r="B69" s="90"/>
      <c r="C69" s="116"/>
      <c r="D69" s="91"/>
      <c r="E69" s="91"/>
      <c r="F69" s="91"/>
      <c r="G69" s="91"/>
      <c r="H69" s="91"/>
      <c r="I69" s="91"/>
      <c r="J69" s="91"/>
      <c r="K69" s="91"/>
      <c r="L69" s="91"/>
      <c r="M69" s="98"/>
    </row>
    <row r="70" spans="1:12" ht="12.75">
      <c r="A70" s="115"/>
      <c r="B70" s="90"/>
      <c r="C70" s="116"/>
      <c r="D70" s="91"/>
      <c r="E70" s="91"/>
      <c r="F70" s="91"/>
      <c r="G70" s="91"/>
      <c r="H70" s="91"/>
      <c r="I70" s="91"/>
      <c r="J70" s="91"/>
      <c r="K70" s="91"/>
      <c r="L70" s="91"/>
    </row>
    <row r="71" spans="1:12" ht="12.75">
      <c r="A71" s="85"/>
      <c r="B71" s="90"/>
      <c r="C71" s="116"/>
      <c r="D71" s="86"/>
      <c r="E71" s="86"/>
      <c r="F71" s="86"/>
      <c r="G71" s="86"/>
      <c r="H71" s="86"/>
      <c r="I71" s="86"/>
      <c r="J71" s="86"/>
      <c r="K71" s="86"/>
      <c r="L71" s="86"/>
    </row>
    <row r="72" spans="1:12" ht="12.75">
      <c r="A72" s="89"/>
      <c r="B72" s="90"/>
      <c r="C72" s="116"/>
      <c r="D72" s="91"/>
      <c r="E72" s="91"/>
      <c r="F72" s="91"/>
      <c r="G72" s="91"/>
      <c r="H72" s="91"/>
      <c r="I72" s="91"/>
      <c r="J72" s="91"/>
      <c r="K72" s="91"/>
      <c r="L72" s="91"/>
    </row>
    <row r="73" spans="1:13" ht="12.75">
      <c r="A73" s="114"/>
      <c r="B73" s="90"/>
      <c r="C73" s="116"/>
      <c r="D73" s="91"/>
      <c r="E73" s="91"/>
      <c r="F73" s="91"/>
      <c r="G73" s="91"/>
      <c r="H73" s="91"/>
      <c r="I73" s="91"/>
      <c r="J73" s="91"/>
      <c r="K73" s="91"/>
      <c r="L73" s="91"/>
      <c r="M73" s="98"/>
    </row>
    <row r="74" spans="1:13" ht="12.75">
      <c r="A74" s="92"/>
      <c r="B74" s="90"/>
      <c r="C74" s="119"/>
      <c r="D74" s="93"/>
      <c r="E74" s="93"/>
      <c r="F74" s="93"/>
      <c r="G74" s="93"/>
      <c r="H74" s="93"/>
      <c r="I74" s="93"/>
      <c r="J74" s="93"/>
      <c r="K74" s="93"/>
      <c r="L74" s="93"/>
      <c r="M74" s="98"/>
    </row>
    <row r="75" spans="1:13" ht="12.75">
      <c r="A75" s="89"/>
      <c r="B75" s="90"/>
      <c r="C75" s="120"/>
      <c r="D75" s="121"/>
      <c r="E75" s="121"/>
      <c r="F75" s="121"/>
      <c r="G75" s="121"/>
      <c r="H75" s="121"/>
      <c r="I75" s="121"/>
      <c r="J75" s="121"/>
      <c r="K75" s="121"/>
      <c r="L75" s="121"/>
      <c r="M75" s="98"/>
    </row>
    <row r="76" spans="1:13" ht="12.75">
      <c r="A76" s="114"/>
      <c r="B76" s="90"/>
      <c r="C76" s="113"/>
      <c r="D76" s="118"/>
      <c r="E76" s="118"/>
      <c r="F76" s="118"/>
      <c r="G76" s="118"/>
      <c r="H76" s="118"/>
      <c r="I76" s="118"/>
      <c r="J76" s="118"/>
      <c r="K76" s="118"/>
      <c r="L76" s="118"/>
      <c r="M76" s="98"/>
    </row>
    <row r="77" spans="1:13" ht="12.75">
      <c r="A77" s="89"/>
      <c r="B77" s="90"/>
      <c r="C77" s="113"/>
      <c r="D77" s="91"/>
      <c r="E77" s="91"/>
      <c r="F77" s="91"/>
      <c r="G77" s="91"/>
      <c r="H77" s="91"/>
      <c r="I77" s="91"/>
      <c r="J77" s="91"/>
      <c r="K77" s="91"/>
      <c r="L77" s="91"/>
      <c r="M77" s="98"/>
    </row>
    <row r="78" spans="1:12" ht="12.75">
      <c r="A78" s="89"/>
      <c r="B78" s="90"/>
      <c r="C78" s="113"/>
      <c r="D78" s="91"/>
      <c r="E78" s="91"/>
      <c r="F78" s="91"/>
      <c r="G78" s="91"/>
      <c r="H78" s="91"/>
      <c r="I78" s="91"/>
      <c r="J78" s="91"/>
      <c r="K78" s="91"/>
      <c r="L78" s="91"/>
    </row>
    <row r="79" spans="1:12" ht="12.75">
      <c r="A79" s="89"/>
      <c r="B79" s="90"/>
      <c r="C79" s="113"/>
      <c r="D79" s="91"/>
      <c r="E79" s="91"/>
      <c r="F79" s="91"/>
      <c r="G79" s="91"/>
      <c r="H79" s="91"/>
      <c r="I79" s="91"/>
      <c r="J79" s="91"/>
      <c r="K79" s="91"/>
      <c r="L79" s="91"/>
    </row>
    <row r="80" spans="1:12" ht="12.75">
      <c r="A80" s="89"/>
      <c r="B80" s="90"/>
      <c r="C80" s="113"/>
      <c r="D80" s="96"/>
      <c r="E80" s="96"/>
      <c r="F80" s="96"/>
      <c r="G80" s="96"/>
      <c r="H80" s="96"/>
      <c r="I80" s="96"/>
      <c r="J80" s="96"/>
      <c r="K80" s="96"/>
      <c r="L80" s="96"/>
    </row>
    <row r="81" spans="1:12" ht="12.75">
      <c r="A81" s="84"/>
      <c r="B81" s="90"/>
      <c r="C81" s="113"/>
      <c r="D81" s="90"/>
      <c r="E81" s="90"/>
      <c r="F81" s="90"/>
      <c r="G81" s="90"/>
      <c r="H81" s="90"/>
      <c r="I81" s="90"/>
      <c r="J81" s="90"/>
      <c r="K81" s="90"/>
      <c r="L81" s="90"/>
    </row>
    <row r="82" spans="1:12" ht="12.75">
      <c r="A82" s="114"/>
      <c r="B82" s="90"/>
      <c r="C82" s="113"/>
      <c r="D82" s="90"/>
      <c r="E82" s="90"/>
      <c r="F82" s="90"/>
      <c r="G82" s="90"/>
      <c r="H82" s="90"/>
      <c r="I82" s="90"/>
      <c r="J82" s="90"/>
      <c r="K82" s="90"/>
      <c r="L82" s="90"/>
    </row>
    <row r="83" spans="1:12" ht="12.75">
      <c r="A83" s="89"/>
      <c r="B83" s="90"/>
      <c r="C83" s="90"/>
      <c r="D83" s="90"/>
      <c r="E83" s="90"/>
      <c r="F83" s="90"/>
      <c r="G83" s="90"/>
      <c r="H83" s="90"/>
      <c r="I83" s="90"/>
      <c r="J83" s="90"/>
      <c r="K83" s="90"/>
      <c r="L83" s="90"/>
    </row>
    <row r="84" spans="1:13" ht="12.75">
      <c r="A84" s="115"/>
      <c r="B84" s="90"/>
      <c r="C84" s="116"/>
      <c r="D84" s="91"/>
      <c r="E84" s="91"/>
      <c r="F84" s="91"/>
      <c r="G84" s="91"/>
      <c r="H84" s="91"/>
      <c r="I84" s="91"/>
      <c r="J84" s="91"/>
      <c r="K84" s="91"/>
      <c r="L84" s="91"/>
      <c r="M84" s="98"/>
    </row>
    <row r="85" spans="1:13" ht="12.75">
      <c r="A85" s="115"/>
      <c r="B85" s="90"/>
      <c r="C85" s="116"/>
      <c r="D85" s="91"/>
      <c r="E85" s="91"/>
      <c r="F85" s="91"/>
      <c r="G85" s="91"/>
      <c r="H85" s="91"/>
      <c r="I85" s="91"/>
      <c r="J85" s="91"/>
      <c r="K85" s="91"/>
      <c r="L85" s="91"/>
      <c r="M85" s="98"/>
    </row>
    <row r="86" spans="1:13" ht="12.75">
      <c r="A86" s="85"/>
      <c r="B86" s="83"/>
      <c r="C86" s="117"/>
      <c r="D86" s="86"/>
      <c r="E86" s="86"/>
      <c r="F86" s="86"/>
      <c r="G86" s="86"/>
      <c r="H86" s="86"/>
      <c r="I86" s="86"/>
      <c r="J86" s="86"/>
      <c r="K86" s="86"/>
      <c r="L86" s="86"/>
      <c r="M86" s="98"/>
    </row>
    <row r="87" spans="1:12" ht="12.75">
      <c r="A87" s="89"/>
      <c r="B87" s="90"/>
      <c r="C87" s="90"/>
      <c r="D87" s="118"/>
      <c r="E87" s="118"/>
      <c r="F87" s="118"/>
      <c r="G87" s="118"/>
      <c r="H87" s="118"/>
      <c r="I87" s="118"/>
      <c r="J87" s="118"/>
      <c r="K87" s="118"/>
      <c r="L87" s="118"/>
    </row>
    <row r="88" spans="1:13" ht="12.75">
      <c r="A88" s="115"/>
      <c r="B88" s="90"/>
      <c r="C88" s="116"/>
      <c r="D88" s="91"/>
      <c r="E88" s="91"/>
      <c r="F88" s="91"/>
      <c r="G88" s="91"/>
      <c r="H88" s="91"/>
      <c r="I88" s="91"/>
      <c r="J88" s="91"/>
      <c r="K88" s="91"/>
      <c r="L88" s="91"/>
      <c r="M88" s="98"/>
    </row>
    <row r="89" spans="1:12" ht="12.75">
      <c r="A89" s="115"/>
      <c r="B89" s="90"/>
      <c r="C89" s="116"/>
      <c r="D89" s="91"/>
      <c r="E89" s="91"/>
      <c r="F89" s="91"/>
      <c r="G89" s="91"/>
      <c r="H89" s="91"/>
      <c r="I89" s="91"/>
      <c r="J89" s="91"/>
      <c r="K89" s="91"/>
      <c r="L89" s="91"/>
    </row>
    <row r="90" spans="1:12" ht="12.75">
      <c r="A90" s="85"/>
      <c r="B90" s="90"/>
      <c r="C90" s="116"/>
      <c r="D90" s="86"/>
      <c r="E90" s="86"/>
      <c r="F90" s="86"/>
      <c r="G90" s="86"/>
      <c r="H90" s="86"/>
      <c r="I90" s="86"/>
      <c r="J90" s="86"/>
      <c r="K90" s="86"/>
      <c r="L90" s="86"/>
    </row>
    <row r="91" spans="1:12" ht="12.75">
      <c r="A91" s="89"/>
      <c r="B91" s="90"/>
      <c r="C91" s="116"/>
      <c r="D91" s="91"/>
      <c r="E91" s="91"/>
      <c r="F91" s="91"/>
      <c r="G91" s="91"/>
      <c r="H91" s="91"/>
      <c r="I91" s="91"/>
      <c r="J91" s="91"/>
      <c r="K91" s="91"/>
      <c r="L91" s="91"/>
    </row>
    <row r="92" spans="1:13" ht="12.75">
      <c r="A92" s="114"/>
      <c r="B92" s="90"/>
      <c r="C92" s="116"/>
      <c r="D92" s="91"/>
      <c r="E92" s="91"/>
      <c r="F92" s="91"/>
      <c r="G92" s="91"/>
      <c r="H92" s="91"/>
      <c r="I92" s="91"/>
      <c r="J92" s="91"/>
      <c r="K92" s="91"/>
      <c r="L92" s="91"/>
      <c r="M92" s="98"/>
    </row>
    <row r="93" spans="1:13" ht="12.75">
      <c r="A93" s="92"/>
      <c r="B93" s="90"/>
      <c r="C93" s="119"/>
      <c r="D93" s="93"/>
      <c r="E93" s="93"/>
      <c r="F93" s="93"/>
      <c r="G93" s="93"/>
      <c r="H93" s="93"/>
      <c r="I93" s="93"/>
      <c r="J93" s="93"/>
      <c r="K93" s="93"/>
      <c r="L93" s="93"/>
      <c r="M93" s="98"/>
    </row>
    <row r="94" spans="1:13" ht="12.75">
      <c r="A94" s="89"/>
      <c r="B94" s="90"/>
      <c r="C94" s="120"/>
      <c r="D94" s="121"/>
      <c r="E94" s="121"/>
      <c r="F94" s="121"/>
      <c r="G94" s="121"/>
      <c r="H94" s="121"/>
      <c r="I94" s="121"/>
      <c r="J94" s="121"/>
      <c r="K94" s="121"/>
      <c r="L94" s="121"/>
      <c r="M94" s="98"/>
    </row>
    <row r="95" spans="1:13" ht="12.75">
      <c r="A95" s="114"/>
      <c r="B95" s="90"/>
      <c r="C95" s="113"/>
      <c r="D95" s="118"/>
      <c r="E95" s="118"/>
      <c r="F95" s="118"/>
      <c r="G95" s="118"/>
      <c r="H95" s="118"/>
      <c r="I95" s="118"/>
      <c r="J95" s="118"/>
      <c r="K95" s="118"/>
      <c r="L95" s="118"/>
      <c r="M95" s="98"/>
    </row>
    <row r="96" spans="1:13" ht="12.75">
      <c r="A96" s="89"/>
      <c r="B96" s="90"/>
      <c r="C96" s="113"/>
      <c r="D96" s="91"/>
      <c r="E96" s="91"/>
      <c r="F96" s="91"/>
      <c r="G96" s="91"/>
      <c r="H96" s="91"/>
      <c r="I96" s="91"/>
      <c r="J96" s="91"/>
      <c r="K96" s="91"/>
      <c r="L96" s="91"/>
      <c r="M96" s="98"/>
    </row>
    <row r="97" spans="1:12" ht="12.75">
      <c r="A97" s="89"/>
      <c r="B97" s="90"/>
      <c r="C97" s="113"/>
      <c r="D97" s="91"/>
      <c r="E97" s="91"/>
      <c r="F97" s="91"/>
      <c r="G97" s="91"/>
      <c r="H97" s="91"/>
      <c r="I97" s="91"/>
      <c r="J97" s="91"/>
      <c r="K97" s="91"/>
      <c r="L97" s="91"/>
    </row>
    <row r="98" spans="1:12" ht="12.75">
      <c r="A98" s="89"/>
      <c r="B98" s="90"/>
      <c r="C98" s="113"/>
      <c r="D98" s="91"/>
      <c r="E98" s="91"/>
      <c r="F98" s="91"/>
      <c r="G98" s="91"/>
      <c r="H98" s="91"/>
      <c r="I98" s="91"/>
      <c r="J98" s="91"/>
      <c r="K98" s="91"/>
      <c r="L98" s="91"/>
    </row>
    <row r="99" spans="1:12" ht="12.75">
      <c r="A99" s="89"/>
      <c r="B99" s="90"/>
      <c r="C99" s="113"/>
      <c r="D99" s="96"/>
      <c r="E99" s="96"/>
      <c r="F99" s="96"/>
      <c r="G99" s="96"/>
      <c r="H99" s="96"/>
      <c r="I99" s="96"/>
      <c r="J99" s="96"/>
      <c r="K99" s="96"/>
      <c r="L99" s="96"/>
    </row>
    <row r="100" spans="1:12" ht="12.75">
      <c r="A100" s="84"/>
      <c r="B100" s="90"/>
      <c r="C100" s="113"/>
      <c r="D100" s="90"/>
      <c r="E100" s="90"/>
      <c r="F100" s="90"/>
      <c r="G100" s="90"/>
      <c r="H100" s="90"/>
      <c r="I100" s="90"/>
      <c r="J100" s="90"/>
      <c r="K100" s="90"/>
      <c r="L100" s="90"/>
    </row>
    <row r="101" spans="1:12" ht="12.75">
      <c r="A101" s="114"/>
      <c r="B101" s="90"/>
      <c r="C101" s="113"/>
      <c r="D101" s="90"/>
      <c r="E101" s="90"/>
      <c r="F101" s="90"/>
      <c r="G101" s="90"/>
      <c r="H101" s="90"/>
      <c r="I101" s="90"/>
      <c r="J101" s="90"/>
      <c r="K101" s="90"/>
      <c r="L101" s="90"/>
    </row>
    <row r="102" spans="1:12" ht="12.75">
      <c r="A102" s="89"/>
      <c r="B102" s="90"/>
      <c r="C102" s="90"/>
      <c r="D102" s="90"/>
      <c r="E102" s="90"/>
      <c r="F102" s="90"/>
      <c r="G102" s="90"/>
      <c r="H102" s="90"/>
      <c r="I102" s="90"/>
      <c r="J102" s="90"/>
      <c r="K102" s="90"/>
      <c r="L102" s="90"/>
    </row>
    <row r="103" spans="1:13" ht="12.75">
      <c r="A103" s="115"/>
      <c r="B103" s="90"/>
      <c r="C103" s="116"/>
      <c r="D103" s="91"/>
      <c r="E103" s="91"/>
      <c r="F103" s="91"/>
      <c r="G103" s="91"/>
      <c r="H103" s="91"/>
      <c r="I103" s="91"/>
      <c r="J103" s="91"/>
      <c r="K103" s="91"/>
      <c r="L103" s="91"/>
      <c r="M103" s="98"/>
    </row>
    <row r="104" spans="1:13" ht="12.75">
      <c r="A104" s="115"/>
      <c r="B104" s="90"/>
      <c r="C104" s="116"/>
      <c r="D104" s="91"/>
      <c r="E104" s="91"/>
      <c r="F104" s="91"/>
      <c r="G104" s="91"/>
      <c r="H104" s="91"/>
      <c r="I104" s="91"/>
      <c r="J104" s="91"/>
      <c r="K104" s="91"/>
      <c r="L104" s="91"/>
      <c r="M104" s="98"/>
    </row>
    <row r="105" spans="1:13" ht="12.75">
      <c r="A105" s="85"/>
      <c r="B105" s="83"/>
      <c r="C105" s="117"/>
      <c r="D105" s="86"/>
      <c r="E105" s="86"/>
      <c r="F105" s="86"/>
      <c r="G105" s="86"/>
      <c r="H105" s="86"/>
      <c r="I105" s="86"/>
      <c r="J105" s="86"/>
      <c r="K105" s="86"/>
      <c r="L105" s="86"/>
      <c r="M105" s="98"/>
    </row>
    <row r="106" spans="1:12" ht="12.75">
      <c r="A106" s="89"/>
      <c r="B106" s="90"/>
      <c r="C106" s="90"/>
      <c r="D106" s="118"/>
      <c r="E106" s="118"/>
      <c r="F106" s="118"/>
      <c r="G106" s="118"/>
      <c r="H106" s="118"/>
      <c r="I106" s="118"/>
      <c r="J106" s="118"/>
      <c r="K106" s="118"/>
      <c r="L106" s="118"/>
    </row>
    <row r="107" spans="1:13" ht="12.75">
      <c r="A107" s="115"/>
      <c r="B107" s="90"/>
      <c r="C107" s="116"/>
      <c r="D107" s="91"/>
      <c r="E107" s="91"/>
      <c r="F107" s="91"/>
      <c r="G107" s="91"/>
      <c r="H107" s="91"/>
      <c r="I107" s="91"/>
      <c r="J107" s="91"/>
      <c r="K107" s="91"/>
      <c r="L107" s="91"/>
      <c r="M107" s="98"/>
    </row>
    <row r="108" spans="1:12" ht="12.75">
      <c r="A108" s="115"/>
      <c r="B108" s="90"/>
      <c r="C108" s="116"/>
      <c r="D108" s="91"/>
      <c r="E108" s="91"/>
      <c r="F108" s="91"/>
      <c r="G108" s="91"/>
      <c r="H108" s="91"/>
      <c r="I108" s="91"/>
      <c r="J108" s="91"/>
      <c r="K108" s="91"/>
      <c r="L108" s="91"/>
    </row>
    <row r="109" spans="1:12" ht="12.75">
      <c r="A109" s="85"/>
      <c r="B109" s="90"/>
      <c r="C109" s="116"/>
      <c r="D109" s="86"/>
      <c r="E109" s="86"/>
      <c r="F109" s="86"/>
      <c r="G109" s="86"/>
      <c r="H109" s="86"/>
      <c r="I109" s="86"/>
      <c r="J109" s="86"/>
      <c r="K109" s="86"/>
      <c r="L109" s="86"/>
    </row>
    <row r="110" spans="1:12" ht="12.75">
      <c r="A110" s="89"/>
      <c r="B110" s="90"/>
      <c r="C110" s="116"/>
      <c r="D110" s="91"/>
      <c r="E110" s="91"/>
      <c r="F110" s="91"/>
      <c r="G110" s="91"/>
      <c r="H110" s="91"/>
      <c r="I110" s="91"/>
      <c r="J110" s="91"/>
      <c r="K110" s="91"/>
      <c r="L110" s="91"/>
    </row>
    <row r="111" spans="1:13" ht="12.75">
      <c r="A111" s="114"/>
      <c r="B111" s="90"/>
      <c r="C111" s="116"/>
      <c r="D111" s="91"/>
      <c r="E111" s="91"/>
      <c r="F111" s="91"/>
      <c r="G111" s="91"/>
      <c r="H111" s="91"/>
      <c r="I111" s="91"/>
      <c r="J111" s="91"/>
      <c r="K111" s="91"/>
      <c r="L111" s="91"/>
      <c r="M111" s="98"/>
    </row>
    <row r="112" spans="1:13" ht="12.75">
      <c r="A112" s="92"/>
      <c r="B112" s="90"/>
      <c r="C112" s="119"/>
      <c r="D112" s="93"/>
      <c r="E112" s="93"/>
      <c r="F112" s="93"/>
      <c r="G112" s="93"/>
      <c r="H112" s="93"/>
      <c r="I112" s="93"/>
      <c r="J112" s="93"/>
      <c r="K112" s="93"/>
      <c r="L112" s="93"/>
      <c r="M112" s="98"/>
    </row>
    <row r="113" spans="1:13" ht="12.75">
      <c r="A113" s="89"/>
      <c r="B113" s="90"/>
      <c r="C113" s="120"/>
      <c r="D113" s="121"/>
      <c r="E113" s="121"/>
      <c r="F113" s="121"/>
      <c r="G113" s="121"/>
      <c r="H113" s="121"/>
      <c r="I113" s="121"/>
      <c r="J113" s="121"/>
      <c r="K113" s="121"/>
      <c r="L113" s="121"/>
      <c r="M113" s="98"/>
    </row>
    <row r="114" spans="1:13" ht="12.75">
      <c r="A114" s="114"/>
      <c r="B114" s="90"/>
      <c r="C114" s="113"/>
      <c r="D114" s="118"/>
      <c r="E114" s="118"/>
      <c r="F114" s="118"/>
      <c r="G114" s="118"/>
      <c r="H114" s="118"/>
      <c r="I114" s="118"/>
      <c r="J114" s="118"/>
      <c r="K114" s="118"/>
      <c r="L114" s="118"/>
      <c r="M114" s="98"/>
    </row>
    <row r="115" spans="1:13" ht="12.75">
      <c r="A115" s="89"/>
      <c r="B115" s="90"/>
      <c r="C115" s="113"/>
      <c r="D115" s="91"/>
      <c r="E115" s="91"/>
      <c r="F115" s="91"/>
      <c r="G115" s="91"/>
      <c r="H115" s="91"/>
      <c r="I115" s="91"/>
      <c r="J115" s="91"/>
      <c r="K115" s="91"/>
      <c r="L115" s="91"/>
      <c r="M115" s="98"/>
    </row>
    <row r="116" spans="1:12" ht="12.75">
      <c r="A116" s="89"/>
      <c r="B116" s="90"/>
      <c r="C116" s="113"/>
      <c r="D116" s="91"/>
      <c r="E116" s="91"/>
      <c r="F116" s="91"/>
      <c r="G116" s="91"/>
      <c r="H116" s="91"/>
      <c r="I116" s="91"/>
      <c r="J116" s="91"/>
      <c r="K116" s="91"/>
      <c r="L116" s="91"/>
    </row>
    <row r="117" spans="1:12" ht="12.75">
      <c r="A117" s="89"/>
      <c r="B117" s="90"/>
      <c r="C117" s="113"/>
      <c r="D117" s="91"/>
      <c r="E117" s="91"/>
      <c r="F117" s="91"/>
      <c r="G117" s="91"/>
      <c r="H117" s="91"/>
      <c r="I117" s="91"/>
      <c r="J117" s="91"/>
      <c r="K117" s="91"/>
      <c r="L117" s="91"/>
    </row>
    <row r="118" spans="1:12" ht="12.75">
      <c r="A118" s="89"/>
      <c r="B118" s="90"/>
      <c r="C118" s="113"/>
      <c r="D118" s="96"/>
      <c r="E118" s="96"/>
      <c r="F118" s="96"/>
      <c r="G118" s="96"/>
      <c r="H118" s="96"/>
      <c r="I118" s="96"/>
      <c r="J118" s="96"/>
      <c r="K118" s="96"/>
      <c r="L118" s="96"/>
    </row>
    <row r="119" spans="1:12" ht="12.75">
      <c r="A119" s="84"/>
      <c r="B119" s="90"/>
      <c r="C119" s="113"/>
      <c r="D119" s="90"/>
      <c r="E119" s="90"/>
      <c r="F119" s="90"/>
      <c r="G119" s="90"/>
      <c r="H119" s="90"/>
      <c r="I119" s="90"/>
      <c r="J119" s="90"/>
      <c r="K119" s="90"/>
      <c r="L119" s="90"/>
    </row>
    <row r="120" spans="1:12" ht="12.75">
      <c r="A120" s="114"/>
      <c r="B120" s="90"/>
      <c r="C120" s="113"/>
      <c r="D120" s="90"/>
      <c r="E120" s="90"/>
      <c r="F120" s="90"/>
      <c r="G120" s="90"/>
      <c r="H120" s="90"/>
      <c r="I120" s="90"/>
      <c r="J120" s="90"/>
      <c r="K120" s="90"/>
      <c r="L120" s="90"/>
    </row>
    <row r="121" spans="1:12" ht="12.75">
      <c r="A121" s="89"/>
      <c r="B121" s="90"/>
      <c r="C121" s="90"/>
      <c r="D121" s="90"/>
      <c r="E121" s="90"/>
      <c r="F121" s="90"/>
      <c r="G121" s="90"/>
      <c r="H121" s="90"/>
      <c r="I121" s="90"/>
      <c r="J121" s="90"/>
      <c r="K121" s="90"/>
      <c r="L121" s="90"/>
    </row>
    <row r="122" spans="1:13" ht="12.75">
      <c r="A122" s="115"/>
      <c r="B122" s="90"/>
      <c r="C122" s="116"/>
      <c r="D122" s="91"/>
      <c r="E122" s="91"/>
      <c r="F122" s="91"/>
      <c r="G122" s="91"/>
      <c r="H122" s="91"/>
      <c r="I122" s="91"/>
      <c r="J122" s="91"/>
      <c r="K122" s="91"/>
      <c r="L122" s="91"/>
      <c r="M122" s="98"/>
    </row>
    <row r="123" spans="1:13" ht="12.75">
      <c r="A123" s="115"/>
      <c r="B123" s="90"/>
      <c r="C123" s="116"/>
      <c r="D123" s="91"/>
      <c r="E123" s="91"/>
      <c r="F123" s="91"/>
      <c r="G123" s="91"/>
      <c r="H123" s="91"/>
      <c r="I123" s="91"/>
      <c r="J123" s="91"/>
      <c r="K123" s="91"/>
      <c r="L123" s="91"/>
      <c r="M123" s="98"/>
    </row>
    <row r="124" spans="1:13" ht="12.75">
      <c r="A124" s="85"/>
      <c r="B124" s="83"/>
      <c r="C124" s="117"/>
      <c r="D124" s="86"/>
      <c r="E124" s="86"/>
      <c r="F124" s="86"/>
      <c r="G124" s="86"/>
      <c r="H124" s="86"/>
      <c r="I124" s="86"/>
      <c r="J124" s="86"/>
      <c r="K124" s="86"/>
      <c r="L124" s="86"/>
      <c r="M124" s="98"/>
    </row>
    <row r="125" spans="1:12" ht="12.75">
      <c r="A125" s="89"/>
      <c r="B125" s="90"/>
      <c r="C125" s="90"/>
      <c r="D125" s="118"/>
      <c r="E125" s="118"/>
      <c r="F125" s="118"/>
      <c r="G125" s="118"/>
      <c r="H125" s="118"/>
      <c r="I125" s="118"/>
      <c r="J125" s="118"/>
      <c r="K125" s="118"/>
      <c r="L125" s="118"/>
    </row>
    <row r="126" spans="1:13" ht="12.75">
      <c r="A126" s="115"/>
      <c r="B126" s="90"/>
      <c r="C126" s="116"/>
      <c r="D126" s="91"/>
      <c r="E126" s="91"/>
      <c r="F126" s="91"/>
      <c r="G126" s="91"/>
      <c r="H126" s="91"/>
      <c r="I126" s="91"/>
      <c r="J126" s="91"/>
      <c r="K126" s="91"/>
      <c r="L126" s="91"/>
      <c r="M126" s="98"/>
    </row>
    <row r="127" spans="1:12" ht="12.75">
      <c r="A127" s="115"/>
      <c r="B127" s="90"/>
      <c r="C127" s="116"/>
      <c r="D127" s="91"/>
      <c r="E127" s="91"/>
      <c r="F127" s="91"/>
      <c r="G127" s="91"/>
      <c r="H127" s="91"/>
      <c r="I127" s="91"/>
      <c r="J127" s="91"/>
      <c r="K127" s="91"/>
      <c r="L127" s="91"/>
    </row>
    <row r="128" spans="1:12" ht="12.75">
      <c r="A128" s="85"/>
      <c r="B128" s="90"/>
      <c r="C128" s="116"/>
      <c r="D128" s="86"/>
      <c r="E128" s="86"/>
      <c r="F128" s="86"/>
      <c r="G128" s="86"/>
      <c r="H128" s="86"/>
      <c r="I128" s="86"/>
      <c r="J128" s="86"/>
      <c r="K128" s="86"/>
      <c r="L128" s="86"/>
    </row>
    <row r="129" spans="1:12" ht="12.75">
      <c r="A129" s="89"/>
      <c r="B129" s="90"/>
      <c r="C129" s="116"/>
      <c r="D129" s="91"/>
      <c r="E129" s="91"/>
      <c r="F129" s="91"/>
      <c r="G129" s="91"/>
      <c r="H129" s="91"/>
      <c r="I129" s="91"/>
      <c r="J129" s="91"/>
      <c r="K129" s="91"/>
      <c r="L129" s="91"/>
    </row>
    <row r="130" spans="1:13" ht="12.75">
      <c r="A130" s="114"/>
      <c r="B130" s="90"/>
      <c r="C130" s="116"/>
      <c r="D130" s="91"/>
      <c r="E130" s="91"/>
      <c r="F130" s="91"/>
      <c r="G130" s="91"/>
      <c r="H130" s="91"/>
      <c r="I130" s="91"/>
      <c r="J130" s="91"/>
      <c r="K130" s="91"/>
      <c r="L130" s="91"/>
      <c r="M130" s="98"/>
    </row>
    <row r="131" spans="1:13" ht="12.75">
      <c r="A131" s="92"/>
      <c r="B131" s="90"/>
      <c r="C131" s="119"/>
      <c r="D131" s="93"/>
      <c r="E131" s="93"/>
      <c r="F131" s="93"/>
      <c r="G131" s="93"/>
      <c r="H131" s="93"/>
      <c r="I131" s="93"/>
      <c r="J131" s="93"/>
      <c r="K131" s="93"/>
      <c r="L131" s="93"/>
      <c r="M131" s="98"/>
    </row>
    <row r="132" spans="1:13" ht="12.75">
      <c r="A132" s="89"/>
      <c r="B132" s="90"/>
      <c r="C132" s="120"/>
      <c r="D132" s="121"/>
      <c r="E132" s="121"/>
      <c r="F132" s="121"/>
      <c r="G132" s="121"/>
      <c r="H132" s="121"/>
      <c r="I132" s="121"/>
      <c r="J132" s="121"/>
      <c r="K132" s="121"/>
      <c r="L132" s="121"/>
      <c r="M132" s="98"/>
    </row>
    <row r="133" spans="1:13" ht="12.75">
      <c r="A133" s="114"/>
      <c r="B133" s="90"/>
      <c r="C133" s="113"/>
      <c r="D133" s="118"/>
      <c r="E133" s="118"/>
      <c r="F133" s="118"/>
      <c r="G133" s="118"/>
      <c r="H133" s="118"/>
      <c r="I133" s="118"/>
      <c r="J133" s="118"/>
      <c r="K133" s="118"/>
      <c r="L133" s="118"/>
      <c r="M133" s="98"/>
    </row>
    <row r="134" spans="1:13" ht="12.75">
      <c r="A134" s="89"/>
      <c r="B134" s="90"/>
      <c r="C134" s="113"/>
      <c r="D134" s="91"/>
      <c r="E134" s="91"/>
      <c r="F134" s="91"/>
      <c r="G134" s="91"/>
      <c r="H134" s="91"/>
      <c r="I134" s="91"/>
      <c r="J134" s="91"/>
      <c r="K134" s="91"/>
      <c r="L134" s="91"/>
      <c r="M134" s="98"/>
    </row>
    <row r="135" spans="1:12" ht="12.75">
      <c r="A135" s="89"/>
      <c r="B135" s="90"/>
      <c r="C135" s="113"/>
      <c r="D135" s="91"/>
      <c r="E135" s="91"/>
      <c r="F135" s="91"/>
      <c r="G135" s="91"/>
      <c r="H135" s="91"/>
      <c r="I135" s="91"/>
      <c r="J135" s="91"/>
      <c r="K135" s="91"/>
      <c r="L135" s="91"/>
    </row>
    <row r="136" spans="1:12" ht="12.75">
      <c r="A136" s="89"/>
      <c r="B136" s="90"/>
      <c r="C136" s="113"/>
      <c r="D136" s="91"/>
      <c r="E136" s="91"/>
      <c r="F136" s="91"/>
      <c r="G136" s="91"/>
      <c r="H136" s="91"/>
      <c r="I136" s="91"/>
      <c r="J136" s="91"/>
      <c r="K136" s="91"/>
      <c r="L136" s="91"/>
    </row>
    <row r="137" spans="1:12" ht="12.75">
      <c r="A137" s="89"/>
      <c r="B137" s="90"/>
      <c r="C137" s="113"/>
      <c r="D137" s="96"/>
      <c r="E137" s="96"/>
      <c r="F137" s="96"/>
      <c r="G137" s="96"/>
      <c r="H137" s="96"/>
      <c r="I137" s="96"/>
      <c r="J137" s="96"/>
      <c r="K137" s="96"/>
      <c r="L137" s="96"/>
    </row>
  </sheetData>
  <sheetProtection/>
  <mergeCells count="5">
    <mergeCell ref="A60:L60"/>
    <mergeCell ref="A63:L63"/>
    <mergeCell ref="A64:L64"/>
    <mergeCell ref="A61:L61"/>
    <mergeCell ref="A62:L62"/>
  </mergeCells>
  <printOptions/>
  <pageMargins left="0.7480314960629921" right="0.7480314960629921" top="0.984251968503937" bottom="0.984251968503937" header="0.5118110236220472" footer="0.31496062992125984"/>
  <pageSetup horizontalDpi="600" verticalDpi="600" orientation="landscape" paperSize="9" r:id="rId1"/>
  <headerFooter alignWithMargins="0">
    <oddHeader>&amp;C&amp;A</oddHeader>
    <oddFooter>&amp;LAustralian Govt 
Expenditure by
State and Territory&amp;R&amp;P</oddFooter>
  </headerFooter>
  <rowBreaks count="1" manualBreakCount="1">
    <brk id="27" max="11" man="1"/>
  </rowBreaks>
</worksheet>
</file>

<file path=xl/worksheets/sheet7.xml><?xml version="1.0" encoding="utf-8"?>
<worksheet xmlns="http://schemas.openxmlformats.org/spreadsheetml/2006/main" xmlns:r="http://schemas.openxmlformats.org/officeDocument/2006/relationships">
  <dimension ref="A1:M84"/>
  <sheetViews>
    <sheetView zoomScaleSheetLayoutView="100" zoomScalePageLayoutView="0" workbookViewId="0" topLeftCell="A1">
      <selection activeCell="A1" sqref="A1"/>
    </sheetView>
  </sheetViews>
  <sheetFormatPr defaultColWidth="9.140625" defaultRowHeight="12.75"/>
  <cols>
    <col min="1" max="1" width="13.7109375" style="124" customWidth="1"/>
    <col min="2" max="2" width="21.28125" style="124" customWidth="1"/>
    <col min="3" max="3" width="5.8515625" style="132" bestFit="1" customWidth="1"/>
    <col min="4" max="12" width="9.8515625" style="124" customWidth="1"/>
    <col min="13" max="13" width="10.7109375" style="124" customWidth="1"/>
    <col min="14" max="16384" width="9.140625" style="124" customWidth="1"/>
  </cols>
  <sheetData>
    <row r="1" spans="1:3" s="97" customFormat="1" ht="19.5" customHeight="1">
      <c r="A1" s="78" t="str">
        <f ca="1">MID(CELL("filename",B1),FIND("]",TEXT(CELL("filename",B1),""))+1,100)</f>
        <v>Table A.5</v>
      </c>
      <c r="B1" s="79" t="s">
        <v>90</v>
      </c>
      <c r="C1" s="112"/>
    </row>
    <row r="2" spans="1:13" s="83" customFormat="1" ht="19.5" customHeight="1">
      <c r="A2" s="80"/>
      <c r="B2" s="80"/>
      <c r="C2" s="77" t="s">
        <v>43</v>
      </c>
      <c r="D2" s="81" t="s">
        <v>24</v>
      </c>
      <c r="E2" s="81" t="s">
        <v>31</v>
      </c>
      <c r="F2" s="81" t="s">
        <v>32</v>
      </c>
      <c r="G2" s="81" t="s">
        <v>33</v>
      </c>
      <c r="H2" s="81" t="s">
        <v>34</v>
      </c>
      <c r="I2" s="81" t="s">
        <v>35</v>
      </c>
      <c r="J2" s="81" t="s">
        <v>36</v>
      </c>
      <c r="K2" s="81" t="s">
        <v>37</v>
      </c>
      <c r="L2" s="81" t="s">
        <v>96</v>
      </c>
      <c r="M2" s="82"/>
    </row>
    <row r="3" spans="1:3" s="90" customFormat="1" ht="15.75" customHeight="1">
      <c r="A3" s="84" t="s">
        <v>72</v>
      </c>
      <c r="C3" s="113"/>
    </row>
    <row r="4" spans="1:12" ht="15.75" customHeight="1">
      <c r="A4" s="114" t="s">
        <v>1</v>
      </c>
      <c r="B4" s="90"/>
      <c r="C4" s="113"/>
      <c r="D4" s="90"/>
      <c r="E4" s="90"/>
      <c r="F4" s="90"/>
      <c r="G4" s="90"/>
      <c r="H4" s="90"/>
      <c r="I4" s="90"/>
      <c r="J4" s="90"/>
      <c r="K4" s="90"/>
      <c r="L4" s="90"/>
    </row>
    <row r="5" spans="1:12" ht="15.75" customHeight="1">
      <c r="A5" s="89" t="s">
        <v>49</v>
      </c>
      <c r="B5" s="90"/>
      <c r="C5" s="90"/>
      <c r="D5" s="90"/>
      <c r="E5" s="90"/>
      <c r="F5" s="90"/>
      <c r="G5" s="90"/>
      <c r="H5" s="90"/>
      <c r="I5" s="90"/>
      <c r="J5" s="90"/>
      <c r="K5" s="90"/>
      <c r="L5" s="90"/>
    </row>
    <row r="6" spans="1:13" ht="15.75" customHeight="1">
      <c r="A6" s="115" t="s">
        <v>62</v>
      </c>
      <c r="B6" s="90"/>
      <c r="C6" s="116" t="s">
        <v>12</v>
      </c>
      <c r="D6" s="91">
        <v>11225</v>
      </c>
      <c r="E6" s="91">
        <v>4191</v>
      </c>
      <c r="F6" s="91">
        <v>8967</v>
      </c>
      <c r="G6" s="91">
        <v>4088</v>
      </c>
      <c r="H6" s="91">
        <v>2509</v>
      </c>
      <c r="I6" s="91">
        <v>1042</v>
      </c>
      <c r="J6" s="91">
        <v>787</v>
      </c>
      <c r="K6" s="91">
        <v>3638</v>
      </c>
      <c r="L6" s="91">
        <v>36447</v>
      </c>
      <c r="M6" s="98"/>
    </row>
    <row r="7" spans="1:13" ht="15.75" customHeight="1">
      <c r="A7" s="115" t="s">
        <v>68</v>
      </c>
      <c r="B7" s="90"/>
      <c r="C7" s="116" t="s">
        <v>12</v>
      </c>
      <c r="D7" s="91">
        <v>0</v>
      </c>
      <c r="E7" s="91">
        <v>0</v>
      </c>
      <c r="F7" s="91">
        <v>0</v>
      </c>
      <c r="G7" s="91">
        <v>0</v>
      </c>
      <c r="H7" s="91">
        <v>0</v>
      </c>
      <c r="I7" s="91">
        <v>0</v>
      </c>
      <c r="J7" s="91">
        <v>0</v>
      </c>
      <c r="K7" s="91">
        <v>0</v>
      </c>
      <c r="L7" s="91">
        <v>0</v>
      </c>
      <c r="M7" s="98"/>
    </row>
    <row r="8" spans="1:13" ht="15.75" customHeight="1">
      <c r="A8" s="85" t="s">
        <v>7</v>
      </c>
      <c r="B8" s="83"/>
      <c r="C8" s="117" t="s">
        <v>12</v>
      </c>
      <c r="D8" s="86">
        <v>11225</v>
      </c>
      <c r="E8" s="86">
        <v>4191</v>
      </c>
      <c r="F8" s="86">
        <v>8967</v>
      </c>
      <c r="G8" s="86">
        <v>4088</v>
      </c>
      <c r="H8" s="86">
        <v>2509</v>
      </c>
      <c r="I8" s="86">
        <v>1042</v>
      </c>
      <c r="J8" s="86">
        <v>787</v>
      </c>
      <c r="K8" s="86">
        <v>3638</v>
      </c>
      <c r="L8" s="86">
        <v>36447</v>
      </c>
      <c r="M8" s="98"/>
    </row>
    <row r="9" spans="1:12" ht="15.75" customHeight="1">
      <c r="A9" s="89" t="s">
        <v>50</v>
      </c>
      <c r="B9" s="90"/>
      <c r="C9" s="90"/>
      <c r="D9" s="118"/>
      <c r="E9" s="118"/>
      <c r="F9" s="118"/>
      <c r="G9" s="118"/>
      <c r="H9" s="118"/>
      <c r="I9" s="118"/>
      <c r="J9" s="118"/>
      <c r="K9" s="118"/>
      <c r="L9" s="118"/>
    </row>
    <row r="10" spans="1:13" ht="15.75" customHeight="1">
      <c r="A10" s="115" t="s">
        <v>61</v>
      </c>
      <c r="B10" s="90"/>
      <c r="C10" s="116" t="s">
        <v>12</v>
      </c>
      <c r="D10" s="91">
        <v>0</v>
      </c>
      <c r="E10" s="91">
        <v>0</v>
      </c>
      <c r="F10" s="91">
        <v>0</v>
      </c>
      <c r="G10" s="91">
        <v>0</v>
      </c>
      <c r="H10" s="91">
        <v>0</v>
      </c>
      <c r="I10" s="91">
        <v>0</v>
      </c>
      <c r="J10" s="91">
        <v>0</v>
      </c>
      <c r="K10" s="91">
        <v>0</v>
      </c>
      <c r="L10" s="91">
        <v>0</v>
      </c>
      <c r="M10" s="98"/>
    </row>
    <row r="11" spans="1:12" ht="15.75" customHeight="1">
      <c r="A11" s="115" t="s">
        <v>63</v>
      </c>
      <c r="B11" s="90"/>
      <c r="C11" s="116" t="s">
        <v>12</v>
      </c>
      <c r="D11" s="91">
        <v>27381</v>
      </c>
      <c r="E11" s="91">
        <v>10420</v>
      </c>
      <c r="F11" s="91">
        <v>21080</v>
      </c>
      <c r="G11" s="91">
        <v>10807</v>
      </c>
      <c r="H11" s="91">
        <v>5849</v>
      </c>
      <c r="I11" s="91">
        <v>2433</v>
      </c>
      <c r="J11" s="91">
        <v>1826</v>
      </c>
      <c r="K11" s="91">
        <v>8438</v>
      </c>
      <c r="L11" s="91">
        <v>88824</v>
      </c>
    </row>
    <row r="12" spans="1:12" ht="15.75" customHeight="1">
      <c r="A12" s="85" t="s">
        <v>7</v>
      </c>
      <c r="B12" s="90"/>
      <c r="C12" s="116" t="s">
        <v>12</v>
      </c>
      <c r="D12" s="86">
        <v>27381</v>
      </c>
      <c r="E12" s="86">
        <v>10420</v>
      </c>
      <c r="F12" s="86">
        <v>21080</v>
      </c>
      <c r="G12" s="86">
        <v>10807</v>
      </c>
      <c r="H12" s="86">
        <v>5849</v>
      </c>
      <c r="I12" s="86">
        <v>2433</v>
      </c>
      <c r="J12" s="86">
        <v>1826</v>
      </c>
      <c r="K12" s="86">
        <v>8438</v>
      </c>
      <c r="L12" s="86">
        <v>88824</v>
      </c>
    </row>
    <row r="13" spans="1:12" ht="15.75" customHeight="1">
      <c r="A13" s="89" t="s">
        <v>51</v>
      </c>
      <c r="B13" s="90"/>
      <c r="C13" s="116" t="s">
        <v>12</v>
      </c>
      <c r="D13" s="91">
        <v>38606</v>
      </c>
      <c r="E13" s="91">
        <v>14611</v>
      </c>
      <c r="F13" s="91">
        <v>30047</v>
      </c>
      <c r="G13" s="91">
        <v>14894</v>
      </c>
      <c r="H13" s="91">
        <v>8358</v>
      </c>
      <c r="I13" s="91">
        <v>3474</v>
      </c>
      <c r="J13" s="91">
        <v>2613</v>
      </c>
      <c r="K13" s="91">
        <v>12077</v>
      </c>
      <c r="L13" s="91">
        <v>125271</v>
      </c>
    </row>
    <row r="14" spans="1:13" ht="15.75" customHeight="1">
      <c r="A14" s="114" t="s">
        <v>52</v>
      </c>
      <c r="B14" s="90"/>
      <c r="C14" s="116" t="s">
        <v>12</v>
      </c>
      <c r="D14" s="91">
        <v>2332194</v>
      </c>
      <c r="E14" s="91">
        <v>1673539</v>
      </c>
      <c r="F14" s="91">
        <v>1311581</v>
      </c>
      <c r="G14" s="91">
        <v>696225</v>
      </c>
      <c r="H14" s="91">
        <v>483200</v>
      </c>
      <c r="I14" s="91">
        <v>140289</v>
      </c>
      <c r="J14" s="91">
        <v>199033</v>
      </c>
      <c r="K14" s="91">
        <v>52373</v>
      </c>
      <c r="L14" s="91">
        <v>6887843</v>
      </c>
      <c r="M14" s="98"/>
    </row>
    <row r="15" spans="1:13" ht="15.75" customHeight="1">
      <c r="A15" s="92" t="s">
        <v>0</v>
      </c>
      <c r="B15" s="90"/>
      <c r="C15" s="119" t="s">
        <v>12</v>
      </c>
      <c r="D15" s="93">
        <v>2370800</v>
      </c>
      <c r="E15" s="93">
        <v>1688150</v>
      </c>
      <c r="F15" s="93">
        <v>1341627</v>
      </c>
      <c r="G15" s="93">
        <v>711119</v>
      </c>
      <c r="H15" s="93">
        <v>491558</v>
      </c>
      <c r="I15" s="93">
        <v>143763</v>
      </c>
      <c r="J15" s="93">
        <v>201646</v>
      </c>
      <c r="K15" s="93">
        <v>64450</v>
      </c>
      <c r="L15" s="93">
        <v>7013114</v>
      </c>
      <c r="M15" s="98"/>
    </row>
    <row r="16" spans="1:13" ht="15.75" customHeight="1">
      <c r="A16" s="89" t="s">
        <v>55</v>
      </c>
      <c r="B16" s="90"/>
      <c r="C16" s="120" t="s">
        <v>13</v>
      </c>
      <c r="D16" s="121">
        <f aca="true" t="shared" si="0" ref="D16:L16">D13/D15*100</f>
        <v>1.6283954783195547</v>
      </c>
      <c r="E16" s="121">
        <f t="shared" si="0"/>
        <v>0.8655036578503096</v>
      </c>
      <c r="F16" s="121">
        <f t="shared" si="0"/>
        <v>2.239594164398898</v>
      </c>
      <c r="G16" s="121">
        <f t="shared" si="0"/>
        <v>2.094445514745071</v>
      </c>
      <c r="H16" s="121">
        <f t="shared" si="0"/>
        <v>1.7003080002766715</v>
      </c>
      <c r="I16" s="121">
        <f t="shared" si="0"/>
        <v>2.4164771185910143</v>
      </c>
      <c r="J16" s="121">
        <f t="shared" si="0"/>
        <v>1.2958352756811442</v>
      </c>
      <c r="K16" s="121">
        <f t="shared" si="0"/>
        <v>18.73855702094647</v>
      </c>
      <c r="L16" s="121">
        <f t="shared" si="0"/>
        <v>1.786239322503527</v>
      </c>
      <c r="M16" s="98"/>
    </row>
    <row r="17" spans="1:13" ht="15.75" customHeight="1">
      <c r="A17" s="114" t="s">
        <v>100</v>
      </c>
      <c r="B17" s="90"/>
      <c r="C17" s="113"/>
      <c r="D17" s="118"/>
      <c r="E17" s="118"/>
      <c r="F17" s="118"/>
      <c r="G17" s="118"/>
      <c r="H17" s="118"/>
      <c r="I17" s="118"/>
      <c r="J17" s="118"/>
      <c r="K17" s="118"/>
      <c r="L17" s="118"/>
      <c r="M17" s="98"/>
    </row>
    <row r="18" spans="1:13" ht="15.75" customHeight="1">
      <c r="A18" s="89" t="s">
        <v>53</v>
      </c>
      <c r="B18" s="90"/>
      <c r="C18" s="113" t="s">
        <v>14</v>
      </c>
      <c r="D18" s="91">
        <v>240.73258000702273</v>
      </c>
      <c r="E18" s="91">
        <v>411.6110554016372</v>
      </c>
      <c r="F18" s="91">
        <v>194.4484237721981</v>
      </c>
      <c r="G18" s="91">
        <v>200.70330990098705</v>
      </c>
      <c r="H18" s="91">
        <v>283.43944861196184</v>
      </c>
      <c r="I18" s="91">
        <v>178.74385629713512</v>
      </c>
      <c r="J18" s="91">
        <v>574.8656552108343</v>
      </c>
      <c r="K18" s="91">
        <v>180.5477142576844</v>
      </c>
      <c r="L18" s="91">
        <v>229.7696344449861</v>
      </c>
      <c r="M18" s="98"/>
    </row>
    <row r="19" spans="1:12" ht="15.75" customHeight="1">
      <c r="A19" s="89" t="s">
        <v>47</v>
      </c>
      <c r="B19" s="90"/>
      <c r="C19" s="113" t="s">
        <v>14</v>
      </c>
      <c r="D19" s="91">
        <v>337.2493915287025</v>
      </c>
      <c r="E19" s="91">
        <v>313.0256741840966</v>
      </c>
      <c r="F19" s="91">
        <v>311.4006862842373</v>
      </c>
      <c r="G19" s="91">
        <v>325.73484210505285</v>
      </c>
      <c r="H19" s="91">
        <v>305.21689889909374</v>
      </c>
      <c r="I19" s="91">
        <v>291.35903253934924</v>
      </c>
      <c r="J19" s="91">
        <v>578.6514869445066</v>
      </c>
      <c r="K19" s="91">
        <v>335.95454771653647</v>
      </c>
      <c r="L19" s="91">
        <v>325.24161201818526</v>
      </c>
    </row>
    <row r="20" spans="1:12" ht="15.75" customHeight="1">
      <c r="A20" s="89" t="s">
        <v>54</v>
      </c>
      <c r="B20" s="90"/>
      <c r="C20" s="113" t="s">
        <v>14</v>
      </c>
      <c r="D20" s="91">
        <v>335.0618775417456</v>
      </c>
      <c r="E20" s="91">
        <v>313.6759060355026</v>
      </c>
      <c r="F20" s="91">
        <v>307.2618606153811</v>
      </c>
      <c r="G20" s="91">
        <v>321.53938113891604</v>
      </c>
      <c r="H20" s="91">
        <v>304.8186961696206</v>
      </c>
      <c r="I20" s="91">
        <v>286.98928898338283</v>
      </c>
      <c r="J20" s="91">
        <v>578.6021090338095</v>
      </c>
      <c r="K20" s="91">
        <v>289.29461977446755</v>
      </c>
      <c r="L20" s="91">
        <v>322.84544681583697</v>
      </c>
    </row>
    <row r="21" spans="1:12" ht="15.75" customHeight="1">
      <c r="A21" s="89" t="s">
        <v>11</v>
      </c>
      <c r="B21" s="90"/>
      <c r="C21" s="113" t="s">
        <v>69</v>
      </c>
      <c r="D21" s="96">
        <f aca="true" t="shared" si="1" ref="D21:L21">D18/D19</f>
        <v>0.7138117549028536</v>
      </c>
      <c r="E21" s="96">
        <f t="shared" si="1"/>
        <v>1.3149434354690044</v>
      </c>
      <c r="F21" s="96">
        <f t="shared" si="1"/>
        <v>0.6244315839262838</v>
      </c>
      <c r="G21" s="96">
        <f t="shared" si="1"/>
        <v>0.6161554858668087</v>
      </c>
      <c r="H21" s="96">
        <f t="shared" si="1"/>
        <v>0.9286492642914519</v>
      </c>
      <c r="I21" s="96">
        <f t="shared" si="1"/>
        <v>0.6134831473707445</v>
      </c>
      <c r="J21" s="96">
        <f t="shared" si="1"/>
        <v>0.9934574924300932</v>
      </c>
      <c r="K21" s="96">
        <f t="shared" si="1"/>
        <v>0.5374170865816722</v>
      </c>
      <c r="L21" s="96">
        <f t="shared" si="1"/>
        <v>0.7064582942484585</v>
      </c>
    </row>
    <row r="22" spans="1:12" ht="15.75" customHeight="1">
      <c r="A22" s="84" t="s">
        <v>73</v>
      </c>
      <c r="B22" s="90"/>
      <c r="C22" s="113"/>
      <c r="D22" s="90"/>
      <c r="E22" s="90"/>
      <c r="F22" s="90"/>
      <c r="G22" s="90"/>
      <c r="H22" s="90"/>
      <c r="I22" s="90"/>
      <c r="J22" s="90"/>
      <c r="K22" s="90"/>
      <c r="L22" s="90"/>
    </row>
    <row r="23" spans="1:12" ht="15.75" customHeight="1">
      <c r="A23" s="114" t="s">
        <v>1</v>
      </c>
      <c r="B23" s="90"/>
      <c r="C23" s="113"/>
      <c r="D23" s="90"/>
      <c r="E23" s="90"/>
      <c r="F23" s="90"/>
      <c r="G23" s="90"/>
      <c r="H23" s="90"/>
      <c r="I23" s="90"/>
      <c r="J23" s="90"/>
      <c r="K23" s="90"/>
      <c r="L23" s="90"/>
    </row>
    <row r="24" spans="1:12" ht="15.75" customHeight="1">
      <c r="A24" s="89" t="s">
        <v>49</v>
      </c>
      <c r="B24" s="90"/>
      <c r="C24" s="90"/>
      <c r="D24" s="90"/>
      <c r="E24" s="90"/>
      <c r="F24" s="90"/>
      <c r="G24" s="90"/>
      <c r="H24" s="90"/>
      <c r="I24" s="90"/>
      <c r="J24" s="90"/>
      <c r="K24" s="90"/>
      <c r="L24" s="90"/>
    </row>
    <row r="25" spans="1:13" ht="15.75" customHeight="1">
      <c r="A25" s="115" t="s">
        <v>62</v>
      </c>
      <c r="B25" s="90"/>
      <c r="C25" s="116" t="s">
        <v>12</v>
      </c>
      <c r="D25" s="91">
        <v>0</v>
      </c>
      <c r="E25" s="91">
        <v>0</v>
      </c>
      <c r="F25" s="91">
        <v>0</v>
      </c>
      <c r="G25" s="91">
        <v>0</v>
      </c>
      <c r="H25" s="91">
        <v>0</v>
      </c>
      <c r="I25" s="91">
        <v>0</v>
      </c>
      <c r="J25" s="91">
        <v>0</v>
      </c>
      <c r="K25" s="91">
        <v>0</v>
      </c>
      <c r="L25" s="91">
        <v>0</v>
      </c>
      <c r="M25" s="98"/>
    </row>
    <row r="26" spans="1:13" ht="15.75" customHeight="1">
      <c r="A26" s="115" t="s">
        <v>68</v>
      </c>
      <c r="B26" s="90"/>
      <c r="C26" s="116" t="s">
        <v>12</v>
      </c>
      <c r="D26" s="91">
        <v>0</v>
      </c>
      <c r="E26" s="91">
        <v>0</v>
      </c>
      <c r="F26" s="91">
        <v>0</v>
      </c>
      <c r="G26" s="91">
        <v>0</v>
      </c>
      <c r="H26" s="91">
        <v>0</v>
      </c>
      <c r="I26" s="91">
        <v>0</v>
      </c>
      <c r="J26" s="91">
        <v>0</v>
      </c>
      <c r="K26" s="91">
        <v>0</v>
      </c>
      <c r="L26" s="91">
        <v>0</v>
      </c>
      <c r="M26" s="98"/>
    </row>
    <row r="27" spans="1:13" ht="15.75" customHeight="1">
      <c r="A27" s="106" t="s">
        <v>7</v>
      </c>
      <c r="B27" s="107"/>
      <c r="C27" s="125" t="s">
        <v>12</v>
      </c>
      <c r="D27" s="108">
        <v>0</v>
      </c>
      <c r="E27" s="108">
        <v>0</v>
      </c>
      <c r="F27" s="108">
        <v>0</v>
      </c>
      <c r="G27" s="108">
        <v>0</v>
      </c>
      <c r="H27" s="108">
        <v>0</v>
      </c>
      <c r="I27" s="108">
        <v>0</v>
      </c>
      <c r="J27" s="108">
        <v>0</v>
      </c>
      <c r="K27" s="108">
        <v>0</v>
      </c>
      <c r="L27" s="108">
        <v>0</v>
      </c>
      <c r="M27" s="98"/>
    </row>
    <row r="28" spans="1:12" ht="15.75" customHeight="1">
      <c r="A28" s="89" t="s">
        <v>50</v>
      </c>
      <c r="B28" s="90"/>
      <c r="C28" s="90"/>
      <c r="D28" s="118"/>
      <c r="E28" s="118"/>
      <c r="F28" s="118"/>
      <c r="G28" s="118"/>
      <c r="H28" s="118"/>
      <c r="I28" s="118"/>
      <c r="J28" s="118"/>
      <c r="K28" s="118"/>
      <c r="L28" s="118"/>
    </row>
    <row r="29" spans="1:13" ht="15.75" customHeight="1">
      <c r="A29" s="115" t="s">
        <v>61</v>
      </c>
      <c r="B29" s="90"/>
      <c r="C29" s="116" t="s">
        <v>12</v>
      </c>
      <c r="D29" s="91">
        <v>0</v>
      </c>
      <c r="E29" s="91">
        <v>0</v>
      </c>
      <c r="F29" s="91">
        <v>0</v>
      </c>
      <c r="G29" s="91">
        <v>0</v>
      </c>
      <c r="H29" s="91">
        <v>0</v>
      </c>
      <c r="I29" s="91">
        <v>0</v>
      </c>
      <c r="J29" s="91">
        <v>0</v>
      </c>
      <c r="K29" s="91">
        <v>0</v>
      </c>
      <c r="L29" s="91">
        <v>0</v>
      </c>
      <c r="M29" s="98"/>
    </row>
    <row r="30" spans="1:12" ht="15.75" customHeight="1">
      <c r="A30" s="115" t="s">
        <v>63</v>
      </c>
      <c r="B30" s="90"/>
      <c r="C30" s="116" t="s">
        <v>12</v>
      </c>
      <c r="D30" s="91">
        <v>32827</v>
      </c>
      <c r="E30" s="91">
        <v>6370</v>
      </c>
      <c r="F30" s="91">
        <v>21858</v>
      </c>
      <c r="G30" s="91">
        <v>14966</v>
      </c>
      <c r="H30" s="91">
        <v>5836</v>
      </c>
      <c r="I30" s="91">
        <v>1707</v>
      </c>
      <c r="J30" s="91">
        <v>484</v>
      </c>
      <c r="K30" s="91">
        <v>14374</v>
      </c>
      <c r="L30" s="91">
        <v>83336</v>
      </c>
    </row>
    <row r="31" spans="1:12" ht="15.75" customHeight="1">
      <c r="A31" s="85" t="s">
        <v>7</v>
      </c>
      <c r="B31" s="90"/>
      <c r="C31" s="116" t="s">
        <v>12</v>
      </c>
      <c r="D31" s="86">
        <v>32827</v>
      </c>
      <c r="E31" s="86">
        <v>6370</v>
      </c>
      <c r="F31" s="86">
        <v>21858</v>
      </c>
      <c r="G31" s="86">
        <v>14966</v>
      </c>
      <c r="H31" s="86">
        <v>5836</v>
      </c>
      <c r="I31" s="86">
        <v>1707</v>
      </c>
      <c r="J31" s="86">
        <v>484</v>
      </c>
      <c r="K31" s="86">
        <v>14374</v>
      </c>
      <c r="L31" s="86">
        <v>83336</v>
      </c>
    </row>
    <row r="32" spans="1:12" ht="15.75" customHeight="1">
      <c r="A32" s="89" t="s">
        <v>51</v>
      </c>
      <c r="B32" s="90"/>
      <c r="C32" s="116" t="s">
        <v>12</v>
      </c>
      <c r="D32" s="91">
        <v>32827</v>
      </c>
      <c r="E32" s="91">
        <v>6370</v>
      </c>
      <c r="F32" s="91">
        <v>21858</v>
      </c>
      <c r="G32" s="91">
        <v>14966</v>
      </c>
      <c r="H32" s="91">
        <v>5836</v>
      </c>
      <c r="I32" s="91">
        <v>1707</v>
      </c>
      <c r="J32" s="91">
        <v>484</v>
      </c>
      <c r="K32" s="91">
        <v>14374</v>
      </c>
      <c r="L32" s="91">
        <v>83336</v>
      </c>
    </row>
    <row r="33" spans="1:13" ht="15.75" customHeight="1">
      <c r="A33" s="114" t="s">
        <v>52</v>
      </c>
      <c r="B33" s="90"/>
      <c r="C33" s="116" t="s">
        <v>12</v>
      </c>
      <c r="D33" s="91">
        <v>613318</v>
      </c>
      <c r="E33" s="91">
        <v>470988</v>
      </c>
      <c r="F33" s="91">
        <v>309496</v>
      </c>
      <c r="G33" s="91">
        <v>165258</v>
      </c>
      <c r="H33" s="91">
        <v>137976</v>
      </c>
      <c r="I33" s="91">
        <v>45083</v>
      </c>
      <c r="J33" s="91">
        <v>32431</v>
      </c>
      <c r="K33" s="91">
        <v>7842</v>
      </c>
      <c r="L33" s="91">
        <v>1797477</v>
      </c>
      <c r="M33" s="98"/>
    </row>
    <row r="34" spans="1:13" ht="15.75" customHeight="1">
      <c r="A34" s="92" t="s">
        <v>0</v>
      </c>
      <c r="B34" s="90"/>
      <c r="C34" s="119" t="s">
        <v>12</v>
      </c>
      <c r="D34" s="93">
        <v>646145</v>
      </c>
      <c r="E34" s="93">
        <v>477358</v>
      </c>
      <c r="F34" s="93">
        <v>331355</v>
      </c>
      <c r="G34" s="93">
        <v>180224</v>
      </c>
      <c r="H34" s="93">
        <v>143811</v>
      </c>
      <c r="I34" s="93">
        <v>46790</v>
      </c>
      <c r="J34" s="93">
        <v>32915</v>
      </c>
      <c r="K34" s="93">
        <v>22216</v>
      </c>
      <c r="L34" s="93">
        <v>1880813</v>
      </c>
      <c r="M34" s="98"/>
    </row>
    <row r="35" spans="1:13" ht="15.75" customHeight="1">
      <c r="A35" s="89" t="s">
        <v>55</v>
      </c>
      <c r="B35" s="90"/>
      <c r="C35" s="120" t="s">
        <v>13</v>
      </c>
      <c r="D35" s="121">
        <f aca="true" t="shared" si="2" ref="D35:L35">D32/D34*100</f>
        <v>5.080438601242755</v>
      </c>
      <c r="E35" s="121">
        <f t="shared" si="2"/>
        <v>1.3344282488195442</v>
      </c>
      <c r="F35" s="121">
        <f t="shared" si="2"/>
        <v>6.596550527380001</v>
      </c>
      <c r="G35" s="121">
        <f t="shared" si="2"/>
        <v>8.304110440340908</v>
      </c>
      <c r="H35" s="121">
        <f t="shared" si="2"/>
        <v>4.058104039329398</v>
      </c>
      <c r="I35" s="121">
        <f t="shared" si="2"/>
        <v>3.6482154306475745</v>
      </c>
      <c r="J35" s="121">
        <f t="shared" si="2"/>
        <v>1.470454200212669</v>
      </c>
      <c r="K35" s="121">
        <f t="shared" si="2"/>
        <v>64.70111631256752</v>
      </c>
      <c r="L35" s="121">
        <f t="shared" si="2"/>
        <v>4.430849850569939</v>
      </c>
      <c r="M35" s="98"/>
    </row>
    <row r="36" spans="1:13" ht="15.75" customHeight="1">
      <c r="A36" s="114" t="s">
        <v>100</v>
      </c>
      <c r="B36" s="90"/>
      <c r="C36" s="113"/>
      <c r="D36" s="118"/>
      <c r="E36" s="118"/>
      <c r="F36" s="118"/>
      <c r="G36" s="118"/>
      <c r="H36" s="118"/>
      <c r="I36" s="118"/>
      <c r="J36" s="118"/>
      <c r="K36" s="118"/>
      <c r="L36" s="118"/>
      <c r="M36" s="98"/>
    </row>
    <row r="37" spans="1:13" ht="15.75" customHeight="1">
      <c r="A37" s="89" t="s">
        <v>53</v>
      </c>
      <c r="B37" s="90"/>
      <c r="C37" s="113" t="s">
        <v>14</v>
      </c>
      <c r="D37" s="91">
        <v>204.69970816664392</v>
      </c>
      <c r="E37" s="91">
        <v>179.44661067662884</v>
      </c>
      <c r="F37" s="91">
        <v>141.45791973437508</v>
      </c>
      <c r="G37" s="91">
        <v>201.67188602228052</v>
      </c>
      <c r="H37" s="91">
        <v>197.90354309962015</v>
      </c>
      <c r="I37" s="91">
        <v>87.80034101323852</v>
      </c>
      <c r="J37" s="91">
        <v>106.47942815565845</v>
      </c>
      <c r="K37" s="91">
        <v>214.88862551277208</v>
      </c>
      <c r="L37" s="91">
        <v>152.8540267168958</v>
      </c>
      <c r="M37" s="98"/>
    </row>
    <row r="38" spans="1:12" ht="15.75" customHeight="1">
      <c r="A38" s="89" t="s">
        <v>47</v>
      </c>
      <c r="B38" s="90"/>
      <c r="C38" s="113" t="s">
        <v>14</v>
      </c>
      <c r="D38" s="91">
        <v>88.68947154778184</v>
      </c>
      <c r="E38" s="91">
        <v>88.09556451645483</v>
      </c>
      <c r="F38" s="91">
        <v>73.48181316665939</v>
      </c>
      <c r="G38" s="91">
        <v>77.3174717816896</v>
      </c>
      <c r="H38" s="91">
        <v>87.15340105842185</v>
      </c>
      <c r="I38" s="91">
        <v>93.63056832352542</v>
      </c>
      <c r="J38" s="91">
        <v>94.28606965456781</v>
      </c>
      <c r="K38" s="91">
        <v>50.3021294413375</v>
      </c>
      <c r="L38" s="91">
        <v>84.87625175384609</v>
      </c>
    </row>
    <row r="39" spans="1:12" ht="15.75" customHeight="1">
      <c r="A39" s="89" t="s">
        <v>54</v>
      </c>
      <c r="B39" s="90"/>
      <c r="C39" s="113" t="s">
        <v>14</v>
      </c>
      <c r="D39" s="91">
        <v>91.31879602745485</v>
      </c>
      <c r="E39" s="91">
        <v>88.69808143264476</v>
      </c>
      <c r="F39" s="91">
        <v>75.88742079398001</v>
      </c>
      <c r="G39" s="91">
        <v>81.490211903451</v>
      </c>
      <c r="H39" s="91">
        <v>89.17847783595464</v>
      </c>
      <c r="I39" s="91">
        <v>93.40434128140677</v>
      </c>
      <c r="J39" s="91">
        <v>94.44510539876363</v>
      </c>
      <c r="K39" s="91">
        <v>99.71819356160745</v>
      </c>
      <c r="L39" s="91">
        <v>86.58236472060257</v>
      </c>
    </row>
    <row r="40" spans="1:12" ht="15.75" customHeight="1">
      <c r="A40" s="89" t="s">
        <v>11</v>
      </c>
      <c r="B40" s="90"/>
      <c r="C40" s="113" t="s">
        <v>69</v>
      </c>
      <c r="D40" s="96">
        <f aca="true" t="shared" si="3" ref="D40:L40">D37/D38</f>
        <v>2.308049699634991</v>
      </c>
      <c r="E40" s="96">
        <f t="shared" si="3"/>
        <v>2.0369539790293425</v>
      </c>
      <c r="F40" s="96">
        <f t="shared" si="3"/>
        <v>1.925073887514771</v>
      </c>
      <c r="G40" s="96">
        <f t="shared" si="3"/>
        <v>2.608361103577117</v>
      </c>
      <c r="H40" s="96">
        <f t="shared" si="3"/>
        <v>2.2707495140316873</v>
      </c>
      <c r="I40" s="96">
        <f t="shared" si="3"/>
        <v>0.9377315825944633</v>
      </c>
      <c r="J40" s="96">
        <f t="shared" si="3"/>
        <v>1.1293230118273354</v>
      </c>
      <c r="K40" s="96">
        <f t="shared" si="3"/>
        <v>4.271958819623648</v>
      </c>
      <c r="L40" s="96">
        <f t="shared" si="3"/>
        <v>1.800904535230838</v>
      </c>
    </row>
    <row r="41" spans="1:12" ht="15.75" customHeight="1">
      <c r="A41" s="84" t="s">
        <v>74</v>
      </c>
      <c r="B41" s="90"/>
      <c r="C41" s="113"/>
      <c r="D41" s="90"/>
      <c r="E41" s="90"/>
      <c r="F41" s="90"/>
      <c r="G41" s="90"/>
      <c r="H41" s="90"/>
      <c r="I41" s="90"/>
      <c r="J41" s="90"/>
      <c r="K41" s="90"/>
      <c r="L41" s="90"/>
    </row>
    <row r="42" spans="1:12" ht="15.75" customHeight="1">
      <c r="A42" s="114" t="s">
        <v>1</v>
      </c>
      <c r="B42" s="90"/>
      <c r="C42" s="113"/>
      <c r="D42" s="90"/>
      <c r="E42" s="90"/>
      <c r="F42" s="90"/>
      <c r="G42" s="90"/>
      <c r="H42" s="90"/>
      <c r="I42" s="90"/>
      <c r="J42" s="90"/>
      <c r="K42" s="90"/>
      <c r="L42" s="90"/>
    </row>
    <row r="43" spans="1:12" ht="15.75" customHeight="1">
      <c r="A43" s="89" t="s">
        <v>49</v>
      </c>
      <c r="B43" s="90"/>
      <c r="C43" s="90"/>
      <c r="D43" s="90"/>
      <c r="E43" s="90"/>
      <c r="F43" s="90"/>
      <c r="G43" s="90"/>
      <c r="H43" s="90"/>
      <c r="I43" s="90"/>
      <c r="J43" s="90"/>
      <c r="K43" s="90"/>
      <c r="L43" s="90"/>
    </row>
    <row r="44" spans="1:13" ht="15.75" customHeight="1">
      <c r="A44" s="115" t="s">
        <v>62</v>
      </c>
      <c r="B44" s="90"/>
      <c r="C44" s="116" t="s">
        <v>12</v>
      </c>
      <c r="D44" s="91">
        <v>582</v>
      </c>
      <c r="E44" s="91">
        <v>161</v>
      </c>
      <c r="F44" s="91">
        <v>521</v>
      </c>
      <c r="G44" s="91">
        <v>232</v>
      </c>
      <c r="H44" s="91">
        <v>95</v>
      </c>
      <c r="I44" s="91">
        <v>78</v>
      </c>
      <c r="J44" s="91">
        <v>21</v>
      </c>
      <c r="K44" s="91">
        <v>117</v>
      </c>
      <c r="L44" s="91">
        <v>1806</v>
      </c>
      <c r="M44" s="98"/>
    </row>
    <row r="45" spans="1:13" ht="15.75" customHeight="1">
      <c r="A45" s="115" t="s">
        <v>68</v>
      </c>
      <c r="B45" s="90"/>
      <c r="C45" s="116" t="s">
        <v>12</v>
      </c>
      <c r="D45" s="91">
        <v>0</v>
      </c>
      <c r="E45" s="91">
        <v>0</v>
      </c>
      <c r="F45" s="91">
        <v>0</v>
      </c>
      <c r="G45" s="91">
        <v>0</v>
      </c>
      <c r="H45" s="91">
        <v>0</v>
      </c>
      <c r="I45" s="91">
        <v>0</v>
      </c>
      <c r="J45" s="91">
        <v>0</v>
      </c>
      <c r="K45" s="91">
        <v>0</v>
      </c>
      <c r="L45" s="91">
        <v>0</v>
      </c>
      <c r="M45" s="98"/>
    </row>
    <row r="46" spans="1:13" ht="15.75" customHeight="1">
      <c r="A46" s="85" t="s">
        <v>7</v>
      </c>
      <c r="B46" s="83"/>
      <c r="C46" s="117" t="s">
        <v>12</v>
      </c>
      <c r="D46" s="86">
        <v>582</v>
      </c>
      <c r="E46" s="86">
        <v>161</v>
      </c>
      <c r="F46" s="86">
        <v>521</v>
      </c>
      <c r="G46" s="86">
        <v>232</v>
      </c>
      <c r="H46" s="86">
        <v>95</v>
      </c>
      <c r="I46" s="86">
        <v>78</v>
      </c>
      <c r="J46" s="86">
        <v>21</v>
      </c>
      <c r="K46" s="86">
        <v>117</v>
      </c>
      <c r="L46" s="86">
        <v>1806</v>
      </c>
      <c r="M46" s="98"/>
    </row>
    <row r="47" spans="1:12" ht="15.75" customHeight="1">
      <c r="A47" s="89" t="s">
        <v>50</v>
      </c>
      <c r="B47" s="90"/>
      <c r="C47" s="90"/>
      <c r="D47" s="118"/>
      <c r="E47" s="118"/>
      <c r="F47" s="118"/>
      <c r="G47" s="118"/>
      <c r="H47" s="118"/>
      <c r="I47" s="118"/>
      <c r="J47" s="118"/>
      <c r="K47" s="118"/>
      <c r="L47" s="118"/>
    </row>
    <row r="48" spans="1:13" ht="15.75" customHeight="1">
      <c r="A48" s="115" t="s">
        <v>61</v>
      </c>
      <c r="B48" s="90"/>
      <c r="C48" s="116" t="s">
        <v>12</v>
      </c>
      <c r="D48" s="91">
        <v>0</v>
      </c>
      <c r="E48" s="91">
        <v>0</v>
      </c>
      <c r="F48" s="91">
        <v>0</v>
      </c>
      <c r="G48" s="91">
        <v>0</v>
      </c>
      <c r="H48" s="91">
        <v>0</v>
      </c>
      <c r="I48" s="91">
        <v>0</v>
      </c>
      <c r="J48" s="91">
        <v>0</v>
      </c>
      <c r="K48" s="91">
        <v>0</v>
      </c>
      <c r="L48" s="91">
        <v>0</v>
      </c>
      <c r="M48" s="98"/>
    </row>
    <row r="49" spans="1:12" ht="15.75" customHeight="1">
      <c r="A49" s="115" t="s">
        <v>63</v>
      </c>
      <c r="B49" s="90"/>
      <c r="C49" s="116" t="s">
        <v>12</v>
      </c>
      <c r="D49" s="91">
        <v>14490</v>
      </c>
      <c r="E49" s="91">
        <v>3932</v>
      </c>
      <c r="F49" s="91">
        <v>12766</v>
      </c>
      <c r="G49" s="91">
        <v>5685</v>
      </c>
      <c r="H49" s="91">
        <v>2358</v>
      </c>
      <c r="I49" s="91">
        <v>1889</v>
      </c>
      <c r="J49" s="91">
        <v>515</v>
      </c>
      <c r="K49" s="91">
        <v>2848</v>
      </c>
      <c r="L49" s="91">
        <v>44490</v>
      </c>
    </row>
    <row r="50" spans="1:12" ht="15.75" customHeight="1">
      <c r="A50" s="85" t="s">
        <v>7</v>
      </c>
      <c r="B50" s="90"/>
      <c r="C50" s="116" t="s">
        <v>12</v>
      </c>
      <c r="D50" s="86">
        <v>14490</v>
      </c>
      <c r="E50" s="86">
        <v>3932</v>
      </c>
      <c r="F50" s="86">
        <v>12766</v>
      </c>
      <c r="G50" s="86">
        <v>5685</v>
      </c>
      <c r="H50" s="86">
        <v>2358</v>
      </c>
      <c r="I50" s="86">
        <v>1889</v>
      </c>
      <c r="J50" s="86">
        <v>515</v>
      </c>
      <c r="K50" s="86">
        <v>2848</v>
      </c>
      <c r="L50" s="86">
        <v>44490</v>
      </c>
    </row>
    <row r="51" spans="1:12" ht="15.75" customHeight="1">
      <c r="A51" s="89" t="s">
        <v>51</v>
      </c>
      <c r="B51" s="90"/>
      <c r="C51" s="116" t="s">
        <v>12</v>
      </c>
      <c r="D51" s="91">
        <v>15072</v>
      </c>
      <c r="E51" s="91">
        <v>4093</v>
      </c>
      <c r="F51" s="91">
        <v>13286</v>
      </c>
      <c r="G51" s="91">
        <v>5917</v>
      </c>
      <c r="H51" s="91">
        <v>2453</v>
      </c>
      <c r="I51" s="91">
        <v>1967</v>
      </c>
      <c r="J51" s="91">
        <v>536</v>
      </c>
      <c r="K51" s="91">
        <v>2965</v>
      </c>
      <c r="L51" s="91">
        <v>46296</v>
      </c>
    </row>
    <row r="52" spans="1:13" ht="15.75" customHeight="1">
      <c r="A52" s="114" t="s">
        <v>52</v>
      </c>
      <c r="B52" s="90"/>
      <c r="C52" s="116" t="s">
        <v>12</v>
      </c>
      <c r="D52" s="91">
        <v>425233</v>
      </c>
      <c r="E52" s="91">
        <v>336432</v>
      </c>
      <c r="F52" s="91">
        <v>273696</v>
      </c>
      <c r="G52" s="91">
        <v>110196</v>
      </c>
      <c r="H52" s="91">
        <v>99179</v>
      </c>
      <c r="I52" s="91">
        <v>37412</v>
      </c>
      <c r="J52" s="91">
        <v>21992</v>
      </c>
      <c r="K52" s="91">
        <v>8975</v>
      </c>
      <c r="L52" s="91">
        <v>1313108</v>
      </c>
      <c r="M52" s="98"/>
    </row>
    <row r="53" spans="1:13" ht="15.75" customHeight="1">
      <c r="A53" s="110" t="s">
        <v>0</v>
      </c>
      <c r="B53" s="127"/>
      <c r="C53" s="128" t="s">
        <v>12</v>
      </c>
      <c r="D53" s="111">
        <v>440305</v>
      </c>
      <c r="E53" s="111">
        <v>340524</v>
      </c>
      <c r="F53" s="111">
        <v>286983</v>
      </c>
      <c r="G53" s="111">
        <v>116113</v>
      </c>
      <c r="H53" s="111">
        <v>101631</v>
      </c>
      <c r="I53" s="111">
        <v>39379</v>
      </c>
      <c r="J53" s="111">
        <v>22528</v>
      </c>
      <c r="K53" s="111">
        <v>11940</v>
      </c>
      <c r="L53" s="111">
        <v>1359404</v>
      </c>
      <c r="M53" s="98"/>
    </row>
    <row r="54" spans="1:13" ht="15.75" customHeight="1">
      <c r="A54" s="89" t="s">
        <v>55</v>
      </c>
      <c r="B54" s="90"/>
      <c r="C54" s="120" t="s">
        <v>13</v>
      </c>
      <c r="D54" s="121">
        <f aca="true" t="shared" si="4" ref="D54:L54">D51/D53*100</f>
        <v>3.4230817274389342</v>
      </c>
      <c r="E54" s="121">
        <f t="shared" si="4"/>
        <v>1.201971079865149</v>
      </c>
      <c r="F54" s="121">
        <f t="shared" si="4"/>
        <v>4.629542516455679</v>
      </c>
      <c r="G54" s="121">
        <f t="shared" si="4"/>
        <v>5.0958979614685695</v>
      </c>
      <c r="H54" s="121">
        <f t="shared" si="4"/>
        <v>2.4136336354065193</v>
      </c>
      <c r="I54" s="121">
        <f t="shared" si="4"/>
        <v>4.9950481220955325</v>
      </c>
      <c r="J54" s="121">
        <f t="shared" si="4"/>
        <v>2.3792613636363638</v>
      </c>
      <c r="K54" s="121">
        <f t="shared" si="4"/>
        <v>24.83249581239531</v>
      </c>
      <c r="L54" s="121">
        <f t="shared" si="4"/>
        <v>3.4056101056051036</v>
      </c>
      <c r="M54" s="98"/>
    </row>
    <row r="55" spans="1:13" ht="15.75" customHeight="1">
      <c r="A55" s="114" t="s">
        <v>100</v>
      </c>
      <c r="B55" s="90"/>
      <c r="C55" s="113"/>
      <c r="D55" s="118"/>
      <c r="E55" s="118"/>
      <c r="F55" s="118"/>
      <c r="G55" s="118"/>
      <c r="H55" s="118"/>
      <c r="I55" s="118"/>
      <c r="J55" s="118"/>
      <c r="K55" s="118"/>
      <c r="L55" s="118"/>
      <c r="M55" s="98"/>
    </row>
    <row r="56" spans="1:13" ht="15.75" customHeight="1">
      <c r="A56" s="89" t="s">
        <v>53</v>
      </c>
      <c r="B56" s="90"/>
      <c r="C56" s="113" t="s">
        <v>14</v>
      </c>
      <c r="D56" s="91">
        <v>93.98402817757311</v>
      </c>
      <c r="E56" s="91">
        <v>115.29816240600486</v>
      </c>
      <c r="F56" s="91">
        <v>85.98382582702617</v>
      </c>
      <c r="G56" s="91">
        <v>79.72938468974431</v>
      </c>
      <c r="H56" s="91">
        <v>83.18714122586691</v>
      </c>
      <c r="I56" s="91">
        <v>101.17898687322625</v>
      </c>
      <c r="J56" s="91">
        <v>117.92053182727142</v>
      </c>
      <c r="K56" s="91">
        <v>44.328214824225086</v>
      </c>
      <c r="L56" s="91">
        <v>84.915712255036</v>
      </c>
      <c r="M56" s="98"/>
    </row>
    <row r="57" spans="1:12" ht="15.75" customHeight="1">
      <c r="A57" s="89" t="s">
        <v>47</v>
      </c>
      <c r="B57" s="90"/>
      <c r="C57" s="113" t="s">
        <v>14</v>
      </c>
      <c r="D57" s="91">
        <v>61.491311919469666</v>
      </c>
      <c r="E57" s="91">
        <v>62.92754550254045</v>
      </c>
      <c r="F57" s="91">
        <v>64.98203389337053</v>
      </c>
      <c r="G57" s="91">
        <v>51.55622506499859</v>
      </c>
      <c r="H57" s="91">
        <v>62.64681444488708</v>
      </c>
      <c r="I57" s="91">
        <v>77.69959432562207</v>
      </c>
      <c r="J57" s="91">
        <v>63.93773913776941</v>
      </c>
      <c r="K57" s="91">
        <v>57.57319326476212</v>
      </c>
      <c r="L57" s="91">
        <v>62.00450108707861</v>
      </c>
    </row>
    <row r="58" spans="1:12" ht="15.75" customHeight="1">
      <c r="A58" s="89" t="s">
        <v>54</v>
      </c>
      <c r="B58" s="90"/>
      <c r="C58" s="113" t="s">
        <v>14</v>
      </c>
      <c r="D58" s="91">
        <v>62.22774602010153</v>
      </c>
      <c r="E58" s="91">
        <v>63.27296226482156</v>
      </c>
      <c r="F58" s="91">
        <v>65.7252666763878</v>
      </c>
      <c r="G58" s="91">
        <v>52.50158172355291</v>
      </c>
      <c r="H58" s="91">
        <v>63.02239625453951</v>
      </c>
      <c r="I58" s="91">
        <v>78.61065203299738</v>
      </c>
      <c r="J58" s="91">
        <v>64.64182682684832</v>
      </c>
      <c r="K58" s="91">
        <v>53.59647148313372</v>
      </c>
      <c r="L58" s="91">
        <v>62.579528946978336</v>
      </c>
    </row>
    <row r="59" spans="1:12" ht="15.75" customHeight="1">
      <c r="A59" s="89" t="s">
        <v>11</v>
      </c>
      <c r="B59" s="90"/>
      <c r="C59" s="113" t="s">
        <v>69</v>
      </c>
      <c r="D59" s="96">
        <f aca="true" t="shared" si="5" ref="D59:L59">D56/D57</f>
        <v>1.5284114982073662</v>
      </c>
      <c r="E59" s="96">
        <f t="shared" si="5"/>
        <v>1.83223676508009</v>
      </c>
      <c r="F59" s="96">
        <f t="shared" si="5"/>
        <v>1.3231938225897582</v>
      </c>
      <c r="G59" s="96">
        <f t="shared" si="5"/>
        <v>1.5464550515330961</v>
      </c>
      <c r="H59" s="96">
        <f t="shared" si="5"/>
        <v>1.3278750398242514</v>
      </c>
      <c r="I59" s="96">
        <f t="shared" si="5"/>
        <v>1.302181661968622</v>
      </c>
      <c r="J59" s="96">
        <f t="shared" si="5"/>
        <v>1.844302495169292</v>
      </c>
      <c r="K59" s="96">
        <f t="shared" si="5"/>
        <v>0.7699453914319588</v>
      </c>
      <c r="L59" s="96">
        <f t="shared" si="5"/>
        <v>1.369508838330641</v>
      </c>
    </row>
    <row r="60" spans="1:12" ht="15.75" customHeight="1">
      <c r="A60" s="84" t="s">
        <v>114</v>
      </c>
      <c r="B60" s="90"/>
      <c r="C60" s="113"/>
      <c r="D60" s="90"/>
      <c r="E60" s="90"/>
      <c r="F60" s="90"/>
      <c r="G60" s="90"/>
      <c r="H60" s="90"/>
      <c r="I60" s="90"/>
      <c r="J60" s="90"/>
      <c r="K60" s="90"/>
      <c r="L60" s="90"/>
    </row>
    <row r="61" spans="1:12" ht="15.75" customHeight="1">
      <c r="A61" s="114" t="s">
        <v>1</v>
      </c>
      <c r="B61" s="90"/>
      <c r="C61" s="113"/>
      <c r="D61" s="90"/>
      <c r="E61" s="90"/>
      <c r="F61" s="90"/>
      <c r="G61" s="90"/>
      <c r="H61" s="90"/>
      <c r="I61" s="90"/>
      <c r="J61" s="90"/>
      <c r="K61" s="90"/>
      <c r="L61" s="90"/>
    </row>
    <row r="62" spans="1:12" ht="15.75" customHeight="1">
      <c r="A62" s="89" t="s">
        <v>49</v>
      </c>
      <c r="B62" s="90"/>
      <c r="C62" s="90"/>
      <c r="D62" s="90"/>
      <c r="E62" s="90"/>
      <c r="F62" s="90"/>
      <c r="G62" s="90"/>
      <c r="H62" s="90"/>
      <c r="I62" s="90"/>
      <c r="J62" s="90"/>
      <c r="K62" s="90"/>
      <c r="L62" s="90"/>
    </row>
    <row r="63" spans="1:13" ht="15.75" customHeight="1">
      <c r="A63" s="115" t="s">
        <v>62</v>
      </c>
      <c r="B63" s="90"/>
      <c r="C63" s="116" t="s">
        <v>12</v>
      </c>
      <c r="D63" s="91">
        <v>0</v>
      </c>
      <c r="E63" s="91">
        <v>0</v>
      </c>
      <c r="F63" s="91">
        <v>0</v>
      </c>
      <c r="G63" s="91">
        <v>0</v>
      </c>
      <c r="H63" s="91">
        <v>0</v>
      </c>
      <c r="I63" s="91">
        <v>0</v>
      </c>
      <c r="J63" s="91">
        <v>0</v>
      </c>
      <c r="K63" s="91">
        <v>0</v>
      </c>
      <c r="L63" s="91">
        <v>0</v>
      </c>
      <c r="M63" s="98"/>
    </row>
    <row r="64" spans="1:13" ht="15.75" customHeight="1">
      <c r="A64" s="115" t="s">
        <v>68</v>
      </c>
      <c r="B64" s="90"/>
      <c r="C64" s="116" t="s">
        <v>12</v>
      </c>
      <c r="D64" s="91">
        <v>0</v>
      </c>
      <c r="E64" s="91">
        <v>0</v>
      </c>
      <c r="F64" s="91">
        <v>0</v>
      </c>
      <c r="G64" s="91">
        <v>0</v>
      </c>
      <c r="H64" s="91">
        <v>0</v>
      </c>
      <c r="I64" s="91">
        <v>0</v>
      </c>
      <c r="J64" s="91">
        <v>0</v>
      </c>
      <c r="K64" s="91">
        <v>0</v>
      </c>
      <c r="L64" s="91">
        <v>0</v>
      </c>
      <c r="M64" s="98"/>
    </row>
    <row r="65" spans="1:13" ht="15.75" customHeight="1">
      <c r="A65" s="85" t="s">
        <v>7</v>
      </c>
      <c r="B65" s="83"/>
      <c r="C65" s="117" t="s">
        <v>12</v>
      </c>
      <c r="D65" s="86">
        <v>0</v>
      </c>
      <c r="E65" s="86">
        <v>0</v>
      </c>
      <c r="F65" s="86">
        <v>0</v>
      </c>
      <c r="G65" s="86">
        <v>0</v>
      </c>
      <c r="H65" s="86">
        <v>0</v>
      </c>
      <c r="I65" s="86">
        <v>0</v>
      </c>
      <c r="J65" s="86">
        <v>0</v>
      </c>
      <c r="K65" s="86">
        <v>0</v>
      </c>
      <c r="L65" s="86">
        <v>0</v>
      </c>
      <c r="M65" s="98"/>
    </row>
    <row r="66" spans="1:12" ht="15.75" customHeight="1">
      <c r="A66" s="89" t="s">
        <v>50</v>
      </c>
      <c r="B66" s="90"/>
      <c r="C66" s="90"/>
      <c r="D66" s="118"/>
      <c r="E66" s="118"/>
      <c r="F66" s="118"/>
      <c r="G66" s="118"/>
      <c r="H66" s="118"/>
      <c r="I66" s="118"/>
      <c r="J66" s="118"/>
      <c r="K66" s="118"/>
      <c r="L66" s="118"/>
    </row>
    <row r="67" spans="1:13" ht="15.75" customHeight="1">
      <c r="A67" s="115" t="s">
        <v>61</v>
      </c>
      <c r="B67" s="90"/>
      <c r="C67" s="116" t="s">
        <v>12</v>
      </c>
      <c r="D67" s="91">
        <v>0</v>
      </c>
      <c r="E67" s="91">
        <v>0</v>
      </c>
      <c r="F67" s="91">
        <v>0</v>
      </c>
      <c r="G67" s="91">
        <v>0</v>
      </c>
      <c r="H67" s="91">
        <v>0</v>
      </c>
      <c r="I67" s="91">
        <v>0</v>
      </c>
      <c r="J67" s="91">
        <v>0</v>
      </c>
      <c r="K67" s="91">
        <v>0</v>
      </c>
      <c r="L67" s="91">
        <v>0</v>
      </c>
      <c r="M67" s="98"/>
    </row>
    <row r="68" spans="1:12" ht="15.75" customHeight="1">
      <c r="A68" s="115" t="s">
        <v>63</v>
      </c>
      <c r="B68" s="90"/>
      <c r="C68" s="116" t="s">
        <v>12</v>
      </c>
      <c r="D68" s="91">
        <v>0</v>
      </c>
      <c r="E68" s="91">
        <v>0</v>
      </c>
      <c r="F68" s="91">
        <v>0</v>
      </c>
      <c r="G68" s="91">
        <v>0</v>
      </c>
      <c r="H68" s="91">
        <v>0</v>
      </c>
      <c r="I68" s="91">
        <v>0</v>
      </c>
      <c r="J68" s="91">
        <v>0</v>
      </c>
      <c r="K68" s="91">
        <v>0</v>
      </c>
      <c r="L68" s="91">
        <v>0</v>
      </c>
    </row>
    <row r="69" spans="1:12" ht="15.75" customHeight="1">
      <c r="A69" s="85" t="s">
        <v>7</v>
      </c>
      <c r="B69" s="90"/>
      <c r="C69" s="116" t="s">
        <v>12</v>
      </c>
      <c r="D69" s="86">
        <v>0</v>
      </c>
      <c r="E69" s="86">
        <v>0</v>
      </c>
      <c r="F69" s="86">
        <v>0</v>
      </c>
      <c r="G69" s="86">
        <v>0</v>
      </c>
      <c r="H69" s="86">
        <v>0</v>
      </c>
      <c r="I69" s="86">
        <v>0</v>
      </c>
      <c r="J69" s="86">
        <v>0</v>
      </c>
      <c r="K69" s="86">
        <v>0</v>
      </c>
      <c r="L69" s="86">
        <v>0</v>
      </c>
    </row>
    <row r="70" spans="1:12" ht="15.75" customHeight="1">
      <c r="A70" s="89" t="s">
        <v>51</v>
      </c>
      <c r="B70" s="90"/>
      <c r="C70" s="116" t="s">
        <v>12</v>
      </c>
      <c r="D70" s="91">
        <v>0</v>
      </c>
      <c r="E70" s="91">
        <v>0</v>
      </c>
      <c r="F70" s="91">
        <v>0</v>
      </c>
      <c r="G70" s="91">
        <v>0</v>
      </c>
      <c r="H70" s="91">
        <v>0</v>
      </c>
      <c r="I70" s="91">
        <v>0</v>
      </c>
      <c r="J70" s="91">
        <v>0</v>
      </c>
      <c r="K70" s="91">
        <v>0</v>
      </c>
      <c r="L70" s="91">
        <v>0</v>
      </c>
    </row>
    <row r="71" spans="1:13" ht="15.75" customHeight="1">
      <c r="A71" s="114" t="s">
        <v>52</v>
      </c>
      <c r="B71" s="90"/>
      <c r="C71" s="116" t="s">
        <v>12</v>
      </c>
      <c r="D71" s="91">
        <v>0</v>
      </c>
      <c r="E71" s="91">
        <v>0</v>
      </c>
      <c r="F71" s="91">
        <v>0</v>
      </c>
      <c r="G71" s="91">
        <v>0</v>
      </c>
      <c r="H71" s="91">
        <v>0</v>
      </c>
      <c r="I71" s="91">
        <v>0</v>
      </c>
      <c r="J71" s="91">
        <v>0</v>
      </c>
      <c r="K71" s="91">
        <v>0</v>
      </c>
      <c r="L71" s="91">
        <v>0</v>
      </c>
      <c r="M71" s="98"/>
    </row>
    <row r="72" spans="1:13" ht="15.75" customHeight="1">
      <c r="A72" s="92" t="s">
        <v>0</v>
      </c>
      <c r="B72" s="90"/>
      <c r="C72" s="119" t="s">
        <v>12</v>
      </c>
      <c r="D72" s="93">
        <v>0</v>
      </c>
      <c r="E72" s="93">
        <v>0</v>
      </c>
      <c r="F72" s="93">
        <v>0</v>
      </c>
      <c r="G72" s="93">
        <v>0</v>
      </c>
      <c r="H72" s="93">
        <v>0</v>
      </c>
      <c r="I72" s="93">
        <v>0</v>
      </c>
      <c r="J72" s="93">
        <v>0</v>
      </c>
      <c r="K72" s="93">
        <v>0</v>
      </c>
      <c r="L72" s="93">
        <v>0</v>
      </c>
      <c r="M72" s="98"/>
    </row>
    <row r="73" spans="1:13" ht="15.75" customHeight="1">
      <c r="A73" s="89" t="s">
        <v>55</v>
      </c>
      <c r="B73" s="90"/>
      <c r="C73" s="120" t="s">
        <v>13</v>
      </c>
      <c r="D73" s="121" t="str">
        <f>IF(ISERROR(D70/D72*100),"..",D70/D72*100)</f>
        <v>..</v>
      </c>
      <c r="E73" s="121" t="str">
        <f aca="true" t="shared" si="6" ref="E73:L73">IF(ISERROR(E70/E72*100),"..",E70/E72*100)</f>
        <v>..</v>
      </c>
      <c r="F73" s="121" t="str">
        <f t="shared" si="6"/>
        <v>..</v>
      </c>
      <c r="G73" s="121" t="str">
        <f t="shared" si="6"/>
        <v>..</v>
      </c>
      <c r="H73" s="121" t="str">
        <f t="shared" si="6"/>
        <v>..</v>
      </c>
      <c r="I73" s="121" t="str">
        <f t="shared" si="6"/>
        <v>..</v>
      </c>
      <c r="J73" s="121" t="str">
        <f t="shared" si="6"/>
        <v>..</v>
      </c>
      <c r="K73" s="121" t="str">
        <f t="shared" si="6"/>
        <v>..</v>
      </c>
      <c r="L73" s="121" t="str">
        <f t="shared" si="6"/>
        <v>..</v>
      </c>
      <c r="M73" s="98"/>
    </row>
    <row r="74" spans="1:13" ht="15.75" customHeight="1">
      <c r="A74" s="114" t="s">
        <v>100</v>
      </c>
      <c r="B74" s="90"/>
      <c r="C74" s="113"/>
      <c r="D74" s="118"/>
      <c r="E74" s="118"/>
      <c r="F74" s="118"/>
      <c r="G74" s="118"/>
      <c r="H74" s="118"/>
      <c r="I74" s="118"/>
      <c r="J74" s="118"/>
      <c r="K74" s="118"/>
      <c r="L74" s="118"/>
      <c r="M74" s="98"/>
    </row>
    <row r="75" spans="1:13" ht="15.75" customHeight="1">
      <c r="A75" s="89" t="s">
        <v>53</v>
      </c>
      <c r="B75" s="90"/>
      <c r="C75" s="113" t="s">
        <v>14</v>
      </c>
      <c r="D75" s="91">
        <v>0</v>
      </c>
      <c r="E75" s="91">
        <v>0</v>
      </c>
      <c r="F75" s="91">
        <v>0</v>
      </c>
      <c r="G75" s="91">
        <v>0</v>
      </c>
      <c r="H75" s="91">
        <v>0</v>
      </c>
      <c r="I75" s="91">
        <v>0</v>
      </c>
      <c r="J75" s="91">
        <v>0</v>
      </c>
      <c r="K75" s="91">
        <v>0</v>
      </c>
      <c r="L75" s="91">
        <v>0</v>
      </c>
      <c r="M75" s="98"/>
    </row>
    <row r="76" spans="1:12" ht="15.75" customHeight="1">
      <c r="A76" s="89" t="s">
        <v>47</v>
      </c>
      <c r="B76" s="90"/>
      <c r="C76" s="113" t="s">
        <v>14</v>
      </c>
      <c r="D76" s="91">
        <v>0</v>
      </c>
      <c r="E76" s="91">
        <v>0</v>
      </c>
      <c r="F76" s="91">
        <v>0</v>
      </c>
      <c r="G76" s="91">
        <v>0</v>
      </c>
      <c r="H76" s="91">
        <v>0</v>
      </c>
      <c r="I76" s="91">
        <v>0</v>
      </c>
      <c r="J76" s="91">
        <v>0</v>
      </c>
      <c r="K76" s="91">
        <v>0</v>
      </c>
      <c r="L76" s="91">
        <v>0</v>
      </c>
    </row>
    <row r="77" spans="1:12" ht="15.75" customHeight="1">
      <c r="A77" s="89" t="s">
        <v>54</v>
      </c>
      <c r="B77" s="90"/>
      <c r="C77" s="113" t="s">
        <v>14</v>
      </c>
      <c r="D77" s="91">
        <v>0</v>
      </c>
      <c r="E77" s="91">
        <v>0</v>
      </c>
      <c r="F77" s="91">
        <v>0</v>
      </c>
      <c r="G77" s="91">
        <v>0</v>
      </c>
      <c r="H77" s="91">
        <v>0</v>
      </c>
      <c r="I77" s="91">
        <v>0</v>
      </c>
      <c r="J77" s="91">
        <v>0</v>
      </c>
      <c r="K77" s="91">
        <v>0</v>
      </c>
      <c r="L77" s="91">
        <v>0</v>
      </c>
    </row>
    <row r="78" spans="1:12" ht="15.75" customHeight="1">
      <c r="A78" s="129" t="s">
        <v>11</v>
      </c>
      <c r="B78" s="127"/>
      <c r="C78" s="130" t="s">
        <v>69</v>
      </c>
      <c r="D78" s="105" t="str">
        <f>IF(ISERROR(D75/D76),"..",D75/D76)</f>
        <v>..</v>
      </c>
      <c r="E78" s="105" t="str">
        <f aca="true" t="shared" si="7" ref="E78:L78">IF(ISERROR(E75/E76),"..",E75/E76)</f>
        <v>..</v>
      </c>
      <c r="F78" s="105" t="str">
        <f t="shared" si="7"/>
        <v>..</v>
      </c>
      <c r="G78" s="105" t="str">
        <f t="shared" si="7"/>
        <v>..</v>
      </c>
      <c r="H78" s="105" t="str">
        <f t="shared" si="7"/>
        <v>..</v>
      </c>
      <c r="I78" s="105" t="str">
        <f t="shared" si="7"/>
        <v>..</v>
      </c>
      <c r="J78" s="105" t="str">
        <f t="shared" si="7"/>
        <v>..</v>
      </c>
      <c r="K78" s="105" t="str">
        <f t="shared" si="7"/>
        <v>..</v>
      </c>
      <c r="L78" s="105" t="str">
        <f t="shared" si="7"/>
        <v>..</v>
      </c>
    </row>
    <row r="79" spans="1:13" ht="52.5" customHeight="1">
      <c r="A79" s="147" t="s">
        <v>79</v>
      </c>
      <c r="B79" s="147"/>
      <c r="C79" s="147"/>
      <c r="D79" s="147"/>
      <c r="E79" s="147"/>
      <c r="F79" s="147"/>
      <c r="G79" s="147"/>
      <c r="H79" s="147"/>
      <c r="I79" s="147"/>
      <c r="J79" s="147"/>
      <c r="K79" s="147"/>
      <c r="L79" s="147"/>
      <c r="M79" s="103"/>
    </row>
    <row r="80" spans="1:13" ht="33.75" customHeight="1">
      <c r="A80" s="147" t="s">
        <v>112</v>
      </c>
      <c r="B80" s="147"/>
      <c r="C80" s="147"/>
      <c r="D80" s="147"/>
      <c r="E80" s="147"/>
      <c r="F80" s="147"/>
      <c r="G80" s="147"/>
      <c r="H80" s="147"/>
      <c r="I80" s="147"/>
      <c r="J80" s="147"/>
      <c r="K80" s="147"/>
      <c r="L80" s="147"/>
      <c r="M80" s="103"/>
    </row>
    <row r="81" spans="1:13" ht="63" customHeight="1">
      <c r="A81" s="149" t="s">
        <v>113</v>
      </c>
      <c r="B81" s="150"/>
      <c r="C81" s="150"/>
      <c r="D81" s="150"/>
      <c r="E81" s="150"/>
      <c r="F81" s="150"/>
      <c r="G81" s="150"/>
      <c r="H81" s="150"/>
      <c r="I81" s="150"/>
      <c r="J81" s="150"/>
      <c r="K81" s="150"/>
      <c r="L81" s="150"/>
      <c r="M81" s="103"/>
    </row>
    <row r="82" spans="1:13" ht="31.5" customHeight="1">
      <c r="A82" s="147" t="s">
        <v>98</v>
      </c>
      <c r="B82" s="147"/>
      <c r="C82" s="147"/>
      <c r="D82" s="147"/>
      <c r="E82" s="147"/>
      <c r="F82" s="147"/>
      <c r="G82" s="147"/>
      <c r="H82" s="147"/>
      <c r="I82" s="147"/>
      <c r="J82" s="147"/>
      <c r="K82" s="147"/>
      <c r="L82" s="147"/>
      <c r="M82" s="103"/>
    </row>
    <row r="83" spans="1:13" ht="12.75">
      <c r="A83" s="147" t="s">
        <v>115</v>
      </c>
      <c r="B83" s="147"/>
      <c r="C83" s="147"/>
      <c r="D83" s="147"/>
      <c r="E83" s="147"/>
      <c r="F83" s="147"/>
      <c r="G83" s="147"/>
      <c r="H83" s="147"/>
      <c r="I83" s="147"/>
      <c r="J83" s="147"/>
      <c r="K83" s="147"/>
      <c r="L83" s="147"/>
      <c r="M83" s="103"/>
    </row>
    <row r="84" spans="1:13" ht="12.75">
      <c r="A84" s="104" t="s">
        <v>95</v>
      </c>
      <c r="B84" s="112"/>
      <c r="C84" s="97"/>
      <c r="D84" s="97"/>
      <c r="E84" s="97"/>
      <c r="F84" s="97"/>
      <c r="G84" s="97"/>
      <c r="H84" s="97"/>
      <c r="I84" s="97"/>
      <c r="J84" s="97"/>
      <c r="K84" s="97"/>
      <c r="L84" s="97"/>
      <c r="M84" s="131"/>
    </row>
  </sheetData>
  <sheetProtection/>
  <mergeCells count="5">
    <mergeCell ref="A83:L83"/>
    <mergeCell ref="A79:L79"/>
    <mergeCell ref="A80:L80"/>
    <mergeCell ref="A82:L82"/>
    <mergeCell ref="A81:L81"/>
  </mergeCells>
  <printOptions/>
  <pageMargins left="0.7480314960629921" right="0.7480314960629921" top="0.984251968503937" bottom="0.984251968503937" header="0.5118110236220472" footer="0.31496062992125984"/>
  <pageSetup horizontalDpi="600" verticalDpi="600" orientation="landscape" paperSize="9" r:id="rId1"/>
  <headerFooter alignWithMargins="0">
    <oddHeader>&amp;C&amp;A</oddHeader>
    <oddFooter>&amp;LAustralian Govt 
Expenditure by
State and Territory&amp;R&amp;P</oddFooter>
  </headerFooter>
  <rowBreaks count="1" manualBreakCount="1">
    <brk id="27" max="11" man="1"/>
  </rowBreaks>
</worksheet>
</file>

<file path=xl/worksheets/sheet8.xml><?xml version="1.0" encoding="utf-8"?>
<worksheet xmlns="http://schemas.openxmlformats.org/spreadsheetml/2006/main" xmlns:r="http://schemas.openxmlformats.org/officeDocument/2006/relationships">
  <dimension ref="A1:M84"/>
  <sheetViews>
    <sheetView zoomScaleSheetLayoutView="100" zoomScalePageLayoutView="0" workbookViewId="0" topLeftCell="A1">
      <selection activeCell="A1" sqref="A1"/>
    </sheetView>
  </sheetViews>
  <sheetFormatPr defaultColWidth="9.140625" defaultRowHeight="12.75"/>
  <cols>
    <col min="1" max="1" width="13.7109375" style="124" customWidth="1"/>
    <col min="2" max="2" width="21.28125" style="124" customWidth="1"/>
    <col min="3" max="3" width="5.8515625" style="132" bestFit="1" customWidth="1"/>
    <col min="4" max="12" width="9.8515625" style="124" customWidth="1"/>
    <col min="13" max="13" width="10.7109375" style="124" customWidth="1"/>
    <col min="14" max="16384" width="9.140625" style="124" customWidth="1"/>
  </cols>
  <sheetData>
    <row r="1" spans="1:3" s="97" customFormat="1" ht="19.5" customHeight="1">
      <c r="A1" s="78" t="str">
        <f ca="1">MID(CELL("filename",B1),FIND("]",TEXT(CELL("filename",B1),""))+1,100)</f>
        <v>Table A.6</v>
      </c>
      <c r="B1" s="79" t="s">
        <v>91</v>
      </c>
      <c r="C1" s="112"/>
    </row>
    <row r="2" spans="1:13" s="83" customFormat="1" ht="19.5" customHeight="1">
      <c r="A2" s="80"/>
      <c r="B2" s="80"/>
      <c r="C2" s="77" t="s">
        <v>43</v>
      </c>
      <c r="D2" s="81" t="s">
        <v>24</v>
      </c>
      <c r="E2" s="81" t="s">
        <v>31</v>
      </c>
      <c r="F2" s="81" t="s">
        <v>32</v>
      </c>
      <c r="G2" s="81" t="s">
        <v>33</v>
      </c>
      <c r="H2" s="81" t="s">
        <v>34</v>
      </c>
      <c r="I2" s="81" t="s">
        <v>35</v>
      </c>
      <c r="J2" s="81" t="s">
        <v>36</v>
      </c>
      <c r="K2" s="81" t="s">
        <v>37</v>
      </c>
      <c r="L2" s="81" t="s">
        <v>96</v>
      </c>
      <c r="M2" s="82"/>
    </row>
    <row r="3" spans="1:3" s="90" customFormat="1" ht="15.75" customHeight="1">
      <c r="A3" s="84" t="s">
        <v>116</v>
      </c>
      <c r="C3" s="113"/>
    </row>
    <row r="4" spans="1:12" ht="15.75" customHeight="1">
      <c r="A4" s="114" t="s">
        <v>1</v>
      </c>
      <c r="B4" s="90"/>
      <c r="C4" s="113"/>
      <c r="D4" s="90"/>
      <c r="E4" s="90"/>
      <c r="F4" s="90"/>
      <c r="G4" s="90"/>
      <c r="H4" s="90"/>
      <c r="I4" s="90"/>
      <c r="J4" s="90"/>
      <c r="K4" s="90"/>
      <c r="L4" s="90"/>
    </row>
    <row r="5" spans="1:12" ht="15.75" customHeight="1">
      <c r="A5" s="89" t="s">
        <v>49</v>
      </c>
      <c r="B5" s="90"/>
      <c r="C5" s="90"/>
      <c r="D5" s="90"/>
      <c r="E5" s="90"/>
      <c r="F5" s="90"/>
      <c r="G5" s="90"/>
      <c r="H5" s="90"/>
      <c r="I5" s="90"/>
      <c r="J5" s="90"/>
      <c r="K5" s="90"/>
      <c r="L5" s="90"/>
    </row>
    <row r="6" spans="1:13" ht="15.75" customHeight="1">
      <c r="A6" s="115" t="s">
        <v>62</v>
      </c>
      <c r="B6" s="90"/>
      <c r="C6" s="116" t="s">
        <v>12</v>
      </c>
      <c r="D6" s="91">
        <v>0</v>
      </c>
      <c r="E6" s="91">
        <v>0</v>
      </c>
      <c r="F6" s="91">
        <v>0</v>
      </c>
      <c r="G6" s="91">
        <v>0</v>
      </c>
      <c r="H6" s="91">
        <v>0</v>
      </c>
      <c r="I6" s="91">
        <v>0</v>
      </c>
      <c r="J6" s="91">
        <v>0</v>
      </c>
      <c r="K6" s="91">
        <v>0</v>
      </c>
      <c r="L6" s="91">
        <v>0</v>
      </c>
      <c r="M6" s="98"/>
    </row>
    <row r="7" spans="1:13" ht="15.75" customHeight="1">
      <c r="A7" s="115" t="s">
        <v>68</v>
      </c>
      <c r="B7" s="90"/>
      <c r="C7" s="116" t="s">
        <v>12</v>
      </c>
      <c r="D7" s="91">
        <v>0</v>
      </c>
      <c r="E7" s="91">
        <v>0</v>
      </c>
      <c r="F7" s="91">
        <v>0</v>
      </c>
      <c r="G7" s="91">
        <v>0</v>
      </c>
      <c r="H7" s="91">
        <v>0</v>
      </c>
      <c r="I7" s="91">
        <v>0</v>
      </c>
      <c r="J7" s="91">
        <v>0</v>
      </c>
      <c r="K7" s="91">
        <v>0</v>
      </c>
      <c r="L7" s="91">
        <v>0</v>
      </c>
      <c r="M7" s="98"/>
    </row>
    <row r="8" spans="1:13" ht="15.75" customHeight="1">
      <c r="A8" s="85" t="s">
        <v>7</v>
      </c>
      <c r="B8" s="83"/>
      <c r="C8" s="117" t="s">
        <v>12</v>
      </c>
      <c r="D8" s="86">
        <v>0</v>
      </c>
      <c r="E8" s="86">
        <v>0</v>
      </c>
      <c r="F8" s="86">
        <v>0</v>
      </c>
      <c r="G8" s="86">
        <v>0</v>
      </c>
      <c r="H8" s="86">
        <v>0</v>
      </c>
      <c r="I8" s="86">
        <v>0</v>
      </c>
      <c r="J8" s="86">
        <v>0</v>
      </c>
      <c r="K8" s="86">
        <v>0</v>
      </c>
      <c r="L8" s="86">
        <v>0</v>
      </c>
      <c r="M8" s="98"/>
    </row>
    <row r="9" spans="1:12" ht="15.75" customHeight="1">
      <c r="A9" s="89" t="s">
        <v>50</v>
      </c>
      <c r="B9" s="90"/>
      <c r="C9" s="90"/>
      <c r="D9" s="118"/>
      <c r="E9" s="118"/>
      <c r="F9" s="118"/>
      <c r="G9" s="118"/>
      <c r="H9" s="118"/>
      <c r="I9" s="118"/>
      <c r="J9" s="118"/>
      <c r="K9" s="118"/>
      <c r="L9" s="118"/>
    </row>
    <row r="10" spans="1:13" ht="15.75" customHeight="1">
      <c r="A10" s="115" t="s">
        <v>61</v>
      </c>
      <c r="B10" s="90"/>
      <c r="C10" s="116" t="s">
        <v>12</v>
      </c>
      <c r="D10" s="91">
        <v>0</v>
      </c>
      <c r="E10" s="91">
        <v>0</v>
      </c>
      <c r="F10" s="91">
        <v>0</v>
      </c>
      <c r="G10" s="91">
        <v>0</v>
      </c>
      <c r="H10" s="91">
        <v>0</v>
      </c>
      <c r="I10" s="91">
        <v>0</v>
      </c>
      <c r="J10" s="91">
        <v>0</v>
      </c>
      <c r="K10" s="91">
        <v>0</v>
      </c>
      <c r="L10" s="91">
        <v>0</v>
      </c>
      <c r="M10" s="98"/>
    </row>
    <row r="11" spans="1:12" ht="15.75" customHeight="1">
      <c r="A11" s="115" t="s">
        <v>63</v>
      </c>
      <c r="B11" s="90"/>
      <c r="C11" s="116" t="s">
        <v>12</v>
      </c>
      <c r="D11" s="91">
        <v>0</v>
      </c>
      <c r="E11" s="91">
        <v>0</v>
      </c>
      <c r="F11" s="91">
        <v>0</v>
      </c>
      <c r="G11" s="91">
        <v>0</v>
      </c>
      <c r="H11" s="91">
        <v>0</v>
      </c>
      <c r="I11" s="91">
        <v>0</v>
      </c>
      <c r="J11" s="91">
        <v>0</v>
      </c>
      <c r="K11" s="91">
        <v>0</v>
      </c>
      <c r="L11" s="91">
        <v>0</v>
      </c>
    </row>
    <row r="12" spans="1:12" ht="15.75" customHeight="1">
      <c r="A12" s="85" t="s">
        <v>7</v>
      </c>
      <c r="B12" s="90"/>
      <c r="C12" s="116" t="s">
        <v>12</v>
      </c>
      <c r="D12" s="86">
        <v>0</v>
      </c>
      <c r="E12" s="86">
        <v>0</v>
      </c>
      <c r="F12" s="86">
        <v>0</v>
      </c>
      <c r="G12" s="86">
        <v>0</v>
      </c>
      <c r="H12" s="86">
        <v>0</v>
      </c>
      <c r="I12" s="86">
        <v>0</v>
      </c>
      <c r="J12" s="86">
        <v>0</v>
      </c>
      <c r="K12" s="86">
        <v>0</v>
      </c>
      <c r="L12" s="86">
        <v>0</v>
      </c>
    </row>
    <row r="13" spans="1:12" ht="15.75" customHeight="1">
      <c r="A13" s="89" t="s">
        <v>51</v>
      </c>
      <c r="B13" s="90"/>
      <c r="C13" s="116" t="s">
        <v>12</v>
      </c>
      <c r="D13" s="91">
        <v>0</v>
      </c>
      <c r="E13" s="91">
        <v>0</v>
      </c>
      <c r="F13" s="91">
        <v>0</v>
      </c>
      <c r="G13" s="91">
        <v>0</v>
      </c>
      <c r="H13" s="91">
        <v>0</v>
      </c>
      <c r="I13" s="91">
        <v>0</v>
      </c>
      <c r="J13" s="91">
        <v>0</v>
      </c>
      <c r="K13" s="91">
        <v>0</v>
      </c>
      <c r="L13" s="91">
        <v>0</v>
      </c>
    </row>
    <row r="14" spans="1:13" ht="15.75" customHeight="1">
      <c r="A14" s="114" t="s">
        <v>52</v>
      </c>
      <c r="B14" s="90"/>
      <c r="C14" s="116" t="s">
        <v>12</v>
      </c>
      <c r="D14" s="91">
        <v>0</v>
      </c>
      <c r="E14" s="91">
        <v>0</v>
      </c>
      <c r="F14" s="91">
        <v>0</v>
      </c>
      <c r="G14" s="91">
        <v>0</v>
      </c>
      <c r="H14" s="91">
        <v>0</v>
      </c>
      <c r="I14" s="91">
        <v>0</v>
      </c>
      <c r="J14" s="91">
        <v>0</v>
      </c>
      <c r="K14" s="91">
        <v>0</v>
      </c>
      <c r="L14" s="91">
        <v>0</v>
      </c>
      <c r="M14" s="98"/>
    </row>
    <row r="15" spans="1:13" ht="15.75" customHeight="1">
      <c r="A15" s="92" t="s">
        <v>0</v>
      </c>
      <c r="B15" s="90"/>
      <c r="C15" s="119" t="s">
        <v>12</v>
      </c>
      <c r="D15" s="93">
        <v>0</v>
      </c>
      <c r="E15" s="93">
        <v>0</v>
      </c>
      <c r="F15" s="93">
        <v>0</v>
      </c>
      <c r="G15" s="93">
        <v>0</v>
      </c>
      <c r="H15" s="93">
        <v>0</v>
      </c>
      <c r="I15" s="93">
        <v>0</v>
      </c>
      <c r="J15" s="93">
        <v>0</v>
      </c>
      <c r="K15" s="93">
        <v>0</v>
      </c>
      <c r="L15" s="93">
        <v>0</v>
      </c>
      <c r="M15" s="98"/>
    </row>
    <row r="16" spans="1:13" ht="15.75" customHeight="1">
      <c r="A16" s="89" t="s">
        <v>55</v>
      </c>
      <c r="B16" s="90"/>
      <c r="C16" s="120" t="s">
        <v>13</v>
      </c>
      <c r="D16" s="121" t="str">
        <f>IF(ISERROR(D13/D15*100),"..",D13/D15*100)</f>
        <v>..</v>
      </c>
      <c r="E16" s="121" t="str">
        <f aca="true" t="shared" si="0" ref="E16:L16">IF(ISERROR(E13/E15*100),"..",E13/E15*100)</f>
        <v>..</v>
      </c>
      <c r="F16" s="121" t="str">
        <f t="shared" si="0"/>
        <v>..</v>
      </c>
      <c r="G16" s="121" t="str">
        <f t="shared" si="0"/>
        <v>..</v>
      </c>
      <c r="H16" s="121" t="str">
        <f t="shared" si="0"/>
        <v>..</v>
      </c>
      <c r="I16" s="121" t="str">
        <f t="shared" si="0"/>
        <v>..</v>
      </c>
      <c r="J16" s="121" t="str">
        <f t="shared" si="0"/>
        <v>..</v>
      </c>
      <c r="K16" s="121" t="str">
        <f t="shared" si="0"/>
        <v>..</v>
      </c>
      <c r="L16" s="121" t="str">
        <f t="shared" si="0"/>
        <v>..</v>
      </c>
      <c r="M16" s="98"/>
    </row>
    <row r="17" spans="1:13" ht="15.75" customHeight="1">
      <c r="A17" s="114" t="s">
        <v>109</v>
      </c>
      <c r="B17" s="90"/>
      <c r="C17" s="113"/>
      <c r="D17" s="118"/>
      <c r="E17" s="118"/>
      <c r="F17" s="118"/>
      <c r="G17" s="118"/>
      <c r="H17" s="118"/>
      <c r="I17" s="118"/>
      <c r="J17" s="118"/>
      <c r="K17" s="118"/>
      <c r="L17" s="118"/>
      <c r="M17" s="98"/>
    </row>
    <row r="18" spans="1:13" ht="15.75" customHeight="1">
      <c r="A18" s="89" t="s">
        <v>53</v>
      </c>
      <c r="B18" s="90"/>
      <c r="C18" s="113" t="s">
        <v>14</v>
      </c>
      <c r="D18" s="91">
        <v>0</v>
      </c>
      <c r="E18" s="91">
        <v>0</v>
      </c>
      <c r="F18" s="91">
        <v>0</v>
      </c>
      <c r="G18" s="91">
        <v>0</v>
      </c>
      <c r="H18" s="91">
        <v>0</v>
      </c>
      <c r="I18" s="91">
        <v>0</v>
      </c>
      <c r="J18" s="91">
        <v>0</v>
      </c>
      <c r="K18" s="91">
        <v>0</v>
      </c>
      <c r="L18" s="91">
        <v>0</v>
      </c>
      <c r="M18" s="98"/>
    </row>
    <row r="19" spans="1:12" ht="15.75" customHeight="1">
      <c r="A19" s="89" t="s">
        <v>47</v>
      </c>
      <c r="B19" s="90"/>
      <c r="C19" s="113" t="s">
        <v>14</v>
      </c>
      <c r="D19" s="91">
        <v>0</v>
      </c>
      <c r="E19" s="91">
        <v>0</v>
      </c>
      <c r="F19" s="91">
        <v>0</v>
      </c>
      <c r="G19" s="91">
        <v>0</v>
      </c>
      <c r="H19" s="91">
        <v>0</v>
      </c>
      <c r="I19" s="91">
        <v>0</v>
      </c>
      <c r="J19" s="91">
        <v>0</v>
      </c>
      <c r="K19" s="91">
        <v>0</v>
      </c>
      <c r="L19" s="91">
        <v>0</v>
      </c>
    </row>
    <row r="20" spans="1:12" ht="15.75" customHeight="1">
      <c r="A20" s="89" t="s">
        <v>54</v>
      </c>
      <c r="B20" s="90"/>
      <c r="C20" s="113" t="s">
        <v>14</v>
      </c>
      <c r="D20" s="91">
        <v>0</v>
      </c>
      <c r="E20" s="91">
        <v>0</v>
      </c>
      <c r="F20" s="91">
        <v>0</v>
      </c>
      <c r="G20" s="91">
        <v>0</v>
      </c>
      <c r="H20" s="91">
        <v>0</v>
      </c>
      <c r="I20" s="91">
        <v>0</v>
      </c>
      <c r="J20" s="91">
        <v>0</v>
      </c>
      <c r="K20" s="91">
        <v>0</v>
      </c>
      <c r="L20" s="91">
        <v>0</v>
      </c>
    </row>
    <row r="21" spans="1:12" ht="15.75" customHeight="1">
      <c r="A21" s="89" t="s">
        <v>11</v>
      </c>
      <c r="B21" s="90"/>
      <c r="C21" s="113" t="s">
        <v>69</v>
      </c>
      <c r="D21" s="96" t="str">
        <f>IF(ISERROR(D18/D19),"..",D18/D19)</f>
        <v>..</v>
      </c>
      <c r="E21" s="96" t="str">
        <f aca="true" t="shared" si="1" ref="E21:L21">IF(ISERROR(E18/E19),"..",E18/E19)</f>
        <v>..</v>
      </c>
      <c r="F21" s="96" t="str">
        <f t="shared" si="1"/>
        <v>..</v>
      </c>
      <c r="G21" s="96" t="str">
        <f t="shared" si="1"/>
        <v>..</v>
      </c>
      <c r="H21" s="96" t="str">
        <f t="shared" si="1"/>
        <v>..</v>
      </c>
      <c r="I21" s="96" t="str">
        <f t="shared" si="1"/>
        <v>..</v>
      </c>
      <c r="J21" s="96" t="str">
        <f t="shared" si="1"/>
        <v>..</v>
      </c>
      <c r="K21" s="96" t="str">
        <f t="shared" si="1"/>
        <v>..</v>
      </c>
      <c r="L21" s="96" t="str">
        <f t="shared" si="1"/>
        <v>..</v>
      </c>
    </row>
    <row r="22" spans="1:12" ht="15.75" customHeight="1">
      <c r="A22" s="84" t="s">
        <v>117</v>
      </c>
      <c r="B22" s="90"/>
      <c r="C22" s="113"/>
      <c r="D22" s="90"/>
      <c r="E22" s="90"/>
      <c r="F22" s="90"/>
      <c r="G22" s="90"/>
      <c r="H22" s="90"/>
      <c r="I22" s="90"/>
      <c r="J22" s="90"/>
      <c r="K22" s="90"/>
      <c r="L22" s="90"/>
    </row>
    <row r="23" spans="1:12" ht="15.75" customHeight="1">
      <c r="A23" s="114" t="s">
        <v>1</v>
      </c>
      <c r="B23" s="90"/>
      <c r="C23" s="113"/>
      <c r="D23" s="90"/>
      <c r="E23" s="90"/>
      <c r="F23" s="90"/>
      <c r="G23" s="90"/>
      <c r="H23" s="90"/>
      <c r="I23" s="90"/>
      <c r="J23" s="90"/>
      <c r="K23" s="90"/>
      <c r="L23" s="90"/>
    </row>
    <row r="24" spans="1:12" ht="15.75" customHeight="1">
      <c r="A24" s="89" t="s">
        <v>49</v>
      </c>
      <c r="B24" s="90"/>
      <c r="C24" s="90"/>
      <c r="D24" s="90"/>
      <c r="E24" s="90"/>
      <c r="F24" s="90"/>
      <c r="G24" s="90"/>
      <c r="H24" s="90"/>
      <c r="I24" s="90"/>
      <c r="J24" s="90"/>
      <c r="K24" s="90"/>
      <c r="L24" s="90"/>
    </row>
    <row r="25" spans="1:13" ht="15.75" customHeight="1">
      <c r="A25" s="115" t="s">
        <v>62</v>
      </c>
      <c r="B25" s="90"/>
      <c r="C25" s="116" t="s">
        <v>12</v>
      </c>
      <c r="D25" s="91">
        <v>0</v>
      </c>
      <c r="E25" s="91">
        <v>0</v>
      </c>
      <c r="F25" s="91">
        <v>0</v>
      </c>
      <c r="G25" s="91">
        <v>0</v>
      </c>
      <c r="H25" s="91">
        <v>0</v>
      </c>
      <c r="I25" s="91">
        <v>0</v>
      </c>
      <c r="J25" s="91">
        <v>0</v>
      </c>
      <c r="K25" s="91">
        <v>0</v>
      </c>
      <c r="L25" s="91">
        <v>0</v>
      </c>
      <c r="M25" s="98"/>
    </row>
    <row r="26" spans="1:13" ht="15.75" customHeight="1">
      <c r="A26" s="115" t="s">
        <v>68</v>
      </c>
      <c r="B26" s="90"/>
      <c r="C26" s="116" t="s">
        <v>12</v>
      </c>
      <c r="D26" s="91">
        <v>0</v>
      </c>
      <c r="E26" s="91">
        <v>0</v>
      </c>
      <c r="F26" s="91">
        <v>0</v>
      </c>
      <c r="G26" s="91">
        <v>0</v>
      </c>
      <c r="H26" s="91">
        <v>0</v>
      </c>
      <c r="I26" s="91">
        <v>0</v>
      </c>
      <c r="J26" s="91">
        <v>0</v>
      </c>
      <c r="K26" s="91">
        <v>0</v>
      </c>
      <c r="L26" s="91">
        <v>0</v>
      </c>
      <c r="M26" s="98"/>
    </row>
    <row r="27" spans="1:13" ht="15.75" customHeight="1">
      <c r="A27" s="106" t="s">
        <v>7</v>
      </c>
      <c r="B27" s="107"/>
      <c r="C27" s="125" t="s">
        <v>12</v>
      </c>
      <c r="D27" s="108">
        <v>0</v>
      </c>
      <c r="E27" s="108">
        <v>0</v>
      </c>
      <c r="F27" s="108">
        <v>0</v>
      </c>
      <c r="G27" s="108">
        <v>0</v>
      </c>
      <c r="H27" s="108">
        <v>0</v>
      </c>
      <c r="I27" s="108">
        <v>0</v>
      </c>
      <c r="J27" s="108">
        <v>0</v>
      </c>
      <c r="K27" s="108">
        <v>0</v>
      </c>
      <c r="L27" s="108">
        <v>0</v>
      </c>
      <c r="M27" s="98"/>
    </row>
    <row r="28" spans="1:12" ht="15.75" customHeight="1">
      <c r="A28" s="89" t="s">
        <v>50</v>
      </c>
      <c r="B28" s="90"/>
      <c r="C28" s="90"/>
      <c r="D28" s="118"/>
      <c r="E28" s="118"/>
      <c r="F28" s="118"/>
      <c r="G28" s="118"/>
      <c r="H28" s="118"/>
      <c r="I28" s="118"/>
      <c r="J28" s="118"/>
      <c r="K28" s="118"/>
      <c r="L28" s="118"/>
    </row>
    <row r="29" spans="1:13" ht="15.75" customHeight="1">
      <c r="A29" s="115" t="s">
        <v>61</v>
      </c>
      <c r="B29" s="90"/>
      <c r="C29" s="116" t="s">
        <v>12</v>
      </c>
      <c r="D29" s="91">
        <v>0</v>
      </c>
      <c r="E29" s="91">
        <v>0</v>
      </c>
      <c r="F29" s="91">
        <v>0</v>
      </c>
      <c r="G29" s="91">
        <v>0</v>
      </c>
      <c r="H29" s="91">
        <v>0</v>
      </c>
      <c r="I29" s="91">
        <v>0</v>
      </c>
      <c r="J29" s="91">
        <v>0</v>
      </c>
      <c r="K29" s="91">
        <v>0</v>
      </c>
      <c r="L29" s="91">
        <v>0</v>
      </c>
      <c r="M29" s="98"/>
    </row>
    <row r="30" spans="1:12" ht="15.75" customHeight="1">
      <c r="A30" s="115" t="s">
        <v>63</v>
      </c>
      <c r="B30" s="90"/>
      <c r="C30" s="116" t="s">
        <v>12</v>
      </c>
      <c r="D30" s="91">
        <v>0</v>
      </c>
      <c r="E30" s="91">
        <v>0</v>
      </c>
      <c r="F30" s="91">
        <v>0</v>
      </c>
      <c r="G30" s="91">
        <v>0</v>
      </c>
      <c r="H30" s="91">
        <v>0</v>
      </c>
      <c r="I30" s="91">
        <v>0</v>
      </c>
      <c r="J30" s="91">
        <v>0</v>
      </c>
      <c r="K30" s="91">
        <v>0</v>
      </c>
      <c r="L30" s="91">
        <v>0</v>
      </c>
    </row>
    <row r="31" spans="1:12" ht="15.75" customHeight="1">
      <c r="A31" s="85" t="s">
        <v>7</v>
      </c>
      <c r="B31" s="90"/>
      <c r="C31" s="116" t="s">
        <v>12</v>
      </c>
      <c r="D31" s="86">
        <v>0</v>
      </c>
      <c r="E31" s="86">
        <v>0</v>
      </c>
      <c r="F31" s="86">
        <v>0</v>
      </c>
      <c r="G31" s="86">
        <v>0</v>
      </c>
      <c r="H31" s="86">
        <v>0</v>
      </c>
      <c r="I31" s="86">
        <v>0</v>
      </c>
      <c r="J31" s="86">
        <v>0</v>
      </c>
      <c r="K31" s="86">
        <v>0</v>
      </c>
      <c r="L31" s="86">
        <v>0</v>
      </c>
    </row>
    <row r="32" spans="1:12" ht="15.75" customHeight="1">
      <c r="A32" s="89" t="s">
        <v>51</v>
      </c>
      <c r="B32" s="90"/>
      <c r="C32" s="116" t="s">
        <v>12</v>
      </c>
      <c r="D32" s="91">
        <v>0</v>
      </c>
      <c r="E32" s="91">
        <v>0</v>
      </c>
      <c r="F32" s="91">
        <v>0</v>
      </c>
      <c r="G32" s="91">
        <v>0</v>
      </c>
      <c r="H32" s="91">
        <v>0</v>
      </c>
      <c r="I32" s="91">
        <v>0</v>
      </c>
      <c r="J32" s="91">
        <v>0</v>
      </c>
      <c r="K32" s="91">
        <v>0</v>
      </c>
      <c r="L32" s="91">
        <v>0</v>
      </c>
    </row>
    <row r="33" spans="1:13" ht="15.75" customHeight="1">
      <c r="A33" s="114" t="s">
        <v>52</v>
      </c>
      <c r="B33" s="90"/>
      <c r="C33" s="116" t="s">
        <v>12</v>
      </c>
      <c r="D33" s="91">
        <v>0</v>
      </c>
      <c r="E33" s="91">
        <v>0</v>
      </c>
      <c r="F33" s="91">
        <v>0</v>
      </c>
      <c r="G33" s="91">
        <v>0</v>
      </c>
      <c r="H33" s="91">
        <v>0</v>
      </c>
      <c r="I33" s="91">
        <v>0</v>
      </c>
      <c r="J33" s="91">
        <v>0</v>
      </c>
      <c r="K33" s="91">
        <v>0</v>
      </c>
      <c r="L33" s="91">
        <v>0</v>
      </c>
      <c r="M33" s="98"/>
    </row>
    <row r="34" spans="1:13" ht="15.75" customHeight="1">
      <c r="A34" s="92" t="s">
        <v>0</v>
      </c>
      <c r="B34" s="90"/>
      <c r="C34" s="119" t="s">
        <v>12</v>
      </c>
      <c r="D34" s="93">
        <v>0</v>
      </c>
      <c r="E34" s="93">
        <v>0</v>
      </c>
      <c r="F34" s="93">
        <v>0</v>
      </c>
      <c r="G34" s="93">
        <v>0</v>
      </c>
      <c r="H34" s="93">
        <v>0</v>
      </c>
      <c r="I34" s="93">
        <v>0</v>
      </c>
      <c r="J34" s="93">
        <v>0</v>
      </c>
      <c r="K34" s="93">
        <v>0</v>
      </c>
      <c r="L34" s="93">
        <v>0</v>
      </c>
      <c r="M34" s="98"/>
    </row>
    <row r="35" spans="1:13" ht="15.75" customHeight="1">
      <c r="A35" s="89" t="s">
        <v>55</v>
      </c>
      <c r="B35" s="90"/>
      <c r="C35" s="120" t="s">
        <v>13</v>
      </c>
      <c r="D35" s="121" t="str">
        <f aca="true" t="shared" si="2" ref="D35:L35">IF(ISERROR(D32/D34*100),"..",D32/D34*100)</f>
        <v>..</v>
      </c>
      <c r="E35" s="121" t="str">
        <f t="shared" si="2"/>
        <v>..</v>
      </c>
      <c r="F35" s="121" t="str">
        <f t="shared" si="2"/>
        <v>..</v>
      </c>
      <c r="G35" s="121" t="str">
        <f t="shared" si="2"/>
        <v>..</v>
      </c>
      <c r="H35" s="121" t="str">
        <f t="shared" si="2"/>
        <v>..</v>
      </c>
      <c r="I35" s="121" t="str">
        <f t="shared" si="2"/>
        <v>..</v>
      </c>
      <c r="J35" s="121" t="str">
        <f t="shared" si="2"/>
        <v>..</v>
      </c>
      <c r="K35" s="121" t="str">
        <f t="shared" si="2"/>
        <v>..</v>
      </c>
      <c r="L35" s="121" t="str">
        <f t="shared" si="2"/>
        <v>..</v>
      </c>
      <c r="M35" s="98"/>
    </row>
    <row r="36" spans="1:13" ht="15.75" customHeight="1">
      <c r="A36" s="114" t="s">
        <v>109</v>
      </c>
      <c r="B36" s="90"/>
      <c r="C36" s="113"/>
      <c r="D36" s="118"/>
      <c r="E36" s="118"/>
      <c r="F36" s="118"/>
      <c r="G36" s="118"/>
      <c r="H36" s="118"/>
      <c r="I36" s="118"/>
      <c r="J36" s="118"/>
      <c r="K36" s="118"/>
      <c r="L36" s="118"/>
      <c r="M36" s="98"/>
    </row>
    <row r="37" spans="1:13" ht="15.75" customHeight="1">
      <c r="A37" s="89" t="s">
        <v>53</v>
      </c>
      <c r="B37" s="90"/>
      <c r="C37" s="113" t="s">
        <v>14</v>
      </c>
      <c r="D37" s="91">
        <v>0</v>
      </c>
      <c r="E37" s="91">
        <v>0</v>
      </c>
      <c r="F37" s="91">
        <v>0</v>
      </c>
      <c r="G37" s="91">
        <v>0</v>
      </c>
      <c r="H37" s="91">
        <v>0</v>
      </c>
      <c r="I37" s="91">
        <v>0</v>
      </c>
      <c r="J37" s="91">
        <v>0</v>
      </c>
      <c r="K37" s="91">
        <v>0</v>
      </c>
      <c r="L37" s="91">
        <v>0</v>
      </c>
      <c r="M37" s="98"/>
    </row>
    <row r="38" spans="1:12" ht="15.75" customHeight="1">
      <c r="A38" s="89" t="s">
        <v>47</v>
      </c>
      <c r="B38" s="90"/>
      <c r="C38" s="113" t="s">
        <v>14</v>
      </c>
      <c r="D38" s="91">
        <v>0</v>
      </c>
      <c r="E38" s="91">
        <v>0</v>
      </c>
      <c r="F38" s="91">
        <v>0</v>
      </c>
      <c r="G38" s="91">
        <v>0</v>
      </c>
      <c r="H38" s="91">
        <v>0</v>
      </c>
      <c r="I38" s="91">
        <v>0</v>
      </c>
      <c r="J38" s="91">
        <v>0</v>
      </c>
      <c r="K38" s="91">
        <v>0</v>
      </c>
      <c r="L38" s="91">
        <v>0</v>
      </c>
    </row>
    <row r="39" spans="1:12" ht="15.75" customHeight="1">
      <c r="A39" s="89" t="s">
        <v>54</v>
      </c>
      <c r="B39" s="90"/>
      <c r="C39" s="113" t="s">
        <v>14</v>
      </c>
      <c r="D39" s="91">
        <v>0</v>
      </c>
      <c r="E39" s="91">
        <v>0</v>
      </c>
      <c r="F39" s="91">
        <v>0</v>
      </c>
      <c r="G39" s="91">
        <v>0</v>
      </c>
      <c r="H39" s="91">
        <v>0</v>
      </c>
      <c r="I39" s="91">
        <v>0</v>
      </c>
      <c r="J39" s="91">
        <v>0</v>
      </c>
      <c r="K39" s="91">
        <v>0</v>
      </c>
      <c r="L39" s="91">
        <v>0</v>
      </c>
    </row>
    <row r="40" spans="1:12" ht="15.75" customHeight="1">
      <c r="A40" s="89" t="s">
        <v>11</v>
      </c>
      <c r="B40" s="90"/>
      <c r="C40" s="113" t="s">
        <v>69</v>
      </c>
      <c r="D40" s="96" t="str">
        <f>IF(ISERROR(D37/D38),"..",D37/D38)</f>
        <v>..</v>
      </c>
      <c r="E40" s="96" t="str">
        <f aca="true" t="shared" si="3" ref="E40:L40">IF(ISERROR(E37/E38),"..",E37/E38)</f>
        <v>..</v>
      </c>
      <c r="F40" s="96" t="str">
        <f t="shared" si="3"/>
        <v>..</v>
      </c>
      <c r="G40" s="96" t="str">
        <f t="shared" si="3"/>
        <v>..</v>
      </c>
      <c r="H40" s="96" t="str">
        <f t="shared" si="3"/>
        <v>..</v>
      </c>
      <c r="I40" s="96" t="str">
        <f t="shared" si="3"/>
        <v>..</v>
      </c>
      <c r="J40" s="96" t="str">
        <f t="shared" si="3"/>
        <v>..</v>
      </c>
      <c r="K40" s="96" t="str">
        <f t="shared" si="3"/>
        <v>..</v>
      </c>
      <c r="L40" s="96" t="str">
        <f t="shared" si="3"/>
        <v>..</v>
      </c>
    </row>
    <row r="41" spans="1:12" ht="15.75" customHeight="1">
      <c r="A41" s="84" t="s">
        <v>118</v>
      </c>
      <c r="B41" s="90"/>
      <c r="C41" s="113"/>
      <c r="D41" s="90"/>
      <c r="E41" s="90"/>
      <c r="F41" s="90"/>
      <c r="G41" s="90"/>
      <c r="H41" s="90"/>
      <c r="I41" s="90"/>
      <c r="J41" s="90"/>
      <c r="K41" s="90"/>
      <c r="L41" s="90"/>
    </row>
    <row r="42" spans="1:12" ht="15.75" customHeight="1">
      <c r="A42" s="114" t="s">
        <v>1</v>
      </c>
      <c r="B42" s="90"/>
      <c r="C42" s="113"/>
      <c r="D42" s="90"/>
      <c r="E42" s="90"/>
      <c r="F42" s="90"/>
      <c r="G42" s="90"/>
      <c r="H42" s="90"/>
      <c r="I42" s="90"/>
      <c r="J42" s="90"/>
      <c r="K42" s="90"/>
      <c r="L42" s="90"/>
    </row>
    <row r="43" spans="1:12" ht="15.75" customHeight="1">
      <c r="A43" s="89" t="s">
        <v>49</v>
      </c>
      <c r="B43" s="90"/>
      <c r="C43" s="90"/>
      <c r="D43" s="90"/>
      <c r="E43" s="90"/>
      <c r="F43" s="90"/>
      <c r="G43" s="90"/>
      <c r="H43" s="90"/>
      <c r="I43" s="90"/>
      <c r="J43" s="90"/>
      <c r="K43" s="90"/>
      <c r="L43" s="90"/>
    </row>
    <row r="44" spans="1:13" ht="15.75" customHeight="1">
      <c r="A44" s="115" t="s">
        <v>62</v>
      </c>
      <c r="B44" s="90"/>
      <c r="C44" s="116" t="s">
        <v>12</v>
      </c>
      <c r="D44" s="91">
        <v>0</v>
      </c>
      <c r="E44" s="91">
        <v>0</v>
      </c>
      <c r="F44" s="91">
        <v>0</v>
      </c>
      <c r="G44" s="91">
        <v>0</v>
      </c>
      <c r="H44" s="91">
        <v>0</v>
      </c>
      <c r="I44" s="91">
        <v>0</v>
      </c>
      <c r="J44" s="91">
        <v>0</v>
      </c>
      <c r="K44" s="91">
        <v>0</v>
      </c>
      <c r="L44" s="91">
        <v>0</v>
      </c>
      <c r="M44" s="98"/>
    </row>
    <row r="45" spans="1:13" ht="15.75" customHeight="1">
      <c r="A45" s="115" t="s">
        <v>68</v>
      </c>
      <c r="B45" s="90"/>
      <c r="C45" s="116" t="s">
        <v>12</v>
      </c>
      <c r="D45" s="91">
        <v>0</v>
      </c>
      <c r="E45" s="91">
        <v>0</v>
      </c>
      <c r="F45" s="91">
        <v>0</v>
      </c>
      <c r="G45" s="91">
        <v>0</v>
      </c>
      <c r="H45" s="91">
        <v>0</v>
      </c>
      <c r="I45" s="91">
        <v>0</v>
      </c>
      <c r="J45" s="91">
        <v>0</v>
      </c>
      <c r="K45" s="91">
        <v>0</v>
      </c>
      <c r="L45" s="91">
        <v>0</v>
      </c>
      <c r="M45" s="98"/>
    </row>
    <row r="46" spans="1:13" ht="15.75" customHeight="1">
      <c r="A46" s="85" t="s">
        <v>7</v>
      </c>
      <c r="B46" s="83"/>
      <c r="C46" s="117" t="s">
        <v>12</v>
      </c>
      <c r="D46" s="86">
        <v>0</v>
      </c>
      <c r="E46" s="86">
        <v>0</v>
      </c>
      <c r="F46" s="86">
        <v>0</v>
      </c>
      <c r="G46" s="86">
        <v>0</v>
      </c>
      <c r="H46" s="86">
        <v>0</v>
      </c>
      <c r="I46" s="86">
        <v>0</v>
      </c>
      <c r="J46" s="86">
        <v>0</v>
      </c>
      <c r="K46" s="86">
        <v>0</v>
      </c>
      <c r="L46" s="86">
        <v>0</v>
      </c>
      <c r="M46" s="98"/>
    </row>
    <row r="47" spans="1:12" ht="15.75" customHeight="1">
      <c r="A47" s="89" t="s">
        <v>50</v>
      </c>
      <c r="B47" s="90"/>
      <c r="C47" s="90"/>
      <c r="D47" s="118"/>
      <c r="E47" s="118"/>
      <c r="F47" s="118"/>
      <c r="G47" s="118"/>
      <c r="H47" s="118"/>
      <c r="I47" s="118"/>
      <c r="J47" s="118"/>
      <c r="K47" s="118"/>
      <c r="L47" s="118"/>
    </row>
    <row r="48" spans="1:13" ht="15.75" customHeight="1">
      <c r="A48" s="115" t="s">
        <v>61</v>
      </c>
      <c r="B48" s="90"/>
      <c r="C48" s="116" t="s">
        <v>12</v>
      </c>
      <c r="D48" s="91">
        <v>0</v>
      </c>
      <c r="E48" s="91">
        <v>0</v>
      </c>
      <c r="F48" s="91">
        <v>0</v>
      </c>
      <c r="G48" s="91">
        <v>0</v>
      </c>
      <c r="H48" s="91">
        <v>0</v>
      </c>
      <c r="I48" s="91">
        <v>0</v>
      </c>
      <c r="J48" s="91">
        <v>0</v>
      </c>
      <c r="K48" s="91">
        <v>0</v>
      </c>
      <c r="L48" s="91">
        <v>0</v>
      </c>
      <c r="M48" s="98"/>
    </row>
    <row r="49" spans="1:12" ht="15.75" customHeight="1">
      <c r="A49" s="115" t="s">
        <v>63</v>
      </c>
      <c r="B49" s="90"/>
      <c r="C49" s="116" t="s">
        <v>12</v>
      </c>
      <c r="D49" s="91">
        <v>0</v>
      </c>
      <c r="E49" s="91">
        <v>0</v>
      </c>
      <c r="F49" s="91">
        <v>0</v>
      </c>
      <c r="G49" s="91">
        <v>0</v>
      </c>
      <c r="H49" s="91">
        <v>0</v>
      </c>
      <c r="I49" s="91">
        <v>0</v>
      </c>
      <c r="J49" s="91">
        <v>0</v>
      </c>
      <c r="K49" s="91">
        <v>0</v>
      </c>
      <c r="L49" s="91">
        <v>0</v>
      </c>
    </row>
    <row r="50" spans="1:12" ht="15.75" customHeight="1">
      <c r="A50" s="85" t="s">
        <v>7</v>
      </c>
      <c r="B50" s="90"/>
      <c r="C50" s="116" t="s">
        <v>12</v>
      </c>
      <c r="D50" s="86">
        <v>0</v>
      </c>
      <c r="E50" s="86">
        <v>0</v>
      </c>
      <c r="F50" s="86">
        <v>0</v>
      </c>
      <c r="G50" s="86">
        <v>0</v>
      </c>
      <c r="H50" s="86">
        <v>0</v>
      </c>
      <c r="I50" s="86">
        <v>0</v>
      </c>
      <c r="J50" s="86">
        <v>0</v>
      </c>
      <c r="K50" s="86">
        <v>0</v>
      </c>
      <c r="L50" s="86">
        <v>0</v>
      </c>
    </row>
    <row r="51" spans="1:12" ht="15.75" customHeight="1">
      <c r="A51" s="89" t="s">
        <v>51</v>
      </c>
      <c r="B51" s="90"/>
      <c r="C51" s="116" t="s">
        <v>12</v>
      </c>
      <c r="D51" s="91">
        <v>0</v>
      </c>
      <c r="E51" s="91">
        <v>0</v>
      </c>
      <c r="F51" s="91">
        <v>0</v>
      </c>
      <c r="G51" s="91">
        <v>0</v>
      </c>
      <c r="H51" s="91">
        <v>0</v>
      </c>
      <c r="I51" s="91">
        <v>0</v>
      </c>
      <c r="J51" s="91">
        <v>0</v>
      </c>
      <c r="K51" s="91">
        <v>0</v>
      </c>
      <c r="L51" s="91">
        <v>0</v>
      </c>
    </row>
    <row r="52" spans="1:13" ht="15.75" customHeight="1">
      <c r="A52" s="114" t="s">
        <v>52</v>
      </c>
      <c r="B52" s="90"/>
      <c r="C52" s="116" t="s">
        <v>12</v>
      </c>
      <c r="D52" s="91">
        <v>0</v>
      </c>
      <c r="E52" s="91">
        <v>0</v>
      </c>
      <c r="F52" s="91">
        <v>0</v>
      </c>
      <c r="G52" s="91">
        <v>0</v>
      </c>
      <c r="H52" s="91">
        <v>0</v>
      </c>
      <c r="I52" s="91">
        <v>0</v>
      </c>
      <c r="J52" s="91">
        <v>0</v>
      </c>
      <c r="K52" s="91">
        <v>0</v>
      </c>
      <c r="L52" s="91">
        <v>0</v>
      </c>
      <c r="M52" s="98"/>
    </row>
    <row r="53" spans="1:13" ht="15.75" customHeight="1">
      <c r="A53" s="110" t="s">
        <v>0</v>
      </c>
      <c r="B53" s="127"/>
      <c r="C53" s="128" t="s">
        <v>12</v>
      </c>
      <c r="D53" s="111">
        <v>0</v>
      </c>
      <c r="E53" s="111">
        <v>0</v>
      </c>
      <c r="F53" s="111">
        <v>0</v>
      </c>
      <c r="G53" s="111">
        <v>0</v>
      </c>
      <c r="H53" s="111">
        <v>0</v>
      </c>
      <c r="I53" s="111">
        <v>0</v>
      </c>
      <c r="J53" s="111">
        <v>0</v>
      </c>
      <c r="K53" s="111">
        <v>0</v>
      </c>
      <c r="L53" s="111">
        <v>0</v>
      </c>
      <c r="M53" s="98"/>
    </row>
    <row r="54" spans="1:13" ht="15.75" customHeight="1">
      <c r="A54" s="89" t="s">
        <v>55</v>
      </c>
      <c r="B54" s="90"/>
      <c r="C54" s="120" t="s">
        <v>13</v>
      </c>
      <c r="D54" s="121" t="str">
        <f aca="true" t="shared" si="4" ref="D54:L54">IF(ISERROR(D51/D53*100),"..",D51/D53*100)</f>
        <v>..</v>
      </c>
      <c r="E54" s="121" t="str">
        <f t="shared" si="4"/>
        <v>..</v>
      </c>
      <c r="F54" s="121" t="str">
        <f t="shared" si="4"/>
        <v>..</v>
      </c>
      <c r="G54" s="121" t="str">
        <f t="shared" si="4"/>
        <v>..</v>
      </c>
      <c r="H54" s="121" t="str">
        <f t="shared" si="4"/>
        <v>..</v>
      </c>
      <c r="I54" s="121" t="str">
        <f t="shared" si="4"/>
        <v>..</v>
      </c>
      <c r="J54" s="121" t="str">
        <f t="shared" si="4"/>
        <v>..</v>
      </c>
      <c r="K54" s="121" t="str">
        <f t="shared" si="4"/>
        <v>..</v>
      </c>
      <c r="L54" s="121" t="str">
        <f t="shared" si="4"/>
        <v>..</v>
      </c>
      <c r="M54" s="98"/>
    </row>
    <row r="55" spans="1:13" ht="15.75" customHeight="1">
      <c r="A55" s="114" t="s">
        <v>109</v>
      </c>
      <c r="B55" s="90"/>
      <c r="C55" s="113"/>
      <c r="D55" s="118"/>
      <c r="E55" s="118"/>
      <c r="F55" s="118"/>
      <c r="G55" s="118"/>
      <c r="H55" s="118"/>
      <c r="I55" s="118"/>
      <c r="J55" s="118"/>
      <c r="K55" s="118"/>
      <c r="L55" s="118"/>
      <c r="M55" s="98"/>
    </row>
    <row r="56" spans="1:13" ht="15.75" customHeight="1">
      <c r="A56" s="89" t="s">
        <v>53</v>
      </c>
      <c r="B56" s="90"/>
      <c r="C56" s="113" t="s">
        <v>14</v>
      </c>
      <c r="D56" s="91">
        <v>0</v>
      </c>
      <c r="E56" s="91">
        <v>0</v>
      </c>
      <c r="F56" s="91">
        <v>0</v>
      </c>
      <c r="G56" s="91">
        <v>0</v>
      </c>
      <c r="H56" s="91">
        <v>0</v>
      </c>
      <c r="I56" s="91">
        <v>0</v>
      </c>
      <c r="J56" s="91">
        <v>0</v>
      </c>
      <c r="K56" s="91">
        <v>0</v>
      </c>
      <c r="L56" s="91">
        <v>0</v>
      </c>
      <c r="M56" s="98"/>
    </row>
    <row r="57" spans="1:12" ht="15.75" customHeight="1">
      <c r="A57" s="89" t="s">
        <v>47</v>
      </c>
      <c r="B57" s="90"/>
      <c r="C57" s="113" t="s">
        <v>14</v>
      </c>
      <c r="D57" s="91">
        <v>0</v>
      </c>
      <c r="E57" s="91">
        <v>0</v>
      </c>
      <c r="F57" s="91">
        <v>0</v>
      </c>
      <c r="G57" s="91">
        <v>0</v>
      </c>
      <c r="H57" s="91">
        <v>0</v>
      </c>
      <c r="I57" s="91">
        <v>0</v>
      </c>
      <c r="J57" s="91">
        <v>0</v>
      </c>
      <c r="K57" s="91">
        <v>0</v>
      </c>
      <c r="L57" s="91">
        <v>0</v>
      </c>
    </row>
    <row r="58" spans="1:12" ht="15.75" customHeight="1">
      <c r="A58" s="89" t="s">
        <v>54</v>
      </c>
      <c r="B58" s="90"/>
      <c r="C58" s="113" t="s">
        <v>14</v>
      </c>
      <c r="D58" s="91">
        <v>0</v>
      </c>
      <c r="E58" s="91">
        <v>0</v>
      </c>
      <c r="F58" s="91">
        <v>0</v>
      </c>
      <c r="G58" s="91">
        <v>0</v>
      </c>
      <c r="H58" s="91">
        <v>0</v>
      </c>
      <c r="I58" s="91">
        <v>0</v>
      </c>
      <c r="J58" s="91">
        <v>0</v>
      </c>
      <c r="K58" s="91">
        <v>0</v>
      </c>
      <c r="L58" s="91">
        <v>0</v>
      </c>
    </row>
    <row r="59" spans="1:12" ht="15.75" customHeight="1">
      <c r="A59" s="89" t="s">
        <v>11</v>
      </c>
      <c r="B59" s="90"/>
      <c r="C59" s="113" t="s">
        <v>69</v>
      </c>
      <c r="D59" s="96" t="str">
        <f>IF(ISERROR(D56/D57),"..",D56/D57)</f>
        <v>..</v>
      </c>
      <c r="E59" s="96" t="str">
        <f aca="true" t="shared" si="5" ref="E59:L59">IF(ISERROR(E56/E57),"..",E56/E57)</f>
        <v>..</v>
      </c>
      <c r="F59" s="96" t="str">
        <f t="shared" si="5"/>
        <v>..</v>
      </c>
      <c r="G59" s="96" t="str">
        <f t="shared" si="5"/>
        <v>..</v>
      </c>
      <c r="H59" s="96" t="str">
        <f t="shared" si="5"/>
        <v>..</v>
      </c>
      <c r="I59" s="96" t="str">
        <f t="shared" si="5"/>
        <v>..</v>
      </c>
      <c r="J59" s="96" t="str">
        <f t="shared" si="5"/>
        <v>..</v>
      </c>
      <c r="K59" s="96" t="str">
        <f t="shared" si="5"/>
        <v>..</v>
      </c>
      <c r="L59" s="96" t="str">
        <f t="shared" si="5"/>
        <v>..</v>
      </c>
    </row>
    <row r="60" spans="1:12" ht="15.75" customHeight="1">
      <c r="A60" s="84" t="s">
        <v>75</v>
      </c>
      <c r="B60" s="90"/>
      <c r="C60" s="113"/>
      <c r="D60" s="90"/>
      <c r="E60" s="90"/>
      <c r="F60" s="90"/>
      <c r="G60" s="90"/>
      <c r="H60" s="90"/>
      <c r="I60" s="90"/>
      <c r="J60" s="90"/>
      <c r="K60" s="90"/>
      <c r="L60" s="90"/>
    </row>
    <row r="61" spans="1:12" ht="15.75" customHeight="1">
      <c r="A61" s="114" t="s">
        <v>1</v>
      </c>
      <c r="B61" s="90"/>
      <c r="C61" s="113"/>
      <c r="D61" s="90"/>
      <c r="E61" s="90"/>
      <c r="F61" s="90"/>
      <c r="G61" s="90"/>
      <c r="H61" s="90"/>
      <c r="I61" s="90"/>
      <c r="J61" s="90"/>
      <c r="K61" s="90"/>
      <c r="L61" s="90"/>
    </row>
    <row r="62" spans="1:12" ht="15.75" customHeight="1">
      <c r="A62" s="89" t="s">
        <v>49</v>
      </c>
      <c r="B62" s="90"/>
      <c r="C62" s="90"/>
      <c r="D62" s="90"/>
      <c r="E62" s="90"/>
      <c r="F62" s="90"/>
      <c r="G62" s="90"/>
      <c r="H62" s="90"/>
      <c r="I62" s="90"/>
      <c r="J62" s="90"/>
      <c r="K62" s="90"/>
      <c r="L62" s="90"/>
    </row>
    <row r="63" spans="1:13" ht="15.75" customHeight="1">
      <c r="A63" s="115" t="s">
        <v>62</v>
      </c>
      <c r="B63" s="90"/>
      <c r="C63" s="116" t="s">
        <v>12</v>
      </c>
      <c r="D63" s="91">
        <v>69761</v>
      </c>
      <c r="E63" s="91">
        <v>12540</v>
      </c>
      <c r="F63" s="91">
        <v>53297</v>
      </c>
      <c r="G63" s="91">
        <v>24500</v>
      </c>
      <c r="H63" s="91">
        <v>11514</v>
      </c>
      <c r="I63" s="91">
        <v>4687</v>
      </c>
      <c r="J63" s="91">
        <v>1421</v>
      </c>
      <c r="K63" s="91">
        <v>15120</v>
      </c>
      <c r="L63" s="91">
        <v>192841</v>
      </c>
      <c r="M63" s="98"/>
    </row>
    <row r="64" spans="1:13" ht="15.75" customHeight="1">
      <c r="A64" s="115" t="s">
        <v>68</v>
      </c>
      <c r="B64" s="90"/>
      <c r="C64" s="116" t="s">
        <v>12</v>
      </c>
      <c r="D64" s="91">
        <v>0</v>
      </c>
      <c r="E64" s="91">
        <v>0</v>
      </c>
      <c r="F64" s="91">
        <v>0</v>
      </c>
      <c r="G64" s="91">
        <v>0</v>
      </c>
      <c r="H64" s="91">
        <v>0</v>
      </c>
      <c r="I64" s="91">
        <v>0</v>
      </c>
      <c r="J64" s="91">
        <v>0</v>
      </c>
      <c r="K64" s="91">
        <v>0</v>
      </c>
      <c r="L64" s="91">
        <v>0</v>
      </c>
      <c r="M64" s="98"/>
    </row>
    <row r="65" spans="1:13" ht="15.75" customHeight="1">
      <c r="A65" s="85" t="s">
        <v>7</v>
      </c>
      <c r="B65" s="83"/>
      <c r="C65" s="117" t="s">
        <v>12</v>
      </c>
      <c r="D65" s="86">
        <v>69761</v>
      </c>
      <c r="E65" s="86">
        <v>12540</v>
      </c>
      <c r="F65" s="86">
        <v>53297</v>
      </c>
      <c r="G65" s="86">
        <v>24500</v>
      </c>
      <c r="H65" s="86">
        <v>11514</v>
      </c>
      <c r="I65" s="86">
        <v>4687</v>
      </c>
      <c r="J65" s="86">
        <v>1421</v>
      </c>
      <c r="K65" s="86">
        <v>15120</v>
      </c>
      <c r="L65" s="86">
        <v>192841</v>
      </c>
      <c r="M65" s="98"/>
    </row>
    <row r="66" spans="1:12" ht="15.75" customHeight="1">
      <c r="A66" s="89" t="s">
        <v>50</v>
      </c>
      <c r="B66" s="90"/>
      <c r="C66" s="90"/>
      <c r="D66" s="118"/>
      <c r="E66" s="118"/>
      <c r="F66" s="118"/>
      <c r="G66" s="118"/>
      <c r="H66" s="118"/>
      <c r="I66" s="118"/>
      <c r="J66" s="118"/>
      <c r="K66" s="118"/>
      <c r="L66" s="118"/>
    </row>
    <row r="67" spans="1:13" ht="15.75" customHeight="1">
      <c r="A67" s="115" t="s">
        <v>61</v>
      </c>
      <c r="B67" s="90"/>
      <c r="C67" s="116" t="s">
        <v>12</v>
      </c>
      <c r="D67" s="91">
        <v>0</v>
      </c>
      <c r="E67" s="91">
        <v>0</v>
      </c>
      <c r="F67" s="91">
        <v>0</v>
      </c>
      <c r="G67" s="91">
        <v>0</v>
      </c>
      <c r="H67" s="91">
        <v>0</v>
      </c>
      <c r="I67" s="91">
        <v>0</v>
      </c>
      <c r="J67" s="91">
        <v>0</v>
      </c>
      <c r="K67" s="91">
        <v>0</v>
      </c>
      <c r="L67" s="91">
        <v>0</v>
      </c>
      <c r="M67" s="98"/>
    </row>
    <row r="68" spans="1:12" ht="15.75" customHeight="1">
      <c r="A68" s="115" t="s">
        <v>63</v>
      </c>
      <c r="B68" s="90"/>
      <c r="C68" s="116" t="s">
        <v>12</v>
      </c>
      <c r="D68" s="91">
        <v>8802</v>
      </c>
      <c r="E68" s="91">
        <v>1638</v>
      </c>
      <c r="F68" s="91">
        <v>4556</v>
      </c>
      <c r="G68" s="91">
        <v>1959</v>
      </c>
      <c r="H68" s="91">
        <v>1602</v>
      </c>
      <c r="I68" s="91">
        <v>985</v>
      </c>
      <c r="J68" s="91">
        <v>182</v>
      </c>
      <c r="K68" s="91">
        <v>919</v>
      </c>
      <c r="L68" s="91">
        <v>20642</v>
      </c>
    </row>
    <row r="69" spans="1:12" ht="15.75" customHeight="1">
      <c r="A69" s="85" t="s">
        <v>7</v>
      </c>
      <c r="B69" s="90"/>
      <c r="C69" s="116" t="s">
        <v>12</v>
      </c>
      <c r="D69" s="86">
        <v>8802</v>
      </c>
      <c r="E69" s="86">
        <v>1638</v>
      </c>
      <c r="F69" s="86">
        <v>4556</v>
      </c>
      <c r="G69" s="86">
        <v>1959</v>
      </c>
      <c r="H69" s="86">
        <v>1602</v>
      </c>
      <c r="I69" s="86">
        <v>985</v>
      </c>
      <c r="J69" s="86">
        <v>182</v>
      </c>
      <c r="K69" s="86">
        <v>919</v>
      </c>
      <c r="L69" s="86">
        <v>20642</v>
      </c>
    </row>
    <row r="70" spans="1:12" ht="15.75" customHeight="1">
      <c r="A70" s="89" t="s">
        <v>51</v>
      </c>
      <c r="B70" s="90"/>
      <c r="C70" s="116" t="s">
        <v>12</v>
      </c>
      <c r="D70" s="91">
        <v>78562</v>
      </c>
      <c r="E70" s="91">
        <v>14178</v>
      </c>
      <c r="F70" s="91">
        <v>57853</v>
      </c>
      <c r="G70" s="91">
        <v>26459</v>
      </c>
      <c r="H70" s="91">
        <v>13116</v>
      </c>
      <c r="I70" s="91">
        <v>5672</v>
      </c>
      <c r="J70" s="91">
        <v>1603</v>
      </c>
      <c r="K70" s="91">
        <v>16040</v>
      </c>
      <c r="L70" s="91">
        <v>213483</v>
      </c>
    </row>
    <row r="71" spans="1:13" ht="15.75" customHeight="1">
      <c r="A71" s="114" t="s">
        <v>52</v>
      </c>
      <c r="B71" s="90"/>
      <c r="C71" s="116" t="s">
        <v>12</v>
      </c>
      <c r="D71" s="91">
        <v>449797</v>
      </c>
      <c r="E71" s="91">
        <v>369774</v>
      </c>
      <c r="F71" s="91">
        <v>229637</v>
      </c>
      <c r="G71" s="91">
        <v>106978</v>
      </c>
      <c r="H71" s="91">
        <v>127931</v>
      </c>
      <c r="I71" s="91">
        <v>46909</v>
      </c>
      <c r="J71" s="91">
        <v>20958</v>
      </c>
      <c r="K71" s="91">
        <v>4326</v>
      </c>
      <c r="L71" s="91">
        <v>1356311</v>
      </c>
      <c r="M71" s="98"/>
    </row>
    <row r="72" spans="1:13" ht="15.75" customHeight="1">
      <c r="A72" s="92" t="s">
        <v>0</v>
      </c>
      <c r="B72" s="90"/>
      <c r="C72" s="119" t="s">
        <v>12</v>
      </c>
      <c r="D72" s="93">
        <v>528360</v>
      </c>
      <c r="E72" s="93">
        <v>383952</v>
      </c>
      <c r="F72" s="93">
        <v>287490</v>
      </c>
      <c r="G72" s="93">
        <v>133437</v>
      </c>
      <c r="H72" s="93">
        <v>141047</v>
      </c>
      <c r="I72" s="93">
        <v>52580</v>
      </c>
      <c r="J72" s="93">
        <v>22561</v>
      </c>
      <c r="K72" s="93">
        <v>20366</v>
      </c>
      <c r="L72" s="93">
        <v>1569794</v>
      </c>
      <c r="M72" s="98"/>
    </row>
    <row r="73" spans="1:13" ht="15.75" customHeight="1">
      <c r="A73" s="89" t="s">
        <v>55</v>
      </c>
      <c r="B73" s="90"/>
      <c r="C73" s="120" t="s">
        <v>13</v>
      </c>
      <c r="D73" s="121">
        <f aca="true" t="shared" si="6" ref="D73:L73">IF(ISERROR(D70/D72*100),"..",D70/D72*100)</f>
        <v>14.869028692558103</v>
      </c>
      <c r="E73" s="121">
        <f t="shared" si="6"/>
        <v>3.6926490811351416</v>
      </c>
      <c r="F73" s="121">
        <f t="shared" si="6"/>
        <v>20.123482555914986</v>
      </c>
      <c r="G73" s="121">
        <f t="shared" si="6"/>
        <v>19.82883308227853</v>
      </c>
      <c r="H73" s="121">
        <f t="shared" si="6"/>
        <v>9.299027983579942</v>
      </c>
      <c r="I73" s="121">
        <f t="shared" si="6"/>
        <v>10.787371624191708</v>
      </c>
      <c r="J73" s="121">
        <f t="shared" si="6"/>
        <v>7.105181507911882</v>
      </c>
      <c r="K73" s="121">
        <f t="shared" si="6"/>
        <v>78.75871550623589</v>
      </c>
      <c r="L73" s="121">
        <f t="shared" si="6"/>
        <v>13.599427695608469</v>
      </c>
      <c r="M73" s="98"/>
    </row>
    <row r="74" spans="1:13" ht="15.75" customHeight="1">
      <c r="A74" s="114" t="s">
        <v>109</v>
      </c>
      <c r="B74" s="90"/>
      <c r="C74" s="113"/>
      <c r="D74" s="118"/>
      <c r="E74" s="118"/>
      <c r="F74" s="118"/>
      <c r="G74" s="118"/>
      <c r="H74" s="118"/>
      <c r="I74" s="118"/>
      <c r="J74" s="118"/>
      <c r="K74" s="118"/>
      <c r="L74" s="118"/>
      <c r="M74" s="98"/>
    </row>
    <row r="75" spans="1:13" ht="15.75" customHeight="1">
      <c r="A75" s="89" t="s">
        <v>53</v>
      </c>
      <c r="B75" s="90"/>
      <c r="C75" s="113" t="s">
        <v>14</v>
      </c>
      <c r="D75" s="91">
        <v>489.8887982837063</v>
      </c>
      <c r="E75" s="91">
        <v>399.4104280747819</v>
      </c>
      <c r="F75" s="91">
        <v>374.4017388897597</v>
      </c>
      <c r="G75" s="91">
        <v>356.53510862394234</v>
      </c>
      <c r="H75" s="91">
        <v>444.80442237720314</v>
      </c>
      <c r="I75" s="91">
        <v>291.79061112949205</v>
      </c>
      <c r="J75" s="91">
        <v>352.67297882638763</v>
      </c>
      <c r="K75" s="91">
        <v>239.79269475803625</v>
      </c>
      <c r="L75" s="91">
        <v>391.56677887852715</v>
      </c>
      <c r="M75" s="98"/>
    </row>
    <row r="76" spans="1:12" ht="15.75" customHeight="1">
      <c r="A76" s="89" t="s">
        <v>47</v>
      </c>
      <c r="B76" s="90"/>
      <c r="C76" s="113" t="s">
        <v>14</v>
      </c>
      <c r="D76" s="91">
        <v>65.04339914898486</v>
      </c>
      <c r="E76" s="91">
        <v>69.16415123326708</v>
      </c>
      <c r="F76" s="91">
        <v>54.521260945212774</v>
      </c>
      <c r="G76" s="91">
        <v>50.05064759961688</v>
      </c>
      <c r="H76" s="91">
        <v>80.80844203198086</v>
      </c>
      <c r="I76" s="91">
        <v>97.42263218802155</v>
      </c>
      <c r="J76" s="91">
        <v>60.93209762065983</v>
      </c>
      <c r="K76" s="91">
        <v>27.752447654294798</v>
      </c>
      <c r="L76" s="91">
        <v>64.04453861539052</v>
      </c>
    </row>
    <row r="77" spans="1:12" ht="15.75" customHeight="1">
      <c r="A77" s="89" t="s">
        <v>54</v>
      </c>
      <c r="B77" s="90"/>
      <c r="C77" s="113" t="s">
        <v>14</v>
      </c>
      <c r="D77" s="91">
        <v>74.67234604693259</v>
      </c>
      <c r="E77" s="91">
        <v>71.34233064849641</v>
      </c>
      <c r="F77" s="91">
        <v>65.8415167884598</v>
      </c>
      <c r="G77" s="91">
        <v>60.33480208679373</v>
      </c>
      <c r="H77" s="91">
        <v>87.46414281327819</v>
      </c>
      <c r="I77" s="91">
        <v>104.9645839196331</v>
      </c>
      <c r="J77" s="91">
        <v>64.7372205612136</v>
      </c>
      <c r="K77" s="91">
        <v>91.4162031692587</v>
      </c>
      <c r="L77" s="91">
        <v>72.26472442344041</v>
      </c>
    </row>
    <row r="78" spans="1:12" ht="15.75" customHeight="1">
      <c r="A78" s="129" t="s">
        <v>11</v>
      </c>
      <c r="B78" s="127"/>
      <c r="C78" s="130" t="s">
        <v>69</v>
      </c>
      <c r="D78" s="105">
        <f aca="true" t="shared" si="7" ref="D78:L78">IF(ISERROR(D75/D76),"..",D75/D76)</f>
        <v>7.531721968613506</v>
      </c>
      <c r="E78" s="105">
        <f t="shared" si="7"/>
        <v>5.774818615610663</v>
      </c>
      <c r="F78" s="105">
        <f t="shared" si="7"/>
        <v>6.86707776744173</v>
      </c>
      <c r="G78" s="105">
        <f t="shared" si="7"/>
        <v>7.123486422714568</v>
      </c>
      <c r="H78" s="105">
        <f t="shared" si="7"/>
        <v>5.504430121312904</v>
      </c>
      <c r="I78" s="105">
        <f t="shared" si="7"/>
        <v>2.99510087724122</v>
      </c>
      <c r="J78" s="105">
        <f t="shared" si="7"/>
        <v>5.78796714043879</v>
      </c>
      <c r="K78" s="105">
        <f t="shared" si="7"/>
        <v>8.640416072307316</v>
      </c>
      <c r="L78" s="105">
        <f t="shared" si="7"/>
        <v>6.113976107002976</v>
      </c>
    </row>
    <row r="79" spans="1:13" ht="12.75">
      <c r="A79" s="147" t="s">
        <v>79</v>
      </c>
      <c r="B79" s="147"/>
      <c r="C79" s="147"/>
      <c r="D79" s="147"/>
      <c r="E79" s="147"/>
      <c r="F79" s="147"/>
      <c r="G79" s="147"/>
      <c r="H79" s="147"/>
      <c r="I79" s="147"/>
      <c r="J79" s="147"/>
      <c r="K79" s="147"/>
      <c r="L79" s="147"/>
      <c r="M79" s="103"/>
    </row>
    <row r="80" spans="1:13" ht="12.75">
      <c r="A80" s="147" t="s">
        <v>112</v>
      </c>
      <c r="B80" s="151"/>
      <c r="C80" s="151"/>
      <c r="D80" s="151"/>
      <c r="E80" s="151"/>
      <c r="F80" s="151"/>
      <c r="G80" s="151"/>
      <c r="H80" s="151"/>
      <c r="I80" s="151"/>
      <c r="J80" s="151"/>
      <c r="K80" s="151"/>
      <c r="L80" s="151"/>
      <c r="M80" s="103"/>
    </row>
    <row r="81" spans="1:13" ht="12.75">
      <c r="A81" s="147" t="s">
        <v>119</v>
      </c>
      <c r="B81" s="147"/>
      <c r="C81" s="147"/>
      <c r="D81" s="147"/>
      <c r="E81" s="147"/>
      <c r="F81" s="147"/>
      <c r="G81" s="147"/>
      <c r="H81" s="147"/>
      <c r="I81" s="147"/>
      <c r="J81" s="147"/>
      <c r="K81" s="147"/>
      <c r="L81" s="147"/>
      <c r="M81" s="103"/>
    </row>
    <row r="82" spans="1:13" ht="63" customHeight="1">
      <c r="A82" s="149" t="s">
        <v>120</v>
      </c>
      <c r="B82" s="150"/>
      <c r="C82" s="150"/>
      <c r="D82" s="150"/>
      <c r="E82" s="150"/>
      <c r="F82" s="150"/>
      <c r="G82" s="150"/>
      <c r="H82" s="150"/>
      <c r="I82" s="150"/>
      <c r="J82" s="150"/>
      <c r="K82" s="150"/>
      <c r="L82" s="150"/>
      <c r="M82" s="103"/>
    </row>
    <row r="83" spans="1:13" ht="31.5" customHeight="1">
      <c r="A83" s="147" t="s">
        <v>111</v>
      </c>
      <c r="B83" s="147"/>
      <c r="C83" s="147"/>
      <c r="D83" s="147"/>
      <c r="E83" s="147"/>
      <c r="F83" s="147"/>
      <c r="G83" s="147"/>
      <c r="H83" s="147"/>
      <c r="I83" s="147"/>
      <c r="J83" s="147"/>
      <c r="K83" s="147"/>
      <c r="L83" s="147"/>
      <c r="M83" s="103"/>
    </row>
    <row r="84" spans="1:13" ht="12.75">
      <c r="A84" s="104" t="s">
        <v>95</v>
      </c>
      <c r="B84" s="112"/>
      <c r="C84" s="97"/>
      <c r="D84" s="97"/>
      <c r="E84" s="97"/>
      <c r="F84" s="97"/>
      <c r="G84" s="97"/>
      <c r="H84" s="97"/>
      <c r="I84" s="97"/>
      <c r="J84" s="97"/>
      <c r="K84" s="97"/>
      <c r="L84" s="97"/>
      <c r="M84" s="131"/>
    </row>
  </sheetData>
  <sheetProtection/>
  <mergeCells count="5">
    <mergeCell ref="A79:L79"/>
    <mergeCell ref="A81:L81"/>
    <mergeCell ref="A83:L83"/>
    <mergeCell ref="A82:L82"/>
    <mergeCell ref="A80:L80"/>
  </mergeCells>
  <printOptions/>
  <pageMargins left="0.7480314960629921" right="0.7480314960629921" top="0.984251968503937" bottom="0.984251968503937" header="0.5118110236220472" footer="0.31496062992125984"/>
  <pageSetup horizontalDpi="600" verticalDpi="600" orientation="landscape" paperSize="9" r:id="rId1"/>
  <headerFooter alignWithMargins="0">
    <oddHeader>&amp;C&amp;A</oddHeader>
    <oddFooter>&amp;LAustralian Govt 
Expenditure by
State and Territory&amp;R&amp;P</oddFooter>
  </headerFooter>
  <rowBreaks count="2" manualBreakCount="2">
    <brk id="27" max="11" man="1"/>
    <brk id="53" max="11" man="1"/>
  </rowBreaks>
</worksheet>
</file>

<file path=xl/worksheets/sheet9.xml><?xml version="1.0" encoding="utf-8"?>
<worksheet xmlns="http://schemas.openxmlformats.org/spreadsheetml/2006/main" xmlns:r="http://schemas.openxmlformats.org/officeDocument/2006/relationships">
  <dimension ref="A1:M139"/>
  <sheetViews>
    <sheetView zoomScaleSheetLayoutView="100" workbookViewId="0" topLeftCell="A1">
      <selection activeCell="A1" sqref="A1"/>
    </sheetView>
  </sheetViews>
  <sheetFormatPr defaultColWidth="9.140625" defaultRowHeight="12.75"/>
  <cols>
    <col min="1" max="1" width="13.7109375" style="124" customWidth="1"/>
    <col min="2" max="2" width="21.28125" style="124" customWidth="1"/>
    <col min="3" max="3" width="5.28125" style="132" bestFit="1" customWidth="1"/>
    <col min="4" max="12" width="9.8515625" style="124" customWidth="1"/>
    <col min="13" max="16384" width="9.140625" style="124" customWidth="1"/>
  </cols>
  <sheetData>
    <row r="1" spans="1:3" s="97" customFormat="1" ht="19.5" customHeight="1">
      <c r="A1" s="78" t="str">
        <f ca="1">MID(CELL("filename",B1),FIND("]",TEXT(CELL("filename",B1),""))+1,100)</f>
        <v>Table A.7</v>
      </c>
      <c r="B1" s="79" t="s">
        <v>77</v>
      </c>
      <c r="C1" s="112"/>
    </row>
    <row r="2" spans="1:12" s="83" customFormat="1" ht="19.5" customHeight="1">
      <c r="A2" s="80"/>
      <c r="B2" s="80"/>
      <c r="C2" s="77" t="s">
        <v>43</v>
      </c>
      <c r="D2" s="81" t="s">
        <v>24</v>
      </c>
      <c r="E2" s="81" t="s">
        <v>31</v>
      </c>
      <c r="F2" s="81" t="s">
        <v>32</v>
      </c>
      <c r="G2" s="81" t="s">
        <v>33</v>
      </c>
      <c r="H2" s="81" t="s">
        <v>34</v>
      </c>
      <c r="I2" s="81" t="s">
        <v>35</v>
      </c>
      <c r="J2" s="81" t="s">
        <v>36</v>
      </c>
      <c r="K2" s="81" t="s">
        <v>37</v>
      </c>
      <c r="L2" s="81" t="s">
        <v>96</v>
      </c>
    </row>
    <row r="3" spans="1:12" ht="15.75" customHeight="1">
      <c r="A3" s="84" t="s">
        <v>70</v>
      </c>
      <c r="C3" s="113"/>
      <c r="D3" s="90"/>
      <c r="E3" s="90"/>
      <c r="F3" s="90"/>
      <c r="G3" s="90"/>
      <c r="H3" s="90"/>
      <c r="I3" s="90"/>
      <c r="J3" s="90"/>
      <c r="K3" s="90"/>
      <c r="L3" s="90"/>
    </row>
    <row r="4" spans="1:12" ht="15.75" customHeight="1">
      <c r="A4" s="99" t="s">
        <v>0</v>
      </c>
      <c r="C4" s="113"/>
      <c r="D4" s="90"/>
      <c r="E4" s="90"/>
      <c r="F4" s="90"/>
      <c r="G4" s="90"/>
      <c r="H4" s="90"/>
      <c r="I4" s="90"/>
      <c r="J4" s="90"/>
      <c r="K4" s="90"/>
      <c r="L4" s="90"/>
    </row>
    <row r="5" spans="1:12" ht="15.75" customHeight="1">
      <c r="A5" s="89" t="s">
        <v>1</v>
      </c>
      <c r="C5" s="113"/>
      <c r="D5" s="90"/>
      <c r="E5" s="90"/>
      <c r="F5" s="90"/>
      <c r="G5" s="90"/>
      <c r="H5" s="90"/>
      <c r="I5" s="90"/>
      <c r="J5" s="90"/>
      <c r="K5" s="90"/>
      <c r="L5" s="90"/>
    </row>
    <row r="6" spans="1:12" ht="15.75" customHeight="1">
      <c r="A6" s="115" t="s">
        <v>56</v>
      </c>
      <c r="C6" s="116" t="s">
        <v>12</v>
      </c>
      <c r="D6" s="91">
        <v>38732</v>
      </c>
      <c r="E6" s="91">
        <v>9992</v>
      </c>
      <c r="F6" s="91">
        <v>40653</v>
      </c>
      <c r="G6" s="91">
        <v>8996</v>
      </c>
      <c r="H6" s="91">
        <v>8387</v>
      </c>
      <c r="I6" s="91">
        <v>2332</v>
      </c>
      <c r="J6" s="91">
        <v>1283</v>
      </c>
      <c r="K6" s="91">
        <v>4522</v>
      </c>
      <c r="L6" s="91">
        <v>114896</v>
      </c>
    </row>
    <row r="7" spans="1:12" ht="15.75" customHeight="1">
      <c r="A7" s="115" t="s">
        <v>57</v>
      </c>
      <c r="C7" s="116" t="s">
        <v>12</v>
      </c>
      <c r="D7" s="91">
        <v>4737</v>
      </c>
      <c r="E7" s="91">
        <v>1095</v>
      </c>
      <c r="F7" s="91">
        <v>4655</v>
      </c>
      <c r="G7" s="91">
        <v>2579</v>
      </c>
      <c r="H7" s="91">
        <v>1647</v>
      </c>
      <c r="I7" s="91">
        <v>510</v>
      </c>
      <c r="J7" s="91">
        <v>483</v>
      </c>
      <c r="K7" s="91">
        <v>3397</v>
      </c>
      <c r="L7" s="91">
        <v>18534</v>
      </c>
    </row>
    <row r="8" spans="1:12" ht="15.75" customHeight="1">
      <c r="A8" s="85" t="s">
        <v>59</v>
      </c>
      <c r="C8" s="116" t="s">
        <v>12</v>
      </c>
      <c r="D8" s="91">
        <v>43469</v>
      </c>
      <c r="E8" s="91">
        <v>11087</v>
      </c>
      <c r="F8" s="91">
        <v>45308</v>
      </c>
      <c r="G8" s="91">
        <v>11574</v>
      </c>
      <c r="H8" s="91">
        <v>10034</v>
      </c>
      <c r="I8" s="91">
        <v>2843</v>
      </c>
      <c r="J8" s="91">
        <v>1766</v>
      </c>
      <c r="K8" s="91">
        <v>7919</v>
      </c>
      <c r="L8" s="91">
        <v>133430</v>
      </c>
    </row>
    <row r="9" spans="1:12" ht="15.75" customHeight="1">
      <c r="A9" s="89" t="s">
        <v>52</v>
      </c>
      <c r="C9" s="90"/>
      <c r="D9" s="90"/>
      <c r="E9" s="90"/>
      <c r="F9" s="90"/>
      <c r="G9" s="90"/>
      <c r="H9" s="90"/>
      <c r="I9" s="90"/>
      <c r="J9" s="90"/>
      <c r="K9" s="90"/>
      <c r="L9" s="90"/>
    </row>
    <row r="10" spans="1:12" ht="15.75" customHeight="1">
      <c r="A10" s="115" t="s">
        <v>56</v>
      </c>
      <c r="C10" s="116" t="s">
        <v>12</v>
      </c>
      <c r="D10" s="91">
        <v>966186</v>
      </c>
      <c r="E10" s="91">
        <v>689735</v>
      </c>
      <c r="F10" s="91">
        <v>806988</v>
      </c>
      <c r="G10" s="91">
        <v>230500</v>
      </c>
      <c r="H10" s="91">
        <v>251095</v>
      </c>
      <c r="I10" s="91">
        <v>82382</v>
      </c>
      <c r="J10" s="91">
        <v>58404</v>
      </c>
      <c r="K10" s="91">
        <v>24496</v>
      </c>
      <c r="L10" s="91">
        <v>3109786</v>
      </c>
    </row>
    <row r="11" spans="1:12" ht="15.75" customHeight="1">
      <c r="A11" s="115" t="s">
        <v>57</v>
      </c>
      <c r="C11" s="116" t="s">
        <v>12</v>
      </c>
      <c r="D11" s="91">
        <v>10795</v>
      </c>
      <c r="E11" s="91">
        <v>10875</v>
      </c>
      <c r="F11" s="91">
        <v>5190</v>
      </c>
      <c r="G11" s="91">
        <v>2022</v>
      </c>
      <c r="H11" s="91">
        <v>6616</v>
      </c>
      <c r="I11" s="91">
        <v>1507</v>
      </c>
      <c r="J11" s="91">
        <v>0</v>
      </c>
      <c r="K11" s="91">
        <v>7322</v>
      </c>
      <c r="L11" s="91">
        <v>44896</v>
      </c>
    </row>
    <row r="12" spans="1:12" ht="15.75" customHeight="1">
      <c r="A12" s="85" t="s">
        <v>58</v>
      </c>
      <c r="C12" s="116" t="s">
        <v>12</v>
      </c>
      <c r="D12" s="91">
        <v>976980</v>
      </c>
      <c r="E12" s="91">
        <v>700610</v>
      </c>
      <c r="F12" s="91">
        <v>812178</v>
      </c>
      <c r="G12" s="91">
        <v>232522</v>
      </c>
      <c r="H12" s="91">
        <v>257711</v>
      </c>
      <c r="I12" s="91">
        <v>83889</v>
      </c>
      <c r="J12" s="91">
        <v>58404</v>
      </c>
      <c r="K12" s="91">
        <v>31818</v>
      </c>
      <c r="L12" s="91">
        <v>3154682</v>
      </c>
    </row>
    <row r="13" spans="1:12" ht="15.75" customHeight="1">
      <c r="A13" s="89" t="s">
        <v>60</v>
      </c>
      <c r="C13" s="116"/>
      <c r="D13" s="100"/>
      <c r="E13" s="100"/>
      <c r="F13" s="100"/>
      <c r="G13" s="100"/>
      <c r="H13" s="100"/>
      <c r="I13" s="100"/>
      <c r="J13" s="100"/>
      <c r="K13" s="100"/>
      <c r="L13" s="100"/>
    </row>
    <row r="14" spans="1:12" ht="15.75" customHeight="1">
      <c r="A14" s="115" t="s">
        <v>56</v>
      </c>
      <c r="C14" s="116" t="s">
        <v>12</v>
      </c>
      <c r="D14" s="91">
        <v>1004918</v>
      </c>
      <c r="E14" s="91">
        <v>699727</v>
      </c>
      <c r="F14" s="91">
        <v>847641</v>
      </c>
      <c r="G14" s="91">
        <v>239496</v>
      </c>
      <c r="H14" s="91">
        <v>259482</v>
      </c>
      <c r="I14" s="91">
        <v>84715</v>
      </c>
      <c r="J14" s="91">
        <v>59686</v>
      </c>
      <c r="K14" s="91">
        <v>29018</v>
      </c>
      <c r="L14" s="91">
        <v>3224682</v>
      </c>
    </row>
    <row r="15" spans="1:12" ht="15.75" customHeight="1">
      <c r="A15" s="115" t="s">
        <v>57</v>
      </c>
      <c r="C15" s="116" t="s">
        <v>12</v>
      </c>
      <c r="D15" s="91">
        <v>15532</v>
      </c>
      <c r="E15" s="91">
        <v>11970</v>
      </c>
      <c r="F15" s="91">
        <v>9845</v>
      </c>
      <c r="G15" s="91">
        <v>4601</v>
      </c>
      <c r="H15" s="91">
        <v>8263</v>
      </c>
      <c r="I15" s="91">
        <v>2017</v>
      </c>
      <c r="J15" s="91">
        <v>483</v>
      </c>
      <c r="K15" s="91">
        <v>10719</v>
      </c>
      <c r="L15" s="91">
        <v>63430</v>
      </c>
    </row>
    <row r="16" spans="1:12" ht="15.75" customHeight="1">
      <c r="A16" s="85" t="s">
        <v>7</v>
      </c>
      <c r="C16" s="116" t="s">
        <v>12</v>
      </c>
      <c r="D16" s="91">
        <v>1020450</v>
      </c>
      <c r="E16" s="91">
        <v>711697</v>
      </c>
      <c r="F16" s="91">
        <v>857486</v>
      </c>
      <c r="G16" s="91">
        <v>244097</v>
      </c>
      <c r="H16" s="91">
        <v>267745</v>
      </c>
      <c r="I16" s="91">
        <v>86732</v>
      </c>
      <c r="J16" s="91">
        <v>60169</v>
      </c>
      <c r="K16" s="91">
        <v>39737</v>
      </c>
      <c r="L16" s="91">
        <v>3288112</v>
      </c>
    </row>
    <row r="17" spans="1:12" ht="15.75" customHeight="1">
      <c r="A17" s="114" t="s">
        <v>100</v>
      </c>
      <c r="C17" s="90"/>
      <c r="D17" s="90"/>
      <c r="E17" s="90"/>
      <c r="F17" s="90"/>
      <c r="G17" s="90"/>
      <c r="H17" s="90"/>
      <c r="I17" s="90"/>
      <c r="J17" s="90"/>
      <c r="K17" s="90"/>
      <c r="L17" s="90"/>
    </row>
    <row r="18" spans="1:12" ht="15.75" customHeight="1">
      <c r="A18" s="89" t="s">
        <v>1</v>
      </c>
      <c r="C18" s="113"/>
      <c r="D18" s="133"/>
      <c r="E18" s="133"/>
      <c r="F18" s="133"/>
      <c r="G18" s="133"/>
      <c r="H18" s="133"/>
      <c r="I18" s="133"/>
      <c r="J18" s="133"/>
      <c r="K18" s="133"/>
      <c r="L18" s="133"/>
    </row>
    <row r="19" spans="1:12" ht="15.75" customHeight="1">
      <c r="A19" s="115" t="s">
        <v>56</v>
      </c>
      <c r="C19" s="113" t="s">
        <v>14</v>
      </c>
      <c r="D19" s="91">
        <v>241.5200047266033</v>
      </c>
      <c r="E19" s="91">
        <v>281.4846370924415</v>
      </c>
      <c r="F19" s="91">
        <v>263.08709947736776</v>
      </c>
      <c r="G19" s="91">
        <v>121.21558908125171</v>
      </c>
      <c r="H19" s="91">
        <v>284.43310976495894</v>
      </c>
      <c r="I19" s="91">
        <v>119.9946186014731</v>
      </c>
      <c r="J19" s="91">
        <v>282.1514045110907</v>
      </c>
      <c r="K19" s="91">
        <v>67.59844016103014</v>
      </c>
      <c r="L19" s="91">
        <v>210.74011265176262</v>
      </c>
    </row>
    <row r="20" spans="1:12" ht="15.75" customHeight="1">
      <c r="A20" s="115" t="s">
        <v>57</v>
      </c>
      <c r="C20" s="113" t="s">
        <v>14</v>
      </c>
      <c r="D20" s="91">
        <v>29.540273098849767</v>
      </c>
      <c r="E20" s="91">
        <v>30.85709250972865</v>
      </c>
      <c r="F20" s="91">
        <v>30.126028074738965</v>
      </c>
      <c r="G20" s="91">
        <v>34.7489995392345</v>
      </c>
      <c r="H20" s="91">
        <v>55.85942427407228</v>
      </c>
      <c r="I20" s="91">
        <v>26.260216032933194</v>
      </c>
      <c r="J20" s="91">
        <v>106.25893741062589</v>
      </c>
      <c r="K20" s="91">
        <v>50.788412766866024</v>
      </c>
      <c r="L20" s="91">
        <v>33.9944741163309</v>
      </c>
    </row>
    <row r="21" spans="1:12" ht="15.75" customHeight="1">
      <c r="A21" s="85" t="s">
        <v>59</v>
      </c>
      <c r="C21" s="113" t="s">
        <v>14</v>
      </c>
      <c r="D21" s="91">
        <v>271.06027782545306</v>
      </c>
      <c r="E21" s="91">
        <v>312.3417296021701</v>
      </c>
      <c r="F21" s="91">
        <v>293.21312755210676</v>
      </c>
      <c r="G21" s="91">
        <v>155.9645886204862</v>
      </c>
      <c r="H21" s="91">
        <v>340.29253403903124</v>
      </c>
      <c r="I21" s="91">
        <v>146.2548346344063</v>
      </c>
      <c r="J21" s="91">
        <v>388.41034192171657</v>
      </c>
      <c r="K21" s="91">
        <v>118.38685292789616</v>
      </c>
      <c r="L21" s="91">
        <v>244.7345867680935</v>
      </c>
    </row>
    <row r="22" spans="1:12" ht="15.75" customHeight="1">
      <c r="A22" s="89" t="s">
        <v>52</v>
      </c>
      <c r="C22" s="113"/>
      <c r="D22" s="101"/>
      <c r="E22" s="101"/>
      <c r="F22" s="101"/>
      <c r="G22" s="101"/>
      <c r="H22" s="101"/>
      <c r="I22" s="101"/>
      <c r="J22" s="101"/>
      <c r="K22" s="101"/>
      <c r="L22" s="101"/>
    </row>
    <row r="23" spans="1:12" ht="15.75" customHeight="1">
      <c r="A23" s="115" t="s">
        <v>56</v>
      </c>
      <c r="C23" s="113" t="s">
        <v>14</v>
      </c>
      <c r="D23" s="91">
        <v>139.71631944003016</v>
      </c>
      <c r="E23" s="91">
        <v>129.01094793948914</v>
      </c>
      <c r="F23" s="91">
        <v>191.59829975963618</v>
      </c>
      <c r="G23" s="91">
        <v>107.84147082845656</v>
      </c>
      <c r="H23" s="91">
        <v>158.60565955166138</v>
      </c>
      <c r="I23" s="91">
        <v>171.09596261608388</v>
      </c>
      <c r="J23" s="91">
        <v>169.79807008441193</v>
      </c>
      <c r="K23" s="91">
        <v>157.1343676437398</v>
      </c>
      <c r="L23" s="91">
        <v>146.8430538812516</v>
      </c>
    </row>
    <row r="24" spans="1:12" ht="15.75" customHeight="1">
      <c r="A24" s="115" t="s">
        <v>57</v>
      </c>
      <c r="C24" s="113" t="s">
        <v>14</v>
      </c>
      <c r="D24" s="91">
        <v>1.5609770516938801</v>
      </c>
      <c r="E24" s="91">
        <v>2.0340454413888107</v>
      </c>
      <c r="F24" s="91">
        <v>1.2321950302225502</v>
      </c>
      <c r="G24" s="91">
        <v>0.946123717397315</v>
      </c>
      <c r="H24" s="91">
        <v>4.178961755974794</v>
      </c>
      <c r="I24" s="91">
        <v>3.1289197781086475</v>
      </c>
      <c r="J24" s="91">
        <v>0</v>
      </c>
      <c r="K24" s="91">
        <v>46.96630390572288</v>
      </c>
      <c r="L24" s="91">
        <v>2.1199816079444966</v>
      </c>
    </row>
    <row r="25" spans="1:12" ht="15.75" customHeight="1">
      <c r="A25" s="85" t="s">
        <v>58</v>
      </c>
      <c r="C25" s="113" t="s">
        <v>14</v>
      </c>
      <c r="D25" s="91">
        <v>141.27729649172403</v>
      </c>
      <c r="E25" s="91">
        <v>131.04499338087794</v>
      </c>
      <c r="F25" s="91">
        <v>192.83049478985873</v>
      </c>
      <c r="G25" s="91">
        <v>108.78759454585388</v>
      </c>
      <c r="H25" s="91">
        <v>162.78462130763617</v>
      </c>
      <c r="I25" s="91">
        <v>174.22488239419252</v>
      </c>
      <c r="J25" s="91">
        <v>169.79807008441193</v>
      </c>
      <c r="K25" s="91">
        <v>204.10067154946267</v>
      </c>
      <c r="L25" s="91">
        <v>148.96303548919607</v>
      </c>
    </row>
    <row r="26" spans="1:12" ht="15.75" customHeight="1">
      <c r="A26" s="89" t="s">
        <v>60</v>
      </c>
      <c r="C26" s="113"/>
      <c r="D26" s="101"/>
      <c r="E26" s="101"/>
      <c r="F26" s="101"/>
      <c r="G26" s="101"/>
      <c r="H26" s="101"/>
      <c r="I26" s="101"/>
      <c r="J26" s="101"/>
      <c r="K26" s="101"/>
      <c r="L26" s="101"/>
    </row>
    <row r="27" spans="1:12" ht="15.75" customHeight="1">
      <c r="A27" s="115" t="s">
        <v>56</v>
      </c>
      <c r="C27" s="113" t="s">
        <v>14</v>
      </c>
      <c r="D27" s="91">
        <v>142.02365825465847</v>
      </c>
      <c r="E27" s="91">
        <v>130.01660666864544</v>
      </c>
      <c r="F27" s="91">
        <v>194.12821814643956</v>
      </c>
      <c r="G27" s="91">
        <v>108.29024235110352</v>
      </c>
      <c r="H27" s="91">
        <v>160.90642632908296</v>
      </c>
      <c r="I27" s="91">
        <v>169.11310580974376</v>
      </c>
      <c r="J27" s="91">
        <v>171.26347407067465</v>
      </c>
      <c r="K27" s="91">
        <v>130.25176646342746</v>
      </c>
      <c r="L27" s="91">
        <v>148.44674862655953</v>
      </c>
    </row>
    <row r="28" spans="1:12" ht="15.75" customHeight="1">
      <c r="A28" s="115" t="s">
        <v>57</v>
      </c>
      <c r="C28" s="113" t="s">
        <v>14</v>
      </c>
      <c r="D28" s="91">
        <v>2.195116332544578</v>
      </c>
      <c r="E28" s="91">
        <v>2.2241513478320005</v>
      </c>
      <c r="F28" s="91">
        <v>2.254719394503065</v>
      </c>
      <c r="G28" s="91">
        <v>2.0803867593172027</v>
      </c>
      <c r="H28" s="91">
        <v>5.123943880319355</v>
      </c>
      <c r="I28" s="91">
        <v>4.026470500164692</v>
      </c>
      <c r="J28" s="91">
        <v>1.3859158809317487</v>
      </c>
      <c r="K28" s="91">
        <v>48.1138681413387</v>
      </c>
      <c r="L28" s="91">
        <v>2.9199707956885894</v>
      </c>
    </row>
    <row r="29" spans="1:12" ht="15.75" customHeight="1">
      <c r="A29" s="106" t="s">
        <v>121</v>
      </c>
      <c r="B29" s="134"/>
      <c r="C29" s="130" t="s">
        <v>14</v>
      </c>
      <c r="D29" s="109">
        <v>144.21877458720303</v>
      </c>
      <c r="E29" s="109">
        <v>132.24075801647743</v>
      </c>
      <c r="F29" s="109">
        <v>196.38293754094263</v>
      </c>
      <c r="G29" s="109">
        <v>110.37062911042072</v>
      </c>
      <c r="H29" s="109">
        <v>166.03037020940232</v>
      </c>
      <c r="I29" s="109">
        <v>173.13957630990845</v>
      </c>
      <c r="J29" s="109">
        <v>172.6493899516064</v>
      </c>
      <c r="K29" s="109">
        <v>178.36563460476611</v>
      </c>
      <c r="L29" s="109">
        <v>151.36671942224814</v>
      </c>
    </row>
    <row r="30" spans="1:12" ht="15.75" customHeight="1">
      <c r="A30" s="84" t="s">
        <v>101</v>
      </c>
      <c r="C30" s="113"/>
      <c r="D30" s="90"/>
      <c r="E30" s="90"/>
      <c r="F30" s="90"/>
      <c r="G30" s="90"/>
      <c r="H30" s="90"/>
      <c r="I30" s="90"/>
      <c r="J30" s="90"/>
      <c r="K30" s="90"/>
      <c r="L30" s="90"/>
    </row>
    <row r="31" spans="1:12" ht="15.75" customHeight="1">
      <c r="A31" s="99" t="s">
        <v>0</v>
      </c>
      <c r="C31" s="113"/>
      <c r="D31" s="90"/>
      <c r="E31" s="90"/>
      <c r="F31" s="90"/>
      <c r="G31" s="90"/>
      <c r="H31" s="90"/>
      <c r="I31" s="90"/>
      <c r="J31" s="90"/>
      <c r="K31" s="90"/>
      <c r="L31" s="90"/>
    </row>
    <row r="32" spans="1:12" ht="15.75" customHeight="1">
      <c r="A32" s="89" t="s">
        <v>1</v>
      </c>
      <c r="C32" s="113"/>
      <c r="D32" s="90"/>
      <c r="E32" s="90"/>
      <c r="F32" s="90"/>
      <c r="G32" s="90"/>
      <c r="H32" s="90"/>
      <c r="I32" s="90"/>
      <c r="J32" s="90"/>
      <c r="K32" s="90"/>
      <c r="L32" s="90"/>
    </row>
    <row r="33" spans="1:12" ht="15.75" customHeight="1">
      <c r="A33" s="115" t="s">
        <v>56</v>
      </c>
      <c r="C33" s="116" t="s">
        <v>12</v>
      </c>
      <c r="D33" s="91">
        <v>0</v>
      </c>
      <c r="E33" s="91">
        <v>0</v>
      </c>
      <c r="F33" s="91">
        <v>0</v>
      </c>
      <c r="G33" s="91">
        <v>0</v>
      </c>
      <c r="H33" s="91">
        <v>0</v>
      </c>
      <c r="I33" s="91">
        <v>0</v>
      </c>
      <c r="J33" s="91">
        <v>0</v>
      </c>
      <c r="K33" s="91">
        <v>0</v>
      </c>
      <c r="L33" s="91">
        <v>0</v>
      </c>
    </row>
    <row r="34" spans="1:12" ht="15.75" customHeight="1">
      <c r="A34" s="115" t="s">
        <v>57</v>
      </c>
      <c r="C34" s="116" t="s">
        <v>12</v>
      </c>
      <c r="D34" s="91">
        <v>0</v>
      </c>
      <c r="E34" s="91">
        <v>0</v>
      </c>
      <c r="F34" s="91">
        <v>0</v>
      </c>
      <c r="G34" s="91">
        <v>0</v>
      </c>
      <c r="H34" s="91">
        <v>0</v>
      </c>
      <c r="I34" s="91">
        <v>0</v>
      </c>
      <c r="J34" s="91">
        <v>0</v>
      </c>
      <c r="K34" s="91">
        <v>0</v>
      </c>
      <c r="L34" s="91">
        <v>0</v>
      </c>
    </row>
    <row r="35" spans="1:12" ht="15.75" customHeight="1">
      <c r="A35" s="85" t="s">
        <v>59</v>
      </c>
      <c r="C35" s="116" t="s">
        <v>12</v>
      </c>
      <c r="D35" s="91">
        <v>0</v>
      </c>
      <c r="E35" s="91">
        <v>0</v>
      </c>
      <c r="F35" s="91">
        <v>0</v>
      </c>
      <c r="G35" s="91">
        <v>0</v>
      </c>
      <c r="H35" s="91">
        <v>0</v>
      </c>
      <c r="I35" s="91">
        <v>0</v>
      </c>
      <c r="J35" s="91">
        <v>0</v>
      </c>
      <c r="K35" s="91">
        <v>0</v>
      </c>
      <c r="L35" s="91">
        <v>0</v>
      </c>
    </row>
    <row r="36" spans="1:12" ht="15.75" customHeight="1">
      <c r="A36" s="89" t="s">
        <v>52</v>
      </c>
      <c r="C36" s="90"/>
      <c r="D36" s="90"/>
      <c r="E36" s="90"/>
      <c r="F36" s="90"/>
      <c r="G36" s="90"/>
      <c r="H36" s="90"/>
      <c r="I36" s="90"/>
      <c r="J36" s="90"/>
      <c r="K36" s="90"/>
      <c r="L36" s="90"/>
    </row>
    <row r="37" spans="1:12" ht="15.75" customHeight="1">
      <c r="A37" s="115" t="s">
        <v>56</v>
      </c>
      <c r="C37" s="116" t="s">
        <v>12</v>
      </c>
      <c r="D37" s="91">
        <v>0</v>
      </c>
      <c r="E37" s="91">
        <v>0</v>
      </c>
      <c r="F37" s="91">
        <v>0</v>
      </c>
      <c r="G37" s="91">
        <v>0</v>
      </c>
      <c r="H37" s="91">
        <v>0</v>
      </c>
      <c r="I37" s="91">
        <v>0</v>
      </c>
      <c r="J37" s="91">
        <v>0</v>
      </c>
      <c r="K37" s="91">
        <v>0</v>
      </c>
      <c r="L37" s="91">
        <v>0</v>
      </c>
    </row>
    <row r="38" spans="1:12" ht="15.75" customHeight="1">
      <c r="A38" s="115" t="s">
        <v>57</v>
      </c>
      <c r="C38" s="116" t="s">
        <v>12</v>
      </c>
      <c r="D38" s="91">
        <v>0</v>
      </c>
      <c r="E38" s="91">
        <v>0</v>
      </c>
      <c r="F38" s="91">
        <v>0</v>
      </c>
      <c r="G38" s="91">
        <v>0</v>
      </c>
      <c r="H38" s="91">
        <v>0</v>
      </c>
      <c r="I38" s="91">
        <v>0</v>
      </c>
      <c r="J38" s="91">
        <v>0</v>
      </c>
      <c r="K38" s="91">
        <v>0</v>
      </c>
      <c r="L38" s="91">
        <v>0</v>
      </c>
    </row>
    <row r="39" spans="1:12" ht="15.75" customHeight="1">
      <c r="A39" s="85" t="s">
        <v>58</v>
      </c>
      <c r="C39" s="116" t="s">
        <v>12</v>
      </c>
      <c r="D39" s="91">
        <v>0</v>
      </c>
      <c r="E39" s="91">
        <v>0</v>
      </c>
      <c r="F39" s="91">
        <v>0</v>
      </c>
      <c r="G39" s="91">
        <v>0</v>
      </c>
      <c r="H39" s="91">
        <v>0</v>
      </c>
      <c r="I39" s="91">
        <v>0</v>
      </c>
      <c r="J39" s="91">
        <v>0</v>
      </c>
      <c r="K39" s="91">
        <v>0</v>
      </c>
      <c r="L39" s="91">
        <v>0</v>
      </c>
    </row>
    <row r="40" spans="1:12" ht="15.75" customHeight="1">
      <c r="A40" s="89" t="s">
        <v>60</v>
      </c>
      <c r="C40" s="116"/>
      <c r="D40" s="100"/>
      <c r="E40" s="100"/>
      <c r="F40" s="100"/>
      <c r="G40" s="100"/>
      <c r="H40" s="100"/>
      <c r="I40" s="100"/>
      <c r="J40" s="100"/>
      <c r="K40" s="100"/>
      <c r="L40" s="100"/>
    </row>
    <row r="41" spans="1:12" ht="15.75" customHeight="1">
      <c r="A41" s="115" t="s">
        <v>56</v>
      </c>
      <c r="C41" s="116" t="s">
        <v>12</v>
      </c>
      <c r="D41" s="91">
        <v>0</v>
      </c>
      <c r="E41" s="91">
        <v>0</v>
      </c>
      <c r="F41" s="91">
        <v>0</v>
      </c>
      <c r="G41" s="91">
        <v>0</v>
      </c>
      <c r="H41" s="91">
        <v>0</v>
      </c>
      <c r="I41" s="91">
        <v>0</v>
      </c>
      <c r="J41" s="91">
        <v>0</v>
      </c>
      <c r="K41" s="91">
        <v>0</v>
      </c>
      <c r="L41" s="91">
        <v>0</v>
      </c>
    </row>
    <row r="42" spans="1:12" ht="15.75" customHeight="1">
      <c r="A42" s="115" t="s">
        <v>57</v>
      </c>
      <c r="C42" s="116" t="s">
        <v>12</v>
      </c>
      <c r="D42" s="91">
        <v>0</v>
      </c>
      <c r="E42" s="91">
        <v>0</v>
      </c>
      <c r="F42" s="91">
        <v>0</v>
      </c>
      <c r="G42" s="91">
        <v>0</v>
      </c>
      <c r="H42" s="91">
        <v>0</v>
      </c>
      <c r="I42" s="91">
        <v>0</v>
      </c>
      <c r="J42" s="91">
        <v>0</v>
      </c>
      <c r="K42" s="91">
        <v>0</v>
      </c>
      <c r="L42" s="91">
        <v>0</v>
      </c>
    </row>
    <row r="43" spans="1:13" s="97" customFormat="1" ht="15.75" customHeight="1">
      <c r="A43" s="85" t="s">
        <v>7</v>
      </c>
      <c r="B43" s="124"/>
      <c r="C43" s="116" t="s">
        <v>12</v>
      </c>
      <c r="D43" s="91">
        <v>0</v>
      </c>
      <c r="E43" s="91">
        <v>0</v>
      </c>
      <c r="F43" s="91">
        <v>0</v>
      </c>
      <c r="G43" s="91">
        <v>0</v>
      </c>
      <c r="H43" s="91">
        <v>0</v>
      </c>
      <c r="I43" s="91">
        <v>0</v>
      </c>
      <c r="J43" s="91">
        <v>0</v>
      </c>
      <c r="K43" s="91">
        <v>0</v>
      </c>
      <c r="L43" s="91">
        <v>0</v>
      </c>
      <c r="M43" s="124"/>
    </row>
    <row r="44" spans="1:13" s="97" customFormat="1" ht="15.75" customHeight="1">
      <c r="A44" s="114" t="s">
        <v>100</v>
      </c>
      <c r="B44" s="124"/>
      <c r="C44" s="90"/>
      <c r="D44" s="90"/>
      <c r="E44" s="90"/>
      <c r="F44" s="90"/>
      <c r="G44" s="90"/>
      <c r="H44" s="90"/>
      <c r="I44" s="90"/>
      <c r="J44" s="90"/>
      <c r="K44" s="90"/>
      <c r="L44" s="90"/>
      <c r="M44" s="124"/>
    </row>
    <row r="45" spans="1:12" ht="15.75" customHeight="1">
      <c r="A45" s="89" t="s">
        <v>1</v>
      </c>
      <c r="C45" s="113"/>
      <c r="D45" s="133"/>
      <c r="E45" s="133"/>
      <c r="F45" s="133"/>
      <c r="G45" s="133"/>
      <c r="H45" s="133"/>
      <c r="I45" s="133"/>
      <c r="J45" s="133"/>
      <c r="K45" s="133"/>
      <c r="L45" s="133"/>
    </row>
    <row r="46" spans="1:12" ht="15.75" customHeight="1">
      <c r="A46" s="115" t="s">
        <v>56</v>
      </c>
      <c r="C46" s="113" t="s">
        <v>14</v>
      </c>
      <c r="D46" s="91">
        <v>0</v>
      </c>
      <c r="E46" s="91">
        <v>0</v>
      </c>
      <c r="F46" s="91">
        <v>0</v>
      </c>
      <c r="G46" s="91">
        <v>0</v>
      </c>
      <c r="H46" s="91">
        <v>0</v>
      </c>
      <c r="I46" s="91">
        <v>0</v>
      </c>
      <c r="J46" s="91">
        <v>0</v>
      </c>
      <c r="K46" s="91">
        <v>0</v>
      </c>
      <c r="L46" s="91">
        <v>0</v>
      </c>
    </row>
    <row r="47" spans="1:12" ht="15.75" customHeight="1">
      <c r="A47" s="115" t="s">
        <v>57</v>
      </c>
      <c r="C47" s="113" t="s">
        <v>14</v>
      </c>
      <c r="D47" s="91">
        <v>0</v>
      </c>
      <c r="E47" s="91">
        <v>0</v>
      </c>
      <c r="F47" s="91">
        <v>0</v>
      </c>
      <c r="G47" s="91">
        <v>0</v>
      </c>
      <c r="H47" s="91">
        <v>0</v>
      </c>
      <c r="I47" s="91">
        <v>0</v>
      </c>
      <c r="J47" s="91">
        <v>0</v>
      </c>
      <c r="K47" s="91">
        <v>0</v>
      </c>
      <c r="L47" s="91">
        <v>0</v>
      </c>
    </row>
    <row r="48" spans="1:12" ht="15.75" customHeight="1">
      <c r="A48" s="85" t="s">
        <v>59</v>
      </c>
      <c r="C48" s="113" t="s">
        <v>14</v>
      </c>
      <c r="D48" s="91">
        <v>0</v>
      </c>
      <c r="E48" s="91">
        <v>0</v>
      </c>
      <c r="F48" s="91">
        <v>0</v>
      </c>
      <c r="G48" s="91">
        <v>0</v>
      </c>
      <c r="H48" s="91">
        <v>0</v>
      </c>
      <c r="I48" s="91">
        <v>0</v>
      </c>
      <c r="J48" s="91">
        <v>0</v>
      </c>
      <c r="K48" s="91">
        <v>0</v>
      </c>
      <c r="L48" s="91">
        <v>0</v>
      </c>
    </row>
    <row r="49" spans="1:12" ht="15.75" customHeight="1">
      <c r="A49" s="89" t="s">
        <v>52</v>
      </c>
      <c r="C49" s="113"/>
      <c r="D49" s="101"/>
      <c r="E49" s="101"/>
      <c r="F49" s="101"/>
      <c r="G49" s="101"/>
      <c r="H49" s="101"/>
      <c r="I49" s="101"/>
      <c r="J49" s="101"/>
      <c r="K49" s="101"/>
      <c r="L49" s="101"/>
    </row>
    <row r="50" spans="1:12" ht="15.75" customHeight="1">
      <c r="A50" s="115" t="s">
        <v>56</v>
      </c>
      <c r="C50" s="113" t="s">
        <v>14</v>
      </c>
      <c r="D50" s="91">
        <v>0</v>
      </c>
      <c r="E50" s="91">
        <v>0</v>
      </c>
      <c r="F50" s="91">
        <v>0</v>
      </c>
      <c r="G50" s="91">
        <v>0</v>
      </c>
      <c r="H50" s="91">
        <v>0</v>
      </c>
      <c r="I50" s="91">
        <v>0</v>
      </c>
      <c r="J50" s="91">
        <v>0</v>
      </c>
      <c r="K50" s="91">
        <v>0</v>
      </c>
      <c r="L50" s="91">
        <v>0</v>
      </c>
    </row>
    <row r="51" spans="1:12" ht="15.75" customHeight="1">
      <c r="A51" s="115" t="s">
        <v>57</v>
      </c>
      <c r="C51" s="113" t="s">
        <v>14</v>
      </c>
      <c r="D51" s="91">
        <v>0</v>
      </c>
      <c r="E51" s="91">
        <v>0</v>
      </c>
      <c r="F51" s="91">
        <v>0</v>
      </c>
      <c r="G51" s="91">
        <v>0</v>
      </c>
      <c r="H51" s="91">
        <v>0</v>
      </c>
      <c r="I51" s="91">
        <v>0</v>
      </c>
      <c r="J51" s="91">
        <v>0</v>
      </c>
      <c r="K51" s="91">
        <v>0</v>
      </c>
      <c r="L51" s="91">
        <v>0</v>
      </c>
    </row>
    <row r="52" spans="1:12" ht="15.75" customHeight="1">
      <c r="A52" s="85" t="s">
        <v>58</v>
      </c>
      <c r="C52" s="113" t="s">
        <v>14</v>
      </c>
      <c r="D52" s="91">
        <v>0</v>
      </c>
      <c r="E52" s="91">
        <v>0</v>
      </c>
      <c r="F52" s="91">
        <v>0</v>
      </c>
      <c r="G52" s="91">
        <v>0</v>
      </c>
      <c r="H52" s="91">
        <v>0</v>
      </c>
      <c r="I52" s="91">
        <v>0</v>
      </c>
      <c r="J52" s="91">
        <v>0</v>
      </c>
      <c r="K52" s="91">
        <v>0</v>
      </c>
      <c r="L52" s="91">
        <v>0</v>
      </c>
    </row>
    <row r="53" spans="1:12" ht="15.75" customHeight="1">
      <c r="A53" s="89" t="s">
        <v>60</v>
      </c>
      <c r="C53" s="113"/>
      <c r="D53" s="101"/>
      <c r="E53" s="101"/>
      <c r="F53" s="101"/>
      <c r="G53" s="101"/>
      <c r="H53" s="101"/>
      <c r="I53" s="101"/>
      <c r="J53" s="101"/>
      <c r="K53" s="101"/>
      <c r="L53" s="101"/>
    </row>
    <row r="54" spans="1:12" ht="15.75" customHeight="1">
      <c r="A54" s="115" t="s">
        <v>56</v>
      </c>
      <c r="C54" s="113" t="s">
        <v>14</v>
      </c>
      <c r="D54" s="91">
        <v>0</v>
      </c>
      <c r="E54" s="91">
        <v>0</v>
      </c>
      <c r="F54" s="91">
        <v>0</v>
      </c>
      <c r="G54" s="91">
        <v>0</v>
      </c>
      <c r="H54" s="91">
        <v>0</v>
      </c>
      <c r="I54" s="91">
        <v>0</v>
      </c>
      <c r="J54" s="91">
        <v>0</v>
      </c>
      <c r="K54" s="91">
        <v>0</v>
      </c>
      <c r="L54" s="91">
        <v>0</v>
      </c>
    </row>
    <row r="55" spans="1:12" ht="15.75" customHeight="1">
      <c r="A55" s="115" t="s">
        <v>57</v>
      </c>
      <c r="C55" s="113" t="s">
        <v>14</v>
      </c>
      <c r="D55" s="91">
        <v>0</v>
      </c>
      <c r="E55" s="91">
        <v>0</v>
      </c>
      <c r="F55" s="91">
        <v>0</v>
      </c>
      <c r="G55" s="91">
        <v>0</v>
      </c>
      <c r="H55" s="91">
        <v>0</v>
      </c>
      <c r="I55" s="91">
        <v>0</v>
      </c>
      <c r="J55" s="91">
        <v>0</v>
      </c>
      <c r="K55" s="91">
        <v>0</v>
      </c>
      <c r="L55" s="91">
        <v>0</v>
      </c>
    </row>
    <row r="56" spans="1:12" ht="15.75" customHeight="1">
      <c r="A56" s="106" t="s">
        <v>121</v>
      </c>
      <c r="B56" s="134"/>
      <c r="C56" s="130" t="s">
        <v>14</v>
      </c>
      <c r="D56" s="109">
        <v>0</v>
      </c>
      <c r="E56" s="109">
        <v>0</v>
      </c>
      <c r="F56" s="109">
        <v>0</v>
      </c>
      <c r="G56" s="109">
        <v>0</v>
      </c>
      <c r="H56" s="109">
        <v>0</v>
      </c>
      <c r="I56" s="109">
        <v>0</v>
      </c>
      <c r="J56" s="109">
        <v>0</v>
      </c>
      <c r="K56" s="109">
        <v>0</v>
      </c>
      <c r="L56" s="109">
        <v>0</v>
      </c>
    </row>
    <row r="57" spans="1:13" ht="55.5" customHeight="1">
      <c r="A57" s="147" t="s">
        <v>79</v>
      </c>
      <c r="B57" s="147"/>
      <c r="C57" s="147"/>
      <c r="D57" s="147"/>
      <c r="E57" s="147"/>
      <c r="F57" s="147"/>
      <c r="G57" s="147"/>
      <c r="H57" s="147"/>
      <c r="I57" s="147"/>
      <c r="J57" s="147"/>
      <c r="K57" s="147"/>
      <c r="L57" s="147"/>
      <c r="M57" s="103"/>
    </row>
    <row r="58" spans="1:13" ht="31.5" customHeight="1">
      <c r="A58" s="147" t="s">
        <v>105</v>
      </c>
      <c r="B58" s="147"/>
      <c r="C58" s="147"/>
      <c r="D58" s="147"/>
      <c r="E58" s="147"/>
      <c r="F58" s="147"/>
      <c r="G58" s="147"/>
      <c r="H58" s="147"/>
      <c r="I58" s="147"/>
      <c r="J58" s="147"/>
      <c r="K58" s="147"/>
      <c r="L58" s="147"/>
      <c r="M58" s="103"/>
    </row>
    <row r="59" spans="1:13" ht="63" customHeight="1">
      <c r="A59" s="147" t="s">
        <v>104</v>
      </c>
      <c r="B59" s="147"/>
      <c r="C59" s="147"/>
      <c r="D59" s="147"/>
      <c r="E59" s="147"/>
      <c r="F59" s="147"/>
      <c r="G59" s="147"/>
      <c r="H59" s="147"/>
      <c r="I59" s="147"/>
      <c r="J59" s="147"/>
      <c r="K59" s="147"/>
      <c r="L59" s="147"/>
      <c r="M59" s="103"/>
    </row>
    <row r="60" spans="1:13" ht="31.5" customHeight="1">
      <c r="A60" s="147" t="s">
        <v>98</v>
      </c>
      <c r="B60" s="147"/>
      <c r="C60" s="147"/>
      <c r="D60" s="147"/>
      <c r="E60" s="147"/>
      <c r="F60" s="147"/>
      <c r="G60" s="147"/>
      <c r="H60" s="147"/>
      <c r="I60" s="147"/>
      <c r="J60" s="147"/>
      <c r="K60" s="147"/>
      <c r="L60" s="147"/>
      <c r="M60" s="103"/>
    </row>
    <row r="61" spans="1:13" ht="12.75">
      <c r="A61" s="147" t="s">
        <v>115</v>
      </c>
      <c r="B61" s="147"/>
      <c r="C61" s="147"/>
      <c r="D61" s="147"/>
      <c r="E61" s="147"/>
      <c r="F61" s="147"/>
      <c r="G61" s="147"/>
      <c r="H61" s="147"/>
      <c r="I61" s="147"/>
      <c r="J61" s="147"/>
      <c r="K61" s="147"/>
      <c r="L61" s="147"/>
      <c r="M61" s="103"/>
    </row>
    <row r="62" spans="1:13" ht="12.75">
      <c r="A62" s="104" t="s">
        <v>95</v>
      </c>
      <c r="B62" s="112"/>
      <c r="C62" s="97"/>
      <c r="D62" s="97"/>
      <c r="E62" s="97"/>
      <c r="F62" s="97"/>
      <c r="G62" s="97"/>
      <c r="H62" s="97"/>
      <c r="I62" s="97"/>
      <c r="J62" s="97"/>
      <c r="K62" s="97"/>
      <c r="L62" s="97"/>
      <c r="M62" s="131"/>
    </row>
    <row r="63" spans="1:12" ht="12.75">
      <c r="A63" s="115"/>
      <c r="C63" s="116"/>
      <c r="D63" s="91"/>
      <c r="E63" s="91"/>
      <c r="F63" s="91"/>
      <c r="G63" s="91"/>
      <c r="H63" s="91"/>
      <c r="I63" s="91"/>
      <c r="J63" s="91"/>
      <c r="K63" s="91"/>
      <c r="L63" s="91"/>
    </row>
    <row r="64" spans="1:12" ht="12.75">
      <c r="A64" s="85"/>
      <c r="C64" s="116"/>
      <c r="D64" s="91"/>
      <c r="E64" s="91"/>
      <c r="F64" s="91"/>
      <c r="G64" s="91"/>
      <c r="H64" s="91"/>
      <c r="I64" s="91"/>
      <c r="J64" s="91"/>
      <c r="K64" s="91"/>
      <c r="L64" s="91"/>
    </row>
    <row r="65" spans="1:12" ht="12.75">
      <c r="A65" s="89"/>
      <c r="C65" s="90"/>
      <c r="D65" s="91"/>
      <c r="E65" s="91"/>
      <c r="F65" s="91"/>
      <c r="G65" s="91"/>
      <c r="H65" s="91"/>
      <c r="I65" s="91"/>
      <c r="J65" s="91"/>
      <c r="K65" s="91"/>
      <c r="L65" s="91"/>
    </row>
    <row r="66" spans="1:12" ht="12.75">
      <c r="A66" s="115"/>
      <c r="C66" s="116"/>
      <c r="D66" s="91"/>
      <c r="E66" s="91"/>
      <c r="F66" s="91"/>
      <c r="G66" s="91"/>
      <c r="H66" s="91"/>
      <c r="I66" s="91"/>
      <c r="J66" s="91"/>
      <c r="K66" s="91"/>
      <c r="L66" s="91"/>
    </row>
    <row r="67" spans="1:12" ht="12.75">
      <c r="A67" s="115"/>
      <c r="C67" s="116"/>
      <c r="D67" s="91"/>
      <c r="E67" s="91"/>
      <c r="F67" s="91"/>
      <c r="G67" s="91"/>
      <c r="H67" s="91"/>
      <c r="I67" s="91"/>
      <c r="J67" s="91"/>
      <c r="K67" s="91"/>
      <c r="L67" s="91"/>
    </row>
    <row r="68" spans="1:12" ht="12.75">
      <c r="A68" s="85"/>
      <c r="C68" s="116"/>
      <c r="D68" s="91"/>
      <c r="E68" s="91"/>
      <c r="F68" s="91"/>
      <c r="G68" s="91"/>
      <c r="H68" s="91"/>
      <c r="I68" s="91"/>
      <c r="J68" s="91"/>
      <c r="K68" s="91"/>
      <c r="L68" s="91"/>
    </row>
    <row r="69" spans="1:12" ht="12.75">
      <c r="A69" s="89"/>
      <c r="C69" s="116"/>
      <c r="D69" s="91"/>
      <c r="E69" s="91"/>
      <c r="F69" s="91"/>
      <c r="G69" s="91"/>
      <c r="H69" s="91"/>
      <c r="I69" s="91"/>
      <c r="J69" s="91"/>
      <c r="K69" s="91"/>
      <c r="L69" s="91"/>
    </row>
    <row r="70" spans="1:12" ht="12.75">
      <c r="A70" s="115"/>
      <c r="C70" s="116"/>
      <c r="D70" s="91"/>
      <c r="E70" s="91"/>
      <c r="F70" s="91"/>
      <c r="G70" s="91"/>
      <c r="H70" s="91"/>
      <c r="I70" s="91"/>
      <c r="J70" s="91"/>
      <c r="K70" s="91"/>
      <c r="L70" s="91"/>
    </row>
    <row r="71" spans="1:12" ht="12.75">
      <c r="A71" s="115"/>
      <c r="C71" s="116"/>
      <c r="D71" s="91"/>
      <c r="E71" s="91"/>
      <c r="F71" s="91"/>
      <c r="G71" s="91"/>
      <c r="H71" s="91"/>
      <c r="I71" s="91"/>
      <c r="J71" s="91"/>
      <c r="K71" s="91"/>
      <c r="L71" s="91"/>
    </row>
    <row r="72" spans="1:12" ht="12.75">
      <c r="A72" s="85"/>
      <c r="C72" s="116"/>
      <c r="D72" s="91"/>
      <c r="E72" s="91"/>
      <c r="F72" s="91"/>
      <c r="G72" s="91"/>
      <c r="H72" s="91"/>
      <c r="I72" s="91"/>
      <c r="J72" s="91"/>
      <c r="K72" s="91"/>
      <c r="L72" s="91"/>
    </row>
    <row r="73" spans="1:12" ht="12.75">
      <c r="A73" s="114"/>
      <c r="C73" s="90"/>
      <c r="D73" s="90"/>
      <c r="E73" s="90"/>
      <c r="F73" s="90"/>
      <c r="G73" s="90"/>
      <c r="H73" s="90"/>
      <c r="I73" s="90"/>
      <c r="J73" s="90"/>
      <c r="K73" s="90"/>
      <c r="L73" s="90"/>
    </row>
    <row r="74" spans="1:12" ht="12.75">
      <c r="A74" s="89"/>
      <c r="C74" s="113"/>
      <c r="D74" s="133"/>
      <c r="E74" s="133"/>
      <c r="F74" s="133"/>
      <c r="G74" s="133"/>
      <c r="H74" s="133"/>
      <c r="I74" s="133"/>
      <c r="J74" s="133"/>
      <c r="K74" s="133"/>
      <c r="L74" s="133"/>
    </row>
    <row r="75" spans="1:12" ht="12.75">
      <c r="A75" s="115"/>
      <c r="C75" s="113"/>
      <c r="D75" s="91"/>
      <c r="E75" s="91"/>
      <c r="F75" s="91"/>
      <c r="G75" s="91"/>
      <c r="H75" s="91"/>
      <c r="I75" s="91"/>
      <c r="J75" s="91"/>
      <c r="K75" s="91"/>
      <c r="L75" s="91"/>
    </row>
    <row r="76" spans="1:12" ht="12.75">
      <c r="A76" s="115"/>
      <c r="C76" s="113"/>
      <c r="D76" s="91"/>
      <c r="E76" s="91"/>
      <c r="F76" s="91"/>
      <c r="G76" s="91"/>
      <c r="H76" s="91"/>
      <c r="I76" s="91"/>
      <c r="J76" s="91"/>
      <c r="K76" s="91"/>
      <c r="L76" s="91"/>
    </row>
    <row r="77" spans="1:12" ht="12.75">
      <c r="A77" s="85"/>
      <c r="C77" s="113"/>
      <c r="D77" s="91"/>
      <c r="E77" s="91"/>
      <c r="F77" s="91"/>
      <c r="G77" s="91"/>
      <c r="H77" s="91"/>
      <c r="I77" s="91"/>
      <c r="J77" s="91"/>
      <c r="K77" s="91"/>
      <c r="L77" s="91"/>
    </row>
    <row r="78" spans="1:12" ht="12.75">
      <c r="A78" s="89"/>
      <c r="C78" s="113"/>
      <c r="D78" s="101"/>
      <c r="E78" s="101"/>
      <c r="F78" s="101"/>
      <c r="G78" s="101"/>
      <c r="H78" s="101"/>
      <c r="I78" s="101"/>
      <c r="J78" s="101"/>
      <c r="K78" s="101"/>
      <c r="L78" s="101"/>
    </row>
    <row r="79" spans="1:12" ht="12.75">
      <c r="A79" s="115"/>
      <c r="C79" s="113"/>
      <c r="D79" s="91"/>
      <c r="E79" s="91"/>
      <c r="F79" s="91"/>
      <c r="G79" s="91"/>
      <c r="H79" s="91"/>
      <c r="I79" s="91"/>
      <c r="J79" s="91"/>
      <c r="K79" s="91"/>
      <c r="L79" s="91"/>
    </row>
    <row r="80" spans="1:12" ht="12.75">
      <c r="A80" s="115"/>
      <c r="C80" s="113"/>
      <c r="D80" s="91"/>
      <c r="E80" s="91"/>
      <c r="F80" s="91"/>
      <c r="G80" s="91"/>
      <c r="H80" s="91"/>
      <c r="I80" s="91"/>
      <c r="J80" s="91"/>
      <c r="K80" s="91"/>
      <c r="L80" s="91"/>
    </row>
    <row r="81" spans="1:12" ht="12.75">
      <c r="A81" s="85"/>
      <c r="C81" s="113"/>
      <c r="D81" s="91"/>
      <c r="E81" s="91"/>
      <c r="F81" s="91"/>
      <c r="G81" s="91"/>
      <c r="H81" s="91"/>
      <c r="I81" s="91"/>
      <c r="J81" s="91"/>
      <c r="K81" s="91"/>
      <c r="L81" s="91"/>
    </row>
    <row r="82" spans="1:12" ht="12.75">
      <c r="A82" s="89"/>
      <c r="C82" s="113"/>
      <c r="D82" s="101"/>
      <c r="E82" s="101"/>
      <c r="F82" s="101"/>
      <c r="G82" s="101"/>
      <c r="H82" s="101"/>
      <c r="I82" s="101"/>
      <c r="J82" s="101"/>
      <c r="K82" s="101"/>
      <c r="L82" s="101"/>
    </row>
    <row r="83" spans="1:12" ht="12.75">
      <c r="A83" s="115"/>
      <c r="C83" s="113"/>
      <c r="D83" s="91"/>
      <c r="E83" s="91"/>
      <c r="F83" s="91"/>
      <c r="G83" s="91"/>
      <c r="H83" s="91"/>
      <c r="I83" s="91"/>
      <c r="J83" s="91"/>
      <c r="K83" s="91"/>
      <c r="L83" s="91"/>
    </row>
    <row r="84" spans="1:12" ht="12.75">
      <c r="A84" s="115"/>
      <c r="C84" s="113"/>
      <c r="D84" s="91"/>
      <c r="E84" s="91"/>
      <c r="F84" s="91"/>
      <c r="G84" s="91"/>
      <c r="H84" s="91"/>
      <c r="I84" s="91"/>
      <c r="J84" s="91"/>
      <c r="K84" s="91"/>
      <c r="L84" s="91"/>
    </row>
    <row r="85" spans="1:12" ht="12.75">
      <c r="A85" s="85"/>
      <c r="C85" s="113"/>
      <c r="D85" s="91"/>
      <c r="E85" s="91"/>
      <c r="F85" s="91"/>
      <c r="G85" s="91"/>
      <c r="H85" s="91"/>
      <c r="I85" s="91"/>
      <c r="J85" s="91"/>
      <c r="K85" s="91"/>
      <c r="L85" s="91"/>
    </row>
    <row r="86" spans="1:12" ht="12.75">
      <c r="A86" s="84"/>
      <c r="C86" s="113"/>
      <c r="D86" s="90"/>
      <c r="E86" s="90"/>
      <c r="F86" s="90"/>
      <c r="G86" s="90"/>
      <c r="H86" s="90"/>
      <c r="I86" s="90"/>
      <c r="J86" s="90"/>
      <c r="K86" s="90"/>
      <c r="L86" s="90"/>
    </row>
    <row r="87" spans="1:12" ht="12.75">
      <c r="A87" s="99"/>
      <c r="C87" s="113"/>
      <c r="D87" s="90"/>
      <c r="E87" s="90"/>
      <c r="F87" s="90"/>
      <c r="G87" s="90"/>
      <c r="H87" s="90"/>
      <c r="I87" s="90"/>
      <c r="J87" s="90"/>
      <c r="K87" s="90"/>
      <c r="L87" s="90"/>
    </row>
    <row r="88" spans="1:12" ht="12.75">
      <c r="A88" s="89"/>
      <c r="C88" s="113"/>
      <c r="D88" s="90"/>
      <c r="E88" s="90"/>
      <c r="F88" s="90"/>
      <c r="G88" s="90"/>
      <c r="H88" s="90"/>
      <c r="I88" s="90"/>
      <c r="J88" s="90"/>
      <c r="K88" s="90"/>
      <c r="L88" s="90"/>
    </row>
    <row r="89" spans="1:12" ht="12.75">
      <c r="A89" s="115"/>
      <c r="C89" s="116"/>
      <c r="D89" s="91"/>
      <c r="E89" s="91"/>
      <c r="F89" s="91"/>
      <c r="G89" s="91"/>
      <c r="H89" s="91"/>
      <c r="I89" s="91"/>
      <c r="J89" s="91"/>
      <c r="K89" s="91"/>
      <c r="L89" s="91"/>
    </row>
    <row r="90" spans="1:12" ht="12.75">
      <c r="A90" s="115"/>
      <c r="C90" s="116"/>
      <c r="D90" s="91"/>
      <c r="E90" s="91"/>
      <c r="F90" s="91"/>
      <c r="G90" s="91"/>
      <c r="H90" s="91"/>
      <c r="I90" s="91"/>
      <c r="J90" s="91"/>
      <c r="K90" s="91"/>
      <c r="L90" s="91"/>
    </row>
    <row r="91" spans="1:12" ht="12.75">
      <c r="A91" s="85"/>
      <c r="C91" s="116"/>
      <c r="D91" s="91"/>
      <c r="E91" s="91"/>
      <c r="F91" s="91"/>
      <c r="G91" s="91"/>
      <c r="H91" s="91"/>
      <c r="I91" s="91"/>
      <c r="J91" s="91"/>
      <c r="K91" s="91"/>
      <c r="L91" s="91"/>
    </row>
    <row r="92" spans="1:12" ht="12.75">
      <c r="A92" s="89"/>
      <c r="C92" s="90"/>
      <c r="D92" s="91"/>
      <c r="E92" s="91"/>
      <c r="F92" s="91"/>
      <c r="G92" s="91"/>
      <c r="H92" s="91"/>
      <c r="I92" s="91"/>
      <c r="J92" s="91"/>
      <c r="K92" s="91"/>
      <c r="L92" s="91"/>
    </row>
    <row r="93" spans="1:12" ht="12.75">
      <c r="A93" s="115"/>
      <c r="C93" s="116"/>
      <c r="D93" s="91"/>
      <c r="E93" s="91"/>
      <c r="F93" s="91"/>
      <c r="G93" s="91"/>
      <c r="H93" s="91"/>
      <c r="I93" s="91"/>
      <c r="J93" s="91"/>
      <c r="K93" s="91"/>
      <c r="L93" s="91"/>
    </row>
    <row r="94" spans="1:12" ht="12.75">
      <c r="A94" s="115"/>
      <c r="C94" s="116"/>
      <c r="D94" s="91"/>
      <c r="E94" s="91"/>
      <c r="F94" s="91"/>
      <c r="G94" s="91"/>
      <c r="H94" s="91"/>
      <c r="I94" s="91"/>
      <c r="J94" s="91"/>
      <c r="K94" s="91"/>
      <c r="L94" s="91"/>
    </row>
    <row r="95" spans="1:12" ht="12.75">
      <c r="A95" s="85"/>
      <c r="C95" s="116"/>
      <c r="D95" s="91"/>
      <c r="E95" s="91"/>
      <c r="F95" s="91"/>
      <c r="G95" s="91"/>
      <c r="H95" s="91"/>
      <c r="I95" s="91"/>
      <c r="J95" s="91"/>
      <c r="K95" s="91"/>
      <c r="L95" s="91"/>
    </row>
    <row r="96" spans="1:12" ht="12.75">
      <c r="A96" s="89"/>
      <c r="C96" s="116"/>
      <c r="D96" s="91"/>
      <c r="E96" s="91"/>
      <c r="F96" s="91"/>
      <c r="G96" s="91"/>
      <c r="H96" s="91"/>
      <c r="I96" s="91"/>
      <c r="J96" s="91"/>
      <c r="K96" s="91"/>
      <c r="L96" s="91"/>
    </row>
    <row r="97" spans="1:12" ht="12.75">
      <c r="A97" s="115"/>
      <c r="C97" s="116"/>
      <c r="D97" s="91"/>
      <c r="E97" s="91"/>
      <c r="F97" s="91"/>
      <c r="G97" s="91"/>
      <c r="H97" s="91"/>
      <c r="I97" s="91"/>
      <c r="J97" s="91"/>
      <c r="K97" s="91"/>
      <c r="L97" s="91"/>
    </row>
    <row r="98" spans="1:12" ht="12.75">
      <c r="A98" s="115"/>
      <c r="C98" s="116"/>
      <c r="D98" s="91"/>
      <c r="E98" s="91"/>
      <c r="F98" s="91"/>
      <c r="G98" s="91"/>
      <c r="H98" s="91"/>
      <c r="I98" s="91"/>
      <c r="J98" s="91"/>
      <c r="K98" s="91"/>
      <c r="L98" s="91"/>
    </row>
    <row r="99" spans="1:12" ht="12.75">
      <c r="A99" s="85"/>
      <c r="C99" s="116"/>
      <c r="D99" s="91"/>
      <c r="E99" s="91"/>
      <c r="F99" s="91"/>
      <c r="G99" s="91"/>
      <c r="H99" s="91"/>
      <c r="I99" s="91"/>
      <c r="J99" s="91"/>
      <c r="K99" s="91"/>
      <c r="L99" s="91"/>
    </row>
    <row r="100" spans="1:12" ht="12.75">
      <c r="A100" s="114"/>
      <c r="C100" s="90"/>
      <c r="D100" s="90"/>
      <c r="E100" s="90"/>
      <c r="F100" s="90"/>
      <c r="G100" s="90"/>
      <c r="H100" s="90"/>
      <c r="I100" s="90"/>
      <c r="J100" s="90"/>
      <c r="K100" s="90"/>
      <c r="L100" s="90"/>
    </row>
    <row r="101" spans="1:12" ht="12.75">
      <c r="A101" s="89"/>
      <c r="C101" s="113"/>
      <c r="D101" s="133"/>
      <c r="E101" s="133"/>
      <c r="F101" s="133"/>
      <c r="G101" s="133"/>
      <c r="H101" s="133"/>
      <c r="I101" s="133"/>
      <c r="J101" s="133"/>
      <c r="K101" s="133"/>
      <c r="L101" s="133"/>
    </row>
    <row r="102" spans="1:12" ht="12.75">
      <c r="A102" s="115"/>
      <c r="C102" s="113"/>
      <c r="D102" s="91"/>
      <c r="E102" s="91"/>
      <c r="F102" s="91"/>
      <c r="G102" s="91"/>
      <c r="H102" s="91"/>
      <c r="I102" s="91"/>
      <c r="J102" s="91"/>
      <c r="K102" s="91"/>
      <c r="L102" s="91"/>
    </row>
    <row r="103" spans="1:12" ht="12.75">
      <c r="A103" s="115"/>
      <c r="C103" s="113"/>
      <c r="D103" s="91"/>
      <c r="E103" s="91"/>
      <c r="F103" s="91"/>
      <c r="G103" s="91"/>
      <c r="H103" s="91"/>
      <c r="I103" s="91"/>
      <c r="J103" s="91"/>
      <c r="K103" s="91"/>
      <c r="L103" s="91"/>
    </row>
    <row r="104" spans="1:12" ht="12.75">
      <c r="A104" s="85"/>
      <c r="C104" s="113"/>
      <c r="D104" s="91"/>
      <c r="E104" s="91"/>
      <c r="F104" s="91"/>
      <c r="G104" s="91"/>
      <c r="H104" s="91"/>
      <c r="I104" s="91"/>
      <c r="J104" s="91"/>
      <c r="K104" s="91"/>
      <c r="L104" s="91"/>
    </row>
    <row r="105" spans="1:12" ht="12.75">
      <c r="A105" s="89"/>
      <c r="C105" s="113"/>
      <c r="D105" s="101"/>
      <c r="E105" s="101"/>
      <c r="F105" s="101"/>
      <c r="G105" s="101"/>
      <c r="H105" s="101"/>
      <c r="I105" s="101"/>
      <c r="J105" s="101"/>
      <c r="K105" s="101"/>
      <c r="L105" s="101"/>
    </row>
    <row r="106" spans="1:12" ht="12.75">
      <c r="A106" s="115"/>
      <c r="C106" s="113"/>
      <c r="D106" s="91"/>
      <c r="E106" s="91"/>
      <c r="F106" s="91"/>
      <c r="G106" s="91"/>
      <c r="H106" s="91"/>
      <c r="I106" s="91"/>
      <c r="J106" s="91"/>
      <c r="K106" s="91"/>
      <c r="L106" s="91"/>
    </row>
    <row r="107" spans="1:12" ht="12.75">
      <c r="A107" s="115"/>
      <c r="C107" s="113"/>
      <c r="D107" s="91"/>
      <c r="E107" s="91"/>
      <c r="F107" s="91"/>
      <c r="G107" s="91"/>
      <c r="H107" s="91"/>
      <c r="I107" s="91"/>
      <c r="J107" s="91"/>
      <c r="K107" s="91"/>
      <c r="L107" s="91"/>
    </row>
    <row r="108" spans="1:12" ht="12.75">
      <c r="A108" s="85"/>
      <c r="C108" s="113"/>
      <c r="D108" s="91"/>
      <c r="E108" s="91"/>
      <c r="F108" s="91"/>
      <c r="G108" s="91"/>
      <c r="H108" s="91"/>
      <c r="I108" s="91"/>
      <c r="J108" s="91"/>
      <c r="K108" s="91"/>
      <c r="L108" s="91"/>
    </row>
    <row r="109" spans="1:12" ht="12.75">
      <c r="A109" s="89"/>
      <c r="C109" s="113"/>
      <c r="D109" s="101"/>
      <c r="E109" s="101"/>
      <c r="F109" s="101"/>
      <c r="G109" s="101"/>
      <c r="H109" s="101"/>
      <c r="I109" s="101"/>
      <c r="J109" s="101"/>
      <c r="K109" s="101"/>
      <c r="L109" s="101"/>
    </row>
    <row r="110" spans="1:12" ht="12.75">
      <c r="A110" s="115"/>
      <c r="C110" s="113"/>
      <c r="D110" s="91"/>
      <c r="E110" s="91"/>
      <c r="F110" s="91"/>
      <c r="G110" s="91"/>
      <c r="H110" s="91"/>
      <c r="I110" s="91"/>
      <c r="J110" s="91"/>
      <c r="K110" s="91"/>
      <c r="L110" s="91"/>
    </row>
    <row r="111" spans="1:12" ht="12.75">
      <c r="A111" s="115"/>
      <c r="C111" s="113"/>
      <c r="D111" s="91"/>
      <c r="E111" s="91"/>
      <c r="F111" s="91"/>
      <c r="G111" s="91"/>
      <c r="H111" s="91"/>
      <c r="I111" s="91"/>
      <c r="J111" s="91"/>
      <c r="K111" s="91"/>
      <c r="L111" s="91"/>
    </row>
    <row r="112" spans="1:12" ht="12.75">
      <c r="A112" s="85"/>
      <c r="C112" s="113"/>
      <c r="D112" s="91"/>
      <c r="E112" s="91"/>
      <c r="F112" s="91"/>
      <c r="G112" s="91"/>
      <c r="H112" s="91"/>
      <c r="I112" s="91"/>
      <c r="J112" s="91"/>
      <c r="K112" s="91"/>
      <c r="L112" s="91"/>
    </row>
    <row r="113" spans="1:12" ht="12.75">
      <c r="A113" s="84"/>
      <c r="C113" s="113"/>
      <c r="D113" s="90"/>
      <c r="E113" s="90"/>
      <c r="F113" s="90"/>
      <c r="G113" s="90"/>
      <c r="H113" s="90"/>
      <c r="I113" s="90"/>
      <c r="J113" s="90"/>
      <c r="K113" s="90"/>
      <c r="L113" s="90"/>
    </row>
    <row r="114" spans="1:12" ht="12.75">
      <c r="A114" s="99"/>
      <c r="C114" s="113"/>
      <c r="D114" s="90"/>
      <c r="E114" s="90"/>
      <c r="F114" s="90"/>
      <c r="G114" s="90"/>
      <c r="H114" s="90"/>
      <c r="I114" s="90"/>
      <c r="J114" s="90"/>
      <c r="K114" s="90"/>
      <c r="L114" s="90"/>
    </row>
    <row r="115" spans="1:12" ht="12.75">
      <c r="A115" s="89"/>
      <c r="C115" s="113"/>
      <c r="D115" s="90"/>
      <c r="E115" s="90"/>
      <c r="F115" s="90"/>
      <c r="G115" s="90"/>
      <c r="H115" s="90"/>
      <c r="I115" s="90"/>
      <c r="J115" s="90"/>
      <c r="K115" s="90"/>
      <c r="L115" s="90"/>
    </row>
    <row r="116" spans="1:12" ht="12.75">
      <c r="A116" s="115"/>
      <c r="C116" s="116"/>
      <c r="D116" s="91"/>
      <c r="E116" s="91"/>
      <c r="F116" s="91"/>
      <c r="G116" s="91"/>
      <c r="H116" s="91"/>
      <c r="I116" s="91"/>
      <c r="J116" s="91"/>
      <c r="K116" s="91"/>
      <c r="L116" s="91"/>
    </row>
    <row r="117" spans="1:12" ht="12.75">
      <c r="A117" s="115"/>
      <c r="C117" s="116"/>
      <c r="D117" s="91"/>
      <c r="E117" s="91"/>
      <c r="F117" s="91"/>
      <c r="G117" s="91"/>
      <c r="H117" s="91"/>
      <c r="I117" s="91"/>
      <c r="J117" s="91"/>
      <c r="K117" s="91"/>
      <c r="L117" s="91"/>
    </row>
    <row r="118" spans="1:12" ht="12.75">
      <c r="A118" s="85"/>
      <c r="C118" s="116"/>
      <c r="D118" s="91"/>
      <c r="E118" s="91"/>
      <c r="F118" s="91"/>
      <c r="G118" s="91"/>
      <c r="H118" s="91"/>
      <c r="I118" s="91"/>
      <c r="J118" s="91"/>
      <c r="K118" s="91"/>
      <c r="L118" s="91"/>
    </row>
    <row r="119" spans="1:12" ht="12.75">
      <c r="A119" s="89"/>
      <c r="C119" s="90"/>
      <c r="D119" s="91"/>
      <c r="E119" s="91"/>
      <c r="F119" s="91"/>
      <c r="G119" s="91"/>
      <c r="H119" s="91"/>
      <c r="I119" s="91"/>
      <c r="J119" s="91"/>
      <c r="K119" s="91"/>
      <c r="L119" s="91"/>
    </row>
    <row r="120" spans="1:12" ht="12.75">
      <c r="A120" s="115"/>
      <c r="C120" s="116"/>
      <c r="D120" s="91"/>
      <c r="E120" s="91"/>
      <c r="F120" s="91"/>
      <c r="G120" s="91"/>
      <c r="H120" s="91"/>
      <c r="I120" s="91"/>
      <c r="J120" s="91"/>
      <c r="K120" s="91"/>
      <c r="L120" s="91"/>
    </row>
    <row r="121" spans="1:12" ht="12.75">
      <c r="A121" s="115"/>
      <c r="C121" s="116"/>
      <c r="D121" s="91"/>
      <c r="E121" s="91"/>
      <c r="F121" s="91"/>
      <c r="G121" s="91"/>
      <c r="H121" s="91"/>
      <c r="I121" s="91"/>
      <c r="J121" s="91"/>
      <c r="K121" s="91"/>
      <c r="L121" s="91"/>
    </row>
    <row r="122" spans="1:12" ht="12.75">
      <c r="A122" s="85"/>
      <c r="C122" s="116"/>
      <c r="D122" s="91"/>
      <c r="E122" s="91"/>
      <c r="F122" s="91"/>
      <c r="G122" s="91"/>
      <c r="H122" s="91"/>
      <c r="I122" s="91"/>
      <c r="J122" s="91"/>
      <c r="K122" s="91"/>
      <c r="L122" s="91"/>
    </row>
    <row r="123" spans="1:12" ht="12.75">
      <c r="A123" s="89"/>
      <c r="C123" s="116"/>
      <c r="D123" s="91"/>
      <c r="E123" s="91"/>
      <c r="F123" s="91"/>
      <c r="G123" s="91"/>
      <c r="H123" s="91"/>
      <c r="I123" s="91"/>
      <c r="J123" s="91"/>
      <c r="K123" s="91"/>
      <c r="L123" s="91"/>
    </row>
    <row r="124" spans="1:12" ht="12.75">
      <c r="A124" s="115"/>
      <c r="C124" s="116"/>
      <c r="D124" s="91"/>
      <c r="E124" s="91"/>
      <c r="F124" s="91"/>
      <c r="G124" s="91"/>
      <c r="H124" s="91"/>
      <c r="I124" s="91"/>
      <c r="J124" s="91"/>
      <c r="K124" s="91"/>
      <c r="L124" s="91"/>
    </row>
    <row r="125" spans="1:12" ht="12.75">
      <c r="A125" s="115"/>
      <c r="C125" s="116"/>
      <c r="D125" s="91"/>
      <c r="E125" s="91"/>
      <c r="F125" s="91"/>
      <c r="G125" s="91"/>
      <c r="H125" s="91"/>
      <c r="I125" s="91"/>
      <c r="J125" s="91"/>
      <c r="K125" s="91"/>
      <c r="L125" s="91"/>
    </row>
    <row r="126" spans="1:12" ht="12.75">
      <c r="A126" s="85"/>
      <c r="C126" s="116"/>
      <c r="D126" s="91"/>
      <c r="E126" s="91"/>
      <c r="F126" s="91"/>
      <c r="G126" s="91"/>
      <c r="H126" s="91"/>
      <c r="I126" s="91"/>
      <c r="J126" s="91"/>
      <c r="K126" s="91"/>
      <c r="L126" s="91"/>
    </row>
    <row r="127" spans="1:12" ht="12.75">
      <c r="A127" s="114"/>
      <c r="C127" s="90"/>
      <c r="D127" s="90"/>
      <c r="E127" s="90"/>
      <c r="F127" s="90"/>
      <c r="G127" s="90"/>
      <c r="H127" s="90"/>
      <c r="I127" s="90"/>
      <c r="J127" s="90"/>
      <c r="K127" s="90"/>
      <c r="L127" s="90"/>
    </row>
    <row r="128" spans="1:12" ht="12.75">
      <c r="A128" s="89"/>
      <c r="C128" s="113"/>
      <c r="D128" s="133"/>
      <c r="E128" s="133"/>
      <c r="F128" s="133"/>
      <c r="G128" s="133"/>
      <c r="H128" s="133"/>
      <c r="I128" s="133"/>
      <c r="J128" s="133"/>
      <c r="K128" s="133"/>
      <c r="L128" s="133"/>
    </row>
    <row r="129" spans="1:12" ht="12.75">
      <c r="A129" s="115"/>
      <c r="C129" s="113"/>
      <c r="D129" s="91"/>
      <c r="E129" s="91"/>
      <c r="F129" s="91"/>
      <c r="G129" s="91"/>
      <c r="H129" s="91"/>
      <c r="I129" s="91"/>
      <c r="J129" s="91"/>
      <c r="K129" s="91"/>
      <c r="L129" s="91"/>
    </row>
    <row r="130" spans="1:12" ht="12.75">
      <c r="A130" s="115"/>
      <c r="C130" s="113"/>
      <c r="D130" s="91"/>
      <c r="E130" s="91"/>
      <c r="F130" s="91"/>
      <c r="G130" s="91"/>
      <c r="H130" s="91"/>
      <c r="I130" s="91"/>
      <c r="J130" s="91"/>
      <c r="K130" s="91"/>
      <c r="L130" s="91"/>
    </row>
    <row r="131" spans="1:12" ht="12.75">
      <c r="A131" s="85"/>
      <c r="C131" s="113"/>
      <c r="D131" s="91"/>
      <c r="E131" s="91"/>
      <c r="F131" s="91"/>
      <c r="G131" s="91"/>
      <c r="H131" s="91"/>
      <c r="I131" s="91"/>
      <c r="J131" s="91"/>
      <c r="K131" s="91"/>
      <c r="L131" s="91"/>
    </row>
    <row r="132" spans="1:12" ht="12.75">
      <c r="A132" s="89"/>
      <c r="C132" s="113"/>
      <c r="D132" s="101"/>
      <c r="E132" s="101"/>
      <c r="F132" s="101"/>
      <c r="G132" s="101"/>
      <c r="H132" s="101"/>
      <c r="I132" s="101"/>
      <c r="J132" s="101"/>
      <c r="K132" s="101"/>
      <c r="L132" s="101"/>
    </row>
    <row r="133" spans="1:12" ht="12.75">
      <c r="A133" s="115"/>
      <c r="C133" s="113"/>
      <c r="D133" s="91"/>
      <c r="E133" s="91"/>
      <c r="F133" s="91"/>
      <c r="G133" s="91"/>
      <c r="H133" s="91"/>
      <c r="I133" s="91"/>
      <c r="J133" s="91"/>
      <c r="K133" s="91"/>
      <c r="L133" s="91"/>
    </row>
    <row r="134" spans="1:12" ht="12.75">
      <c r="A134" s="115"/>
      <c r="C134" s="113"/>
      <c r="D134" s="91"/>
      <c r="E134" s="91"/>
      <c r="F134" s="91"/>
      <c r="G134" s="91"/>
      <c r="H134" s="91"/>
      <c r="I134" s="91"/>
      <c r="J134" s="91"/>
      <c r="K134" s="91"/>
      <c r="L134" s="91"/>
    </row>
    <row r="135" spans="1:12" ht="12.75">
      <c r="A135" s="85"/>
      <c r="C135" s="113"/>
      <c r="D135" s="91"/>
      <c r="E135" s="91"/>
      <c r="F135" s="91"/>
      <c r="G135" s="91"/>
      <c r="H135" s="91"/>
      <c r="I135" s="91"/>
      <c r="J135" s="91"/>
      <c r="K135" s="91"/>
      <c r="L135" s="91"/>
    </row>
    <row r="136" spans="1:12" ht="12.75">
      <c r="A136" s="89"/>
      <c r="C136" s="113"/>
      <c r="D136" s="101"/>
      <c r="E136" s="101"/>
      <c r="F136" s="101"/>
      <c r="G136" s="101"/>
      <c r="H136" s="101"/>
      <c r="I136" s="101"/>
      <c r="J136" s="101"/>
      <c r="K136" s="101"/>
      <c r="L136" s="101"/>
    </row>
    <row r="137" spans="1:12" ht="12.75">
      <c r="A137" s="115"/>
      <c r="C137" s="113"/>
      <c r="D137" s="91"/>
      <c r="E137" s="91"/>
      <c r="F137" s="91"/>
      <c r="G137" s="91"/>
      <c r="H137" s="91"/>
      <c r="I137" s="91"/>
      <c r="J137" s="91"/>
      <c r="K137" s="91"/>
      <c r="L137" s="91"/>
    </row>
    <row r="138" spans="1:12" ht="12.75">
      <c r="A138" s="115"/>
      <c r="C138" s="113"/>
      <c r="D138" s="91"/>
      <c r="E138" s="91"/>
      <c r="F138" s="91"/>
      <c r="G138" s="91"/>
      <c r="H138" s="91"/>
      <c r="I138" s="91"/>
      <c r="J138" s="91"/>
      <c r="K138" s="91"/>
      <c r="L138" s="91"/>
    </row>
    <row r="139" spans="1:12" ht="12.75">
      <c r="A139" s="85"/>
      <c r="C139" s="113"/>
      <c r="D139" s="91"/>
      <c r="E139" s="91"/>
      <c r="F139" s="91"/>
      <c r="G139" s="91"/>
      <c r="H139" s="91"/>
      <c r="I139" s="91"/>
      <c r="J139" s="91"/>
      <c r="K139" s="91"/>
      <c r="L139" s="91"/>
    </row>
  </sheetData>
  <sheetProtection/>
  <mergeCells count="5">
    <mergeCell ref="A61:L61"/>
    <mergeCell ref="A57:L57"/>
    <mergeCell ref="A59:L59"/>
    <mergeCell ref="A60:L60"/>
    <mergeCell ref="A58:L58"/>
  </mergeCells>
  <printOptions/>
  <pageMargins left="0.7480314960629921" right="0.7480314960629921" top="0.984251968503937" bottom="0.984251968503937" header="0.5118110236220472" footer="0.31496062992125984"/>
  <pageSetup horizontalDpi="600" verticalDpi="600" orientation="landscape" paperSize="9" r:id="rId1"/>
  <headerFooter alignWithMargins="0">
    <oddHeader>&amp;C&amp;A</oddHeader>
    <oddFooter>&amp;LAustralian Govt 
Expenditure by
State and Territory&amp;R&amp;P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2011-09-12T05:04:34Z</dcterms:created>
  <dcterms:modified xsi:type="dcterms:W3CDTF">2011-09-12T05:04:51Z</dcterms:modified>
  <cp:category/>
  <cp:version/>
  <cp:contentType/>
  <cp:contentStatus/>
</cp:coreProperties>
</file>