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790" windowHeight="8850" tabRatio="740" firstSheet="2" activeTab="2"/>
  </bookViews>
  <sheets>
    <sheet name="Sheet1" sheetId="1" state="hidden" r:id="rId1"/>
    <sheet name="Sheet1 (2)" sheetId="2" state="hidden" r:id="rId2"/>
    <sheet name="Table F.1" sheetId="3" r:id="rId3"/>
    <sheet name="Table F.2" sheetId="4" r:id="rId4"/>
    <sheet name="Table F.3" sheetId="5" r:id="rId5"/>
    <sheet name="Table F.4" sheetId="6" r:id="rId6"/>
    <sheet name="Table F.5" sheetId="7" r:id="rId7"/>
    <sheet name="Table F.6" sheetId="8" r:id="rId8"/>
    <sheet name="Sheet2" sheetId="9" state="hidden" r:id="rId9"/>
    <sheet name="Chart5" sheetId="10" state="hidden" r:id="rId10"/>
    <sheet name="Chart6" sheetId="11" state="hidden" r:id="rId11"/>
    <sheet name="Sheet3" sheetId="12" state="hidden" r:id="rId12"/>
  </sheets>
  <definedNames>
    <definedName name="_xlnm.Print_Area" localSheetId="2">'Table F.1'!$A$1:$L$45</definedName>
    <definedName name="_xlnm.Print_Area" localSheetId="3">'Table F.2'!$A$1:$L$61</definedName>
    <definedName name="_xlnm.Print_Area" localSheetId="4">'Table F.3'!$A$1:$L$141</definedName>
    <definedName name="_xlnm.Print_Area" localSheetId="5">'Table F.4'!$A$1:$L$85</definedName>
    <definedName name="_xlnm.Print_Area" localSheetId="6">'Table F.5'!$A$1:$L$198</definedName>
    <definedName name="_xlnm.Print_Area" localSheetId="7">'Table F.6'!$A$1:$L$118</definedName>
    <definedName name="_xlnm.Print_Titles" localSheetId="2">'Table F.1'!$1:$2</definedName>
    <definedName name="_xlnm.Print_Titles" localSheetId="3">'Table F.2'!$1:$2</definedName>
    <definedName name="_xlnm.Print_Titles" localSheetId="4">'Table F.3'!$1:$2</definedName>
    <definedName name="_xlnm.Print_Titles" localSheetId="5">'Table F.4'!$1:$2</definedName>
    <definedName name="_xlnm.Print_Titles" localSheetId="6">'Table F.5'!$1:$2</definedName>
    <definedName name="_xlnm.Print_Titles" localSheetId="7">'Table F.6'!$1:$2</definedName>
  </definedNames>
  <calcPr fullCalcOnLoad="1"/>
</workbook>
</file>

<file path=xl/sharedStrings.xml><?xml version="1.0" encoding="utf-8"?>
<sst xmlns="http://schemas.openxmlformats.org/spreadsheetml/2006/main" count="1274" uniqueCount="99">
  <si>
    <t>Total expenditure</t>
  </si>
  <si>
    <t>Indigenous expenditure</t>
  </si>
  <si>
    <r>
      <t>Expenditure per head
of population</t>
    </r>
    <r>
      <rPr>
        <b/>
        <vertAlign val="superscript"/>
        <sz val="10"/>
        <color indexed="8"/>
        <rFont val="Arial"/>
        <family val="2"/>
      </rPr>
      <t>(b), (c)</t>
    </r>
  </si>
  <si>
    <t>Mainstream</t>
  </si>
  <si>
    <t xml:space="preserve">Indig. specific </t>
  </si>
  <si>
    <t>Service 
use comp.</t>
  </si>
  <si>
    <t>Cost diff.
comp.</t>
  </si>
  <si>
    <t>Total</t>
  </si>
  <si>
    <t>Non-
Indig.</t>
  </si>
  <si>
    <t>Ind.
Share</t>
  </si>
  <si>
    <t>Ind.</t>
  </si>
  <si>
    <t>Ratio</t>
  </si>
  <si>
    <t>$'000</t>
  </si>
  <si>
    <t>%</t>
  </si>
  <si>
    <t>$/per</t>
  </si>
  <si>
    <r>
      <t>ALL GOVERNMENTS</t>
    </r>
    <r>
      <rPr>
        <b/>
        <vertAlign val="superscript"/>
        <sz val="10"/>
        <rFont val="Arial"/>
        <family val="2"/>
      </rPr>
      <t>(d)</t>
    </r>
  </si>
  <si>
    <r>
      <t xml:space="preserve">Table E.2     </t>
    </r>
    <r>
      <rPr>
        <b/>
        <sz val="12"/>
        <rFont val="Arial"/>
        <family val="2"/>
      </rPr>
      <t>Early childhood education and care, 2008-09</t>
    </r>
    <r>
      <rPr>
        <b/>
        <vertAlign val="superscript"/>
        <sz val="12"/>
        <rFont val="Arial"/>
        <family val="2"/>
      </rPr>
      <t>(a)</t>
    </r>
  </si>
  <si>
    <r>
      <t>Child care services (GPC 0621.1)</t>
    </r>
    <r>
      <rPr>
        <vertAlign val="superscript"/>
        <sz val="10"/>
        <rFont val="Arial"/>
        <family val="2"/>
      </rPr>
      <t>(e)</t>
    </r>
  </si>
  <si>
    <t>Preschool education (GPC 0431)</t>
  </si>
  <si>
    <t>..</t>
  </si>
  <si>
    <t>Direct</t>
  </si>
  <si>
    <t>Indirect</t>
  </si>
  <si>
    <t>Service use comp.</t>
  </si>
  <si>
    <t>Jurisdiction cost variation</t>
  </si>
  <si>
    <t>NSW</t>
  </si>
  <si>
    <t>Tertiary education</t>
  </si>
  <si>
    <t>University education</t>
  </si>
  <si>
    <t>TAFE and VET</t>
  </si>
  <si>
    <t>Technical and further education</t>
  </si>
  <si>
    <t>Vocational training</t>
  </si>
  <si>
    <t>Tertiary education nec</t>
  </si>
  <si>
    <t>Vic</t>
  </si>
  <si>
    <t>Qld</t>
  </si>
  <si>
    <t>WA</t>
  </si>
  <si>
    <t>SA</t>
  </si>
  <si>
    <t>Tas</t>
  </si>
  <si>
    <t>ACT</t>
  </si>
  <si>
    <t>NT</t>
  </si>
  <si>
    <t>Aus Gov</t>
  </si>
  <si>
    <t>ISE</t>
  </si>
  <si>
    <t>MSE</t>
  </si>
  <si>
    <t>NIE</t>
  </si>
  <si>
    <r>
      <t xml:space="preserve">Table 1     </t>
    </r>
    <r>
      <rPr>
        <b/>
        <sz val="12"/>
        <rFont val="Arial"/>
        <family val="2"/>
      </rPr>
      <t>Population, 2008-09</t>
    </r>
  </si>
  <si>
    <t>Unit</t>
  </si>
  <si>
    <t>Aus</t>
  </si>
  <si>
    <t>Indigenous population</t>
  </si>
  <si>
    <t>'000</t>
  </si>
  <si>
    <t>Non-Indigenous</t>
  </si>
  <si>
    <r>
      <t xml:space="preserve">Source: </t>
    </r>
    <r>
      <rPr>
        <i/>
        <sz val="9"/>
        <color indexed="8"/>
        <rFont val="Arial"/>
        <family val="2"/>
      </rPr>
      <t>Australian Demographic Statistics, Sep 2009</t>
    </r>
    <r>
      <rPr>
        <sz val="9"/>
        <color indexed="8"/>
        <rFont val="Arial"/>
        <family val="2"/>
      </rPr>
      <t xml:space="preserve"> (ABS cat. no. 3101.0) and </t>
    </r>
    <r>
      <rPr>
        <i/>
        <sz val="9"/>
        <color indexed="8"/>
        <rFont val="Arial"/>
        <family val="2"/>
      </rPr>
      <t xml:space="preserve">Experimental Estimates and Projections, Aboriginal and Torres Strait Islander Australians, 1991 to 2021 </t>
    </r>
    <r>
      <rPr>
        <sz val="9"/>
        <color indexed="8"/>
        <rFont val="Arial"/>
        <family val="2"/>
      </rPr>
      <t>(ABS cat. no. 3238.0).</t>
    </r>
  </si>
  <si>
    <t>Indigenous specific expenditure</t>
  </si>
  <si>
    <t>Mainstream expenditure</t>
  </si>
  <si>
    <t>Total Indigenous expenditure</t>
  </si>
  <si>
    <t>Non-Indigenous expenditure</t>
  </si>
  <si>
    <t>Indigenous</t>
  </si>
  <si>
    <t>All people</t>
  </si>
  <si>
    <t>Indigenous share of total</t>
  </si>
  <si>
    <t>Direct expenditure</t>
  </si>
  <si>
    <t>Indirect expenditure</t>
  </si>
  <si>
    <t xml:space="preserve">Total non-Indigenous </t>
  </si>
  <si>
    <t xml:space="preserve">Total Indigenous </t>
  </si>
  <si>
    <t>All expenditure</t>
  </si>
  <si>
    <t>Cost differential</t>
  </si>
  <si>
    <t>Complementary</t>
  </si>
  <si>
    <t>Service use intensity</t>
  </si>
  <si>
    <t>Indigenous direct</t>
  </si>
  <si>
    <t>Non-Indigenous direct</t>
  </si>
  <si>
    <t>Non-Indigenous indirect</t>
  </si>
  <si>
    <t>Indigenous indirect</t>
  </si>
  <si>
    <t>Substitute</t>
  </si>
  <si>
    <t>ratio</t>
  </si>
  <si>
    <t>GOVERNMENT SUPERANNUATION BENEFITS (GPC 0110)</t>
  </si>
  <si>
    <t>OTHER GENERAL PUBLIC SERVICES (GPC 0190)</t>
  </si>
  <si>
    <t>DEFENCE (GPC 0200)</t>
  </si>
  <si>
    <t>PUBLIC DEBT TRANSACTIONS (GPC 1410)</t>
  </si>
  <si>
    <t>NATURAL DISASTER RELIEF (GPC 1430)</t>
  </si>
  <si>
    <t>GENERAL PURPOSE INTER-GOVERNMENT TRANSACTIONS (GPC 1420)</t>
  </si>
  <si>
    <t>AGRICULTURE, FORESTRY, FISHING AND HUNTING (GPC 10)</t>
  </si>
  <si>
    <t>MINING AND MINERAL RESOURCES OTHER THAN FUELS; MANUFACTURING; AND CONSTRUCTION (GPC 11)</t>
  </si>
  <si>
    <t>TOURISM AND AREA PROMOTION (GPC 1320)</t>
  </si>
  <si>
    <r>
      <t>(a)</t>
    </r>
    <r>
      <rPr>
        <sz val="10"/>
        <rFont val="Arial"/>
        <family val="2"/>
      </rPr>
      <t xml:space="preserve"> A description of the method and data sources underlying the estimates presented in this table are provided in appendix A of the </t>
    </r>
    <r>
      <rPr>
        <i/>
        <sz val="10"/>
        <rFont val="Arial"/>
        <family val="2"/>
      </rPr>
      <t>Australian Government Expenditure by State and Territory</t>
    </r>
    <r>
      <rPr>
        <sz val="10"/>
        <rFont val="Arial"/>
        <family val="2"/>
      </rPr>
      <t xml:space="preserve"> supplement to the</t>
    </r>
    <r>
      <rPr>
        <i/>
        <sz val="10"/>
        <rFont val="Arial"/>
        <family val="2"/>
      </rPr>
      <t xml:space="preserve"> 2010 Indigenous Expenditure Report</t>
    </r>
    <r>
      <rPr>
        <sz val="10"/>
        <rFont val="Arial"/>
        <family val="2"/>
      </rPr>
      <t>. Further information on expenditure definitions and scope, and on the Indigenous Expenditure Report proration method and guidelines is provided in the</t>
    </r>
    <r>
      <rPr>
        <i/>
        <sz val="10"/>
        <rFont val="Arial"/>
        <family val="2"/>
      </rPr>
      <t xml:space="preserve"> Expenditure Data Manual</t>
    </r>
    <r>
      <rPr>
        <sz val="10"/>
        <rFont val="Arial"/>
        <family val="2"/>
      </rPr>
      <t xml:space="preserve"> and the </t>
    </r>
    <r>
      <rPr>
        <i/>
        <sz val="10"/>
        <rFont val="Arial"/>
        <family val="2"/>
      </rPr>
      <t>Service Use Measure Definitions Manual</t>
    </r>
    <r>
      <rPr>
        <sz val="10"/>
        <rFont val="Arial"/>
        <family val="2"/>
      </rPr>
      <t>, respectively. All three of these publications are available for download from http://www.pc.gov.au/ier.</t>
    </r>
  </si>
  <si>
    <r>
      <t>Australian Government total expenditure on other government expenditure, 2008-09</t>
    </r>
    <r>
      <rPr>
        <b/>
        <vertAlign val="superscript"/>
        <sz val="12"/>
        <rFont val="Arial"/>
        <family val="2"/>
      </rPr>
      <t>(a)</t>
    </r>
  </si>
  <si>
    <r>
      <t>Australian Government direct and indirect expenditure on other government expenditure, 2008-09</t>
    </r>
    <r>
      <rPr>
        <b/>
        <vertAlign val="superscript"/>
        <sz val="12"/>
        <rFont val="Arial"/>
        <family val="2"/>
      </rPr>
      <t>(a)</t>
    </r>
  </si>
  <si>
    <t>GENERAL GOVERNMENT SERVICES AND DEFENCE (TABLE F.3)</t>
  </si>
  <si>
    <t>SUPPORT TO INDUSTRY (TABLE F.4)</t>
  </si>
  <si>
    <t>GENERAL GOVERNMENT AND DEFENCE (TABLE F.5)</t>
  </si>
  <si>
    <t>SUPPORT TO INDUSTRY (TABLE F.6)</t>
  </si>
  <si>
    <r>
      <t>Australian Government total expenditure on general government services and defence, 2008-09</t>
    </r>
    <r>
      <rPr>
        <b/>
        <vertAlign val="superscript"/>
        <sz val="12"/>
        <rFont val="Arial"/>
        <family val="2"/>
      </rPr>
      <t>(a)</t>
    </r>
  </si>
  <si>
    <r>
      <t>Australian Government total expenditure on industry regulation and support, 2008-09</t>
    </r>
    <r>
      <rPr>
        <b/>
        <vertAlign val="superscript"/>
        <sz val="12"/>
        <rFont val="Arial"/>
        <family val="2"/>
      </rPr>
      <t>(a)</t>
    </r>
  </si>
  <si>
    <r>
      <t>Australian Government direct and indirect expenditure on general government services and defence, 2008-09</t>
    </r>
    <r>
      <rPr>
        <b/>
        <vertAlign val="superscript"/>
        <sz val="12"/>
        <rFont val="Arial"/>
        <family val="2"/>
      </rPr>
      <t>(a)</t>
    </r>
  </si>
  <si>
    <r>
      <t>Australian Government direct and indirect expenditure on industry regulation and support, 2008-09</t>
    </r>
    <r>
      <rPr>
        <b/>
        <vertAlign val="superscript"/>
        <sz val="12"/>
        <rFont val="Arial"/>
        <family val="2"/>
      </rPr>
      <t>(a)</t>
    </r>
  </si>
  <si>
    <r>
      <t>Aus Gov</t>
    </r>
    <r>
      <rPr>
        <i/>
        <vertAlign val="superscript"/>
        <sz val="10"/>
        <rFont val="Arial"/>
        <family val="2"/>
      </rPr>
      <t>(b)</t>
    </r>
  </si>
  <si>
    <r>
      <t xml:space="preserve">(b) </t>
    </r>
    <r>
      <rPr>
        <sz val="10"/>
        <rFont val="Arial"/>
        <family val="2"/>
      </rPr>
      <t>Total Australian expenditure estimates are from the 2010 Report, which are based on national service use data. This may not equal the sum of state and territory estimates because of differences in the allocation of Australian Government expenditure and the patterns of service use across states and territories.</t>
    </r>
  </si>
  <si>
    <r>
      <t>(c)</t>
    </r>
    <r>
      <rPr>
        <sz val="10"/>
        <rFont val="Arial"/>
        <family val="2"/>
      </rPr>
      <t xml:space="preserve"> Expenditure per head of population is not the same as expenditure per user, and must not be interpreted as a proxy for unit cost. Indigenous expenditure per person is the expenditure related to Indigenous people divided by the Indigenous population. Non-Indigenous expenditure per person is the expenditure related to non-Indigenous people divided by the non-Indigenous population. Total expenditure per person is total expenditure divided by the total population. The population data used for these calculations is provided in appendix B (table B.1) of the </t>
    </r>
    <r>
      <rPr>
        <i/>
        <sz val="10"/>
        <rFont val="Arial"/>
        <family val="2"/>
      </rPr>
      <t>Australian Government Expenditure by State and Territory</t>
    </r>
    <r>
      <rPr>
        <sz val="10"/>
        <rFont val="Arial"/>
        <family val="2"/>
      </rPr>
      <t xml:space="preserve"> supplement to the</t>
    </r>
    <r>
      <rPr>
        <i/>
        <sz val="10"/>
        <rFont val="Arial"/>
        <family val="2"/>
      </rPr>
      <t xml:space="preserve"> 2010 Indigenous Expenditure Report</t>
    </r>
    <r>
      <rPr>
        <sz val="10"/>
        <rFont val="Arial"/>
        <family val="2"/>
      </rPr>
      <t>.</t>
    </r>
  </si>
  <si>
    <r>
      <t>(d)</t>
    </r>
    <r>
      <rPr>
        <sz val="10"/>
        <rFont val="Arial"/>
        <family val="2"/>
      </rPr>
      <t xml:space="preserve"> The ratio of total Indigenous expenditure per person to total non-Indigenous expenditure per person. This reflects the combined effects of differential use patterns and costs between Indigenous and non-Indigenous people (subject to the limitation of the data and methodology).</t>
    </r>
  </si>
  <si>
    <r>
      <t>Expenditure per head of population</t>
    </r>
    <r>
      <rPr>
        <vertAlign val="superscript"/>
        <sz val="10"/>
        <rFont val="Arial"/>
        <family val="2"/>
      </rPr>
      <t>(c), (d)</t>
    </r>
  </si>
  <si>
    <r>
      <t>OTHER PURPOSES NEC (GPC 1490)</t>
    </r>
    <r>
      <rPr>
        <b/>
        <vertAlign val="superscript"/>
        <sz val="10"/>
        <rFont val="Arial"/>
        <family val="2"/>
      </rPr>
      <t>(e)</t>
    </r>
  </si>
  <si>
    <r>
      <t xml:space="preserve">(e) </t>
    </r>
    <r>
      <rPr>
        <sz val="10"/>
        <rFont val="Arial"/>
        <family val="2"/>
      </rPr>
      <t>The Australian Government recorded no expenditure for this GPC in 2008-09.</t>
    </r>
  </si>
  <si>
    <r>
      <t>STORAGE, SALEYARDS AND MARKETS (GPC 1310)</t>
    </r>
    <r>
      <rPr>
        <b/>
        <vertAlign val="superscript"/>
        <sz val="10"/>
        <rFont val="Arial"/>
        <family val="2"/>
      </rPr>
      <t>(e)</t>
    </r>
  </si>
  <si>
    <r>
      <t>Source</t>
    </r>
    <r>
      <rPr>
        <sz val="10"/>
        <rFont val="Arial"/>
        <family val="2"/>
      </rPr>
      <t>: Steering Committee for the Review of Government Service Provision estimates.</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</si>
</sst>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00;\-##\ ##0.00;&quot;–&quot;"/>
    <numFmt numFmtId="165" formatCode="#\ ###\ ###\ ##0,;[Red]\-#\ ###\ ###\ ##0,"/>
    <numFmt numFmtId="166" formatCode="[&lt;=-1]\-#\ ###\ ##0;[&gt;=1]#\ ###\ ##0;&quot;–&quot;"/>
    <numFmt numFmtId="167" formatCode="0.0"/>
    <numFmt numFmtId="168" formatCode="###\ ###\ ##0.00;\-###\ ###\ ##0.00;&quot;–&quot;"/>
    <numFmt numFmtId="169" formatCode="0.0%"/>
    <numFmt numFmtId="170" formatCode="#\ ###\ ##0,;\-#\ ###\ ##0,;&quot;–&quot;"/>
    <numFmt numFmtId="171" formatCode="0.000000"/>
    <numFmt numFmtId="172" formatCode="0.00000"/>
    <numFmt numFmtId="173" formatCode="0.0000"/>
    <numFmt numFmtId="174" formatCode="0.000"/>
    <numFmt numFmtId="175" formatCode="#\ ###\ ###\ ##0;[Red]\-#\ ###\ ###\ ##0"/>
    <numFmt numFmtId="176" formatCode="#.0\ ###\ ###\ ##0;[Red]\-#.0\ ###\ ###\ ##0"/>
    <numFmt numFmtId="177" formatCode="#.\ ###\ ###\ ##0;[Red]\-#.\ ###\ ###\ ##0"/>
    <numFmt numFmtId="178" formatCode=".\ ###\ ###\ ##0;[Red]\-.\ ###\ ###\ ##00;00000000"/>
    <numFmt numFmtId="179" formatCode=".\ ####\ ###\ ##0;[Red]\-.\ ####\ ###\ ##00;00000000.0"/>
    <numFmt numFmtId="180" formatCode="[&lt;=-1]\-#.0\ ###\ ##0;[&gt;=1]#.0\ ###\ ##0;&quot;–&quot;"/>
    <numFmt numFmtId="181" formatCode="[&lt;=-1]\-#.\ ###\ ##0;[&gt;=1]#.\ ###\ ##0;&quot;–&quot;"/>
    <numFmt numFmtId="182" formatCode="#.0\ ###\ ##0,;\-#.0\ ###\ ##0,;&quot;–&quot;"/>
    <numFmt numFmtId="183" formatCode="[&lt;=0]\-#\ ###\ ##0;[&gt;=0]#\ ###\ ##0;&quot;–&quot;"/>
    <numFmt numFmtId="184" formatCode="[&lt;=0]\-#\ ###\ ##0;[&gt;=1]#\ ###\ ##0;&quot;–&quot;"/>
  </numFmts>
  <fonts count="53">
    <font>
      <sz val="10"/>
      <name val="Arial"/>
      <family val="0"/>
    </font>
    <font>
      <sz val="12"/>
      <name val="Arial"/>
      <family val="0"/>
    </font>
    <font>
      <b/>
      <sz val="12"/>
      <name val="Arial"/>
      <family val="2"/>
    </font>
    <font>
      <b/>
      <vertAlign val="superscript"/>
      <sz val="12"/>
      <name val="Arial"/>
      <family val="2"/>
    </font>
    <font>
      <i/>
      <sz val="10"/>
      <name val="Arial"/>
      <family val="2"/>
    </font>
    <font>
      <i/>
      <sz val="10"/>
      <color indexed="8"/>
      <name val="Arial"/>
      <family val="2"/>
    </font>
    <font>
      <sz val="10"/>
      <color indexed="8"/>
      <name val="Arial"/>
      <family val="2"/>
    </font>
    <font>
      <b/>
      <vertAlign val="superscript"/>
      <sz val="10"/>
      <color indexed="8"/>
      <name val="Arial"/>
      <family val="2"/>
    </font>
    <font>
      <b/>
      <sz val="10"/>
      <name val="Arial"/>
      <family val="2"/>
    </font>
    <font>
      <b/>
      <vertAlign val="superscript"/>
      <sz val="10"/>
      <name val="Arial"/>
      <family val="2"/>
    </font>
    <font>
      <vertAlign val="superscript"/>
      <sz val="10"/>
      <name val="Arial"/>
      <family val="2"/>
    </font>
    <font>
      <sz val="8"/>
      <name val="Arial"/>
      <family val="0"/>
    </font>
    <font>
      <sz val="9"/>
      <color indexed="8"/>
      <name val="Arial"/>
      <family val="2"/>
    </font>
    <font>
      <i/>
      <sz val="9"/>
      <color indexed="8"/>
      <name val="Arial"/>
      <family val="2"/>
    </font>
    <font>
      <u val="single"/>
      <sz val="10"/>
      <color indexed="12"/>
      <name val="Arial"/>
      <family val="0"/>
    </font>
    <font>
      <u val="single"/>
      <sz val="10"/>
      <color indexed="36"/>
      <name val="Arial"/>
      <family val="0"/>
    </font>
    <font>
      <i/>
      <vertAlign val="superscript"/>
      <sz val="10"/>
      <name val="Arial"/>
      <family val="2"/>
    </font>
    <font>
      <b/>
      <sz val="10"/>
      <color indexed="8"/>
      <name val="Arial"/>
      <family val="0"/>
    </font>
    <font>
      <sz val="8.95"/>
      <color indexed="8"/>
      <name val="Arial"/>
      <family val="0"/>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4" fillId="0" borderId="12" xfId="0" applyFont="1" applyBorder="1" applyAlignment="1">
      <alignment horizontal="center" vertical="center"/>
    </xf>
    <xf numFmtId="0" fontId="5" fillId="0" borderId="11" xfId="57" applyFont="1" applyFill="1" applyBorder="1" applyAlignment="1">
      <alignment vertical="center"/>
      <protection/>
    </xf>
    <xf numFmtId="0" fontId="0" fillId="0" borderId="0" xfId="0" applyFont="1" applyAlignment="1">
      <alignment vertical="center"/>
    </xf>
    <xf numFmtId="0" fontId="4" fillId="0" borderId="10" xfId="0" applyFont="1" applyBorder="1" applyAlignment="1">
      <alignment horizontal="center" vertical="center"/>
    </xf>
    <xf numFmtId="0" fontId="5" fillId="0" borderId="0" xfId="57" applyFont="1" applyFill="1" applyBorder="1" applyAlignment="1">
      <alignment horizontal="right" vertical="top" wrapText="1"/>
      <protection/>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11" xfId="57" applyFont="1" applyFill="1" applyBorder="1" applyAlignment="1">
      <alignment wrapText="1"/>
      <protection/>
    </xf>
    <xf numFmtId="0" fontId="4" fillId="0" borderId="0" xfId="57" applyFont="1" applyFill="1" applyBorder="1" applyAlignment="1">
      <alignment vertical="center"/>
      <protection/>
    </xf>
    <xf numFmtId="0" fontId="4" fillId="0" borderId="0" xfId="0" applyFont="1" applyAlignment="1">
      <alignment vertical="center"/>
    </xf>
    <xf numFmtId="0" fontId="4" fillId="0" borderId="10" xfId="0" applyFont="1" applyBorder="1" applyAlignment="1">
      <alignment/>
    </xf>
    <xf numFmtId="0" fontId="4" fillId="0" borderId="10" xfId="57" applyFont="1" applyFill="1" applyBorder="1" applyAlignment="1">
      <alignment wrapText="1"/>
      <protection/>
    </xf>
    <xf numFmtId="0" fontId="4" fillId="0" borderId="10" xfId="57" applyFont="1" applyFill="1" applyBorder="1" applyAlignment="1">
      <alignment horizontal="right" wrapText="1"/>
      <protection/>
    </xf>
    <xf numFmtId="0" fontId="4" fillId="0" borderId="10" xfId="57" applyFont="1" applyFill="1" applyBorder="1" applyAlignment="1">
      <alignment horizontal="right"/>
      <protection/>
    </xf>
    <xf numFmtId="0" fontId="5" fillId="0" borderId="10" xfId="57" applyFont="1" applyFill="1" applyBorder="1" applyAlignment="1">
      <alignment horizontal="right" vertical="top" wrapText="1"/>
      <protection/>
    </xf>
    <xf numFmtId="0" fontId="4" fillId="0" borderId="10" xfId="0" applyFont="1" applyBorder="1" applyAlignment="1">
      <alignment horizontal="center" vertical="center" wrapText="1"/>
    </xf>
    <xf numFmtId="0" fontId="5" fillId="0" borderId="10" xfId="57" applyFont="1" applyFill="1" applyBorder="1" applyAlignment="1">
      <alignment horizontal="right" vertical="top"/>
      <protection/>
    </xf>
    <xf numFmtId="164" fontId="5" fillId="0" borderId="10" xfId="57" applyNumberFormat="1" applyFont="1" applyFill="1" applyBorder="1" applyAlignment="1">
      <alignment horizontal="right" vertical="top"/>
      <protection/>
    </xf>
    <xf numFmtId="0" fontId="4" fillId="0" borderId="0" xfId="0" applyFont="1" applyAlignment="1">
      <alignment/>
    </xf>
    <xf numFmtId="6" fontId="6" fillId="0" borderId="0" xfId="57" applyNumberFormat="1" applyFont="1" applyFill="1" applyBorder="1" applyAlignment="1" quotePrefix="1">
      <alignment horizontal="right" vertical="center"/>
      <protection/>
    </xf>
    <xf numFmtId="0" fontId="6" fillId="0" borderId="0" xfId="57" applyFont="1" applyFill="1" applyBorder="1" applyAlignment="1">
      <alignment horizontal="right" vertical="center" wrapText="1"/>
      <protection/>
    </xf>
    <xf numFmtId="0" fontId="6" fillId="0" borderId="0" xfId="57" applyFont="1" applyFill="1" applyBorder="1" applyAlignment="1">
      <alignment horizontal="right" vertical="center"/>
      <protection/>
    </xf>
    <xf numFmtId="164" fontId="6" fillId="0" borderId="0" xfId="57" applyNumberFormat="1" applyFont="1" applyFill="1" applyBorder="1" applyAlignment="1">
      <alignment horizontal="right" vertical="center"/>
      <protection/>
    </xf>
    <xf numFmtId="165" fontId="8" fillId="0" borderId="0" xfId="0" applyNumberFormat="1" applyFont="1" applyFill="1" applyBorder="1" applyAlignment="1">
      <alignment horizontal="left" vertical="center"/>
    </xf>
    <xf numFmtId="0" fontId="6" fillId="0" borderId="0" xfId="57" applyFont="1" applyFill="1" applyBorder="1" applyAlignment="1">
      <alignment horizontal="right" vertical="center"/>
      <protection/>
    </xf>
    <xf numFmtId="0" fontId="8" fillId="0" borderId="0" xfId="0" applyFont="1" applyBorder="1" applyAlignment="1">
      <alignment horizontal="left" vertical="center" indent="1"/>
    </xf>
    <xf numFmtId="0" fontId="0" fillId="0" borderId="0" xfId="0" applyFont="1" applyBorder="1" applyAlignment="1">
      <alignment vertical="center"/>
    </xf>
    <xf numFmtId="168" fontId="0" fillId="0" borderId="0" xfId="0" applyNumberFormat="1" applyFont="1" applyFill="1" applyBorder="1" applyAlignment="1">
      <alignment horizontal="right" vertical="center"/>
    </xf>
    <xf numFmtId="0" fontId="8" fillId="0" borderId="0" xfId="0" applyFont="1" applyBorder="1" applyAlignment="1">
      <alignment vertical="center"/>
    </xf>
    <xf numFmtId="166" fontId="8" fillId="0" borderId="0" xfId="0" applyNumberFormat="1" applyFont="1" applyBorder="1" applyAlignment="1">
      <alignment vertical="center"/>
    </xf>
    <xf numFmtId="167" fontId="8" fillId="0" borderId="0" xfId="0" applyNumberFormat="1" applyFont="1" applyBorder="1" applyAlignment="1">
      <alignment horizontal="right" vertical="center"/>
    </xf>
    <xf numFmtId="168" fontId="8"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Border="1" applyAlignment="1">
      <alignment horizontal="center" vertical="center"/>
    </xf>
    <xf numFmtId="0" fontId="1" fillId="0" borderId="0" xfId="0" applyFont="1" applyBorder="1" applyAlignment="1">
      <alignment vertical="center"/>
    </xf>
    <xf numFmtId="0" fontId="0" fillId="0" borderId="0" xfId="0" applyFont="1" applyBorder="1" applyAlignment="1">
      <alignment horizontal="left" vertical="center" indent="1"/>
    </xf>
    <xf numFmtId="166"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0" fontId="0" fillId="0" borderId="0" xfId="0" applyFont="1" applyAlignment="1">
      <alignment horizontal="left" vertical="center" indent="1"/>
    </xf>
    <xf numFmtId="0" fontId="0" fillId="0" borderId="0" xfId="0" applyFont="1" applyAlignment="1">
      <alignment horizontal="left" indent="1"/>
    </xf>
    <xf numFmtId="0" fontId="0" fillId="0" borderId="0" xfId="0" applyFont="1" applyAlignment="1">
      <alignment horizontal="left" indent="2"/>
    </xf>
    <xf numFmtId="0" fontId="0" fillId="0" borderId="0" xfId="0" applyFont="1" applyAlignment="1">
      <alignment horizontal="left" indent="3"/>
    </xf>
    <xf numFmtId="0" fontId="8" fillId="0" borderId="0" xfId="0" applyFont="1" applyAlignment="1">
      <alignment horizontal="left" indent="2"/>
    </xf>
    <xf numFmtId="0" fontId="0" fillId="0" borderId="0" xfId="0" applyFont="1" applyAlignment="1">
      <alignment horizontal="right"/>
    </xf>
    <xf numFmtId="165" fontId="0" fillId="0" borderId="0" xfId="0" applyNumberFormat="1" applyFont="1" applyBorder="1" applyAlignment="1">
      <alignment vertical="center"/>
    </xf>
    <xf numFmtId="165" fontId="0" fillId="0" borderId="0" xfId="0" applyNumberFormat="1" applyFont="1" applyBorder="1" applyAlignment="1">
      <alignment horizontal="right" vertical="center"/>
    </xf>
    <xf numFmtId="165" fontId="0" fillId="0" borderId="0" xfId="0" applyNumberFormat="1" applyFont="1" applyAlignment="1">
      <alignment/>
    </xf>
    <xf numFmtId="0" fontId="4" fillId="0" borderId="12" xfId="0" applyFont="1" applyBorder="1" applyAlignment="1">
      <alignment/>
    </xf>
    <xf numFmtId="0" fontId="4" fillId="0" borderId="12" xfId="57" applyFont="1" applyFill="1" applyBorder="1" applyAlignment="1">
      <alignment wrapText="1"/>
      <protection/>
    </xf>
    <xf numFmtId="0" fontId="4" fillId="0" borderId="12" xfId="0" applyFont="1" applyBorder="1" applyAlignment="1">
      <alignment horizontal="right"/>
    </xf>
    <xf numFmtId="165" fontId="0" fillId="0" borderId="0" xfId="0" applyNumberFormat="1" applyFont="1" applyBorder="1" applyAlignment="1">
      <alignment vertical="center"/>
    </xf>
    <xf numFmtId="165" fontId="0" fillId="0" borderId="0" xfId="0" applyNumberFormat="1" applyFont="1" applyBorder="1" applyAlignment="1">
      <alignment horizontal="right" vertical="center"/>
    </xf>
    <xf numFmtId="0" fontId="8" fillId="0" borderId="0" xfId="0" applyFont="1" applyBorder="1" applyAlignment="1">
      <alignment horizontal="left" vertical="center" indent="2"/>
    </xf>
    <xf numFmtId="0" fontId="0" fillId="0" borderId="0" xfId="0" applyFont="1" applyBorder="1" applyAlignment="1">
      <alignment horizontal="left" vertical="center" indent="2"/>
    </xf>
    <xf numFmtId="0" fontId="4" fillId="0" borderId="12" xfId="0" applyFont="1" applyBorder="1" applyAlignment="1">
      <alignment vertical="center"/>
    </xf>
    <xf numFmtId="0" fontId="4" fillId="0" borderId="12" xfId="0" applyFont="1" applyBorder="1" applyAlignment="1">
      <alignment horizontal="right" vertical="center" wrapText="1"/>
    </xf>
    <xf numFmtId="0" fontId="0" fillId="0" borderId="11" xfId="0" applyFont="1" applyBorder="1" applyAlignment="1" quotePrefix="1">
      <alignment horizontal="center" vertical="center"/>
    </xf>
    <xf numFmtId="170" fontId="0" fillId="0" borderId="11" xfId="0" applyNumberFormat="1" applyFont="1" applyBorder="1" applyAlignment="1">
      <alignment vertical="center"/>
    </xf>
    <xf numFmtId="0" fontId="0" fillId="0" borderId="0" xfId="0" applyFont="1" applyBorder="1" applyAlignment="1" quotePrefix="1">
      <alignment horizontal="center" vertical="center"/>
    </xf>
    <xf numFmtId="170" fontId="0" fillId="0" borderId="0" xfId="0" applyNumberFormat="1" applyFont="1" applyBorder="1" applyAlignment="1">
      <alignment vertical="center"/>
    </xf>
    <xf numFmtId="0" fontId="0" fillId="0" borderId="10" xfId="0" applyFont="1" applyBorder="1" applyAlignment="1" quotePrefix="1">
      <alignment horizontal="center" vertical="center"/>
    </xf>
    <xf numFmtId="170" fontId="0" fillId="0" borderId="10" xfId="0" applyNumberFormat="1" applyFont="1" applyBorder="1" applyAlignment="1">
      <alignment vertical="center"/>
    </xf>
    <xf numFmtId="0" fontId="0" fillId="0" borderId="11" xfId="0" applyFont="1" applyBorder="1" applyAlignment="1">
      <alignment horizontal="center" vertical="center"/>
    </xf>
    <xf numFmtId="43" fontId="0" fillId="0" borderId="0" xfId="42" applyFont="1" applyBorder="1" applyAlignment="1">
      <alignment vertical="center"/>
    </xf>
    <xf numFmtId="0" fontId="0" fillId="0" borderId="10" xfId="0" applyFont="1" applyBorder="1" applyAlignment="1">
      <alignment horizontal="center" vertical="center"/>
    </xf>
    <xf numFmtId="43" fontId="0" fillId="0" borderId="10" xfId="42" applyFont="1" applyBorder="1" applyAlignment="1">
      <alignment vertical="center"/>
    </xf>
    <xf numFmtId="175" fontId="0" fillId="0" borderId="0" xfId="0" applyNumberFormat="1" applyFont="1" applyBorder="1" applyAlignment="1">
      <alignment vertical="center"/>
    </xf>
    <xf numFmtId="0" fontId="0" fillId="0" borderId="0" xfId="0" applyFont="1" applyAlignment="1">
      <alignment horizontal="left" vertical="center"/>
    </xf>
    <xf numFmtId="0" fontId="4" fillId="0" borderId="12" xfId="0" applyFont="1" applyBorder="1" applyAlignment="1">
      <alignment horizontal="right" vertical="center"/>
    </xf>
    <xf numFmtId="175" fontId="0" fillId="0" borderId="0" xfId="0" applyNumberFormat="1" applyFont="1" applyAlignment="1">
      <alignment/>
    </xf>
    <xf numFmtId="1" fontId="0" fillId="0" borderId="0" xfId="0" applyNumberFormat="1" applyFont="1" applyAlignment="1">
      <alignment/>
    </xf>
    <xf numFmtId="0" fontId="4" fillId="33" borderId="12" xfId="57" applyFont="1" applyFill="1" applyBorder="1" applyAlignment="1">
      <alignment horizontal="center" vertical="center" wrapText="1"/>
      <protection/>
    </xf>
    <xf numFmtId="0" fontId="1" fillId="33" borderId="0" xfId="0" applyFont="1" applyFill="1" applyBorder="1" applyAlignment="1">
      <alignment vertical="center"/>
    </xf>
    <xf numFmtId="0" fontId="2" fillId="33" borderId="0" xfId="0" applyFont="1" applyFill="1" applyBorder="1" applyAlignment="1">
      <alignment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33" borderId="0" xfId="0" applyFont="1" applyFill="1" applyAlignment="1">
      <alignment vertical="center"/>
    </xf>
    <xf numFmtId="0" fontId="8" fillId="33" borderId="0" xfId="0" applyFont="1" applyFill="1" applyBorder="1" applyAlignment="1">
      <alignment horizontal="left" vertical="center"/>
    </xf>
    <xf numFmtId="0" fontId="4" fillId="33" borderId="0" xfId="0" applyFont="1" applyFill="1" applyAlignment="1">
      <alignment horizontal="left" vertical="center" indent="3"/>
    </xf>
    <xf numFmtId="166" fontId="4" fillId="33" borderId="0" xfId="0" applyNumberFormat="1" applyFont="1" applyFill="1" applyBorder="1" applyAlignment="1">
      <alignment vertical="center"/>
    </xf>
    <xf numFmtId="0" fontId="0" fillId="33" borderId="0" xfId="0" applyFont="1" applyFill="1" applyAlignment="1">
      <alignment horizontal="left" vertical="center" indent="2"/>
    </xf>
    <xf numFmtId="0" fontId="0" fillId="33" borderId="0" xfId="0" applyFont="1" applyFill="1" applyAlignment="1">
      <alignment vertical="center"/>
    </xf>
    <xf numFmtId="166" fontId="0" fillId="33" borderId="0" xfId="0" applyNumberFormat="1" applyFont="1" applyFill="1" applyBorder="1" applyAlignment="1">
      <alignment vertical="center"/>
    </xf>
    <xf numFmtId="0" fontId="8" fillId="33" borderId="0" xfId="0" applyFont="1" applyFill="1" applyAlignment="1">
      <alignment horizontal="left" vertical="center" indent="1"/>
    </xf>
    <xf numFmtId="166" fontId="8" fillId="33" borderId="0" xfId="0" applyNumberFormat="1" applyFont="1" applyFill="1" applyBorder="1" applyAlignment="1">
      <alignment vertical="center"/>
    </xf>
    <xf numFmtId="168" fontId="0" fillId="33" borderId="0" xfId="0" applyNumberFormat="1" applyFont="1" applyFill="1" applyBorder="1" applyAlignment="1">
      <alignment horizontal="righ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indent="1"/>
    </xf>
    <xf numFmtId="165" fontId="4" fillId="33" borderId="0" xfId="0" applyNumberFormat="1" applyFont="1" applyFill="1" applyBorder="1" applyAlignment="1">
      <alignment vertical="center"/>
    </xf>
    <xf numFmtId="175" fontId="0" fillId="33" borderId="0" xfId="0" applyNumberFormat="1" applyFont="1" applyFill="1" applyBorder="1" applyAlignment="1">
      <alignment vertical="center"/>
    </xf>
    <xf numFmtId="0" fontId="4" fillId="33" borderId="0" xfId="0" applyFont="1" applyFill="1" applyBorder="1" applyAlignment="1">
      <alignment vertical="center"/>
    </xf>
    <xf numFmtId="168" fontId="0" fillId="33" borderId="10" xfId="0" applyNumberFormat="1" applyFont="1" applyFill="1" applyBorder="1" applyAlignment="1">
      <alignment horizontal="right" vertical="center"/>
    </xf>
    <xf numFmtId="0" fontId="4" fillId="33" borderId="10" xfId="0" applyFont="1" applyFill="1" applyBorder="1" applyAlignment="1">
      <alignment horizontal="left" vertical="center" indent="3"/>
    </xf>
    <xf numFmtId="0" fontId="4" fillId="33" borderId="10" xfId="0" applyFont="1" applyFill="1" applyBorder="1" applyAlignment="1">
      <alignment vertical="center"/>
    </xf>
    <xf numFmtId="166" fontId="4" fillId="33" borderId="10" xfId="0" applyNumberFormat="1" applyFont="1" applyFill="1" applyBorder="1" applyAlignment="1">
      <alignment vertical="center"/>
    </xf>
    <xf numFmtId="166" fontId="0" fillId="33" borderId="10" xfId="0" applyNumberFormat="1" applyFont="1" applyFill="1" applyBorder="1" applyAlignment="1">
      <alignment vertical="center"/>
    </xf>
    <xf numFmtId="0" fontId="8" fillId="33" borderId="10" xfId="0" applyFont="1" applyFill="1" applyBorder="1" applyAlignment="1">
      <alignment horizontal="left" vertical="center" indent="1"/>
    </xf>
    <xf numFmtId="166" fontId="8" fillId="33" borderId="10" xfId="0" applyNumberFormat="1"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left" vertical="center" indent="1"/>
    </xf>
    <xf numFmtId="0" fontId="0" fillId="33" borderId="0" xfId="0" applyFont="1" applyFill="1" applyAlignment="1">
      <alignment horizontal="left" vertical="center" indent="3"/>
    </xf>
    <xf numFmtId="6" fontId="0" fillId="33" borderId="0" xfId="57" applyNumberFormat="1" applyFont="1" applyFill="1" applyBorder="1" applyAlignment="1" quotePrefix="1">
      <alignment horizontal="center" vertical="center"/>
      <protection/>
    </xf>
    <xf numFmtId="6" fontId="4" fillId="33" borderId="0" xfId="57" applyNumberFormat="1" applyFont="1" applyFill="1" applyBorder="1" applyAlignment="1" quotePrefix="1">
      <alignment horizontal="center" vertical="center"/>
      <protection/>
    </xf>
    <xf numFmtId="0" fontId="0" fillId="33" borderId="0" xfId="0" applyFont="1" applyFill="1" applyAlignment="1">
      <alignment horizontal="right" vertical="center"/>
    </xf>
    <xf numFmtId="6" fontId="8" fillId="33" borderId="0" xfId="57" applyNumberFormat="1" applyFont="1" applyFill="1" applyBorder="1" applyAlignment="1" quotePrefix="1">
      <alignment horizontal="center" vertical="center"/>
      <protection/>
    </xf>
    <xf numFmtId="6" fontId="0" fillId="33" borderId="0" xfId="57" applyNumberFormat="1" applyFont="1" applyFill="1" applyBorder="1" applyAlignment="1">
      <alignment horizontal="center" vertical="center"/>
      <protection/>
    </xf>
    <xf numFmtId="167" fontId="0" fillId="33" borderId="0" xfId="0" applyNumberFormat="1" applyFont="1" applyFill="1" applyAlignment="1">
      <alignment horizontal="right" vertical="center"/>
    </xf>
    <xf numFmtId="0" fontId="0" fillId="33" borderId="0" xfId="0" applyFont="1" applyFill="1" applyAlignment="1">
      <alignment/>
    </xf>
    <xf numFmtId="6" fontId="4" fillId="33" borderId="10" xfId="57" applyNumberFormat="1" applyFont="1" applyFill="1" applyBorder="1" applyAlignment="1" quotePrefix="1">
      <alignment horizontal="center" vertical="center"/>
      <protection/>
    </xf>
    <xf numFmtId="0" fontId="0" fillId="33" borderId="0" xfId="0" applyFont="1" applyFill="1" applyBorder="1" applyAlignment="1">
      <alignment horizontal="left" vertical="center" indent="2"/>
    </xf>
    <xf numFmtId="0" fontId="0" fillId="33" borderId="10" xfId="0" applyFont="1" applyFill="1" applyBorder="1" applyAlignment="1">
      <alignment horizontal="left" vertical="center" indent="2"/>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0" xfId="0" applyFont="1" applyFill="1" applyAlignment="1">
      <alignment horizontal="center"/>
    </xf>
    <xf numFmtId="167" fontId="0" fillId="33" borderId="0" xfId="0" applyNumberFormat="1" applyFont="1" applyFill="1" applyAlignment="1">
      <alignment vertical="center"/>
    </xf>
    <xf numFmtId="0" fontId="0" fillId="33" borderId="10" xfId="0" applyFont="1" applyFill="1" applyBorder="1" applyAlignment="1">
      <alignment/>
    </xf>
    <xf numFmtId="0" fontId="0" fillId="33" borderId="0" xfId="0" applyFont="1" applyFill="1" applyBorder="1" applyAlignment="1">
      <alignment horizontal="left" vertical="center" indent="3"/>
    </xf>
    <xf numFmtId="0" fontId="0" fillId="33" borderId="0" xfId="0" applyFont="1" applyFill="1" applyBorder="1" applyAlignment="1">
      <alignment/>
    </xf>
    <xf numFmtId="6" fontId="8" fillId="33" borderId="10" xfId="57" applyNumberFormat="1" applyFont="1" applyFill="1" applyBorder="1" applyAlignment="1" quotePrefix="1">
      <alignment horizontal="center" vertical="center"/>
      <protection/>
    </xf>
    <xf numFmtId="0" fontId="4" fillId="33" borderId="0" xfId="0" applyFont="1" applyFill="1" applyBorder="1" applyAlignment="1">
      <alignment horizontal="left" vertical="center" indent="3"/>
    </xf>
    <xf numFmtId="0" fontId="0" fillId="33" borderId="0" xfId="0" applyFont="1" applyFill="1" applyBorder="1" applyAlignment="1">
      <alignment horizontal="right" vertical="center"/>
    </xf>
    <xf numFmtId="0" fontId="8" fillId="33" borderId="0" xfId="0" applyFont="1" applyFill="1" applyBorder="1" applyAlignment="1">
      <alignment horizontal="left" vertical="center" indent="1"/>
    </xf>
    <xf numFmtId="167" fontId="0" fillId="33" borderId="0" xfId="0" applyNumberFormat="1" applyFont="1" applyFill="1" applyBorder="1" applyAlignment="1">
      <alignment horizontal="right" vertical="center"/>
    </xf>
    <xf numFmtId="6" fontId="0" fillId="33" borderId="10" xfId="57" applyNumberFormat="1" applyFont="1" applyFill="1" applyBorder="1" applyAlignment="1">
      <alignment horizontal="center" vertical="center"/>
      <protection/>
    </xf>
    <xf numFmtId="167" fontId="0" fillId="33" borderId="10" xfId="0" applyNumberFormat="1" applyFont="1" applyFill="1" applyBorder="1" applyAlignment="1">
      <alignment horizontal="right" vertical="center"/>
    </xf>
    <xf numFmtId="6" fontId="0" fillId="33" borderId="10" xfId="57" applyNumberFormat="1" applyFont="1" applyFill="1" applyBorder="1" applyAlignment="1" quotePrefix="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5" fillId="0" borderId="0"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4" fillId="0" borderId="10" xfId="57" applyFont="1" applyFill="1" applyBorder="1" applyAlignment="1">
      <alignment horizontal="center" vertical="center"/>
      <protection/>
    </xf>
    <xf numFmtId="0" fontId="8" fillId="33" borderId="0" xfId="0" applyFont="1" applyFill="1" applyBorder="1" applyAlignment="1">
      <alignment horizontal="left" vertical="center" wrapText="1"/>
    </xf>
    <xf numFmtId="0" fontId="12"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utput tables a"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1875"/>
        </c:manualLayout>
      </c:layout>
      <c:barChart>
        <c:barDir val="col"/>
        <c:grouping val="clustered"/>
        <c:varyColors val="0"/>
        <c:ser>
          <c:idx val="1"/>
          <c:order val="1"/>
          <c:tx>
            <c:strRef>
              <c:f>Sheet3!$B$12</c:f>
              <c:strCache>
                <c:ptCount val="1"/>
                <c:pt idx="0">
                  <c:v>Non-Indigenous indirect</c:v>
                </c:pt>
              </c:strCache>
            </c:strRef>
          </c:tx>
          <c:spPr>
            <a:pattFill prst="dotDmnd">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r">
                  <a:defRPr lang="en-US" cap="none" sz="10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Sheet3!$C$12:$K$12</c:f>
              <c:numCache>
                <c:ptCount val="9"/>
                <c:pt idx="0">
                  <c:v>0</c:v>
                </c:pt>
                <c:pt idx="1">
                  <c:v>0</c:v>
                </c:pt>
                <c:pt idx="2">
                  <c:v>0</c:v>
                </c:pt>
                <c:pt idx="3">
                  <c:v>0</c:v>
                </c:pt>
                <c:pt idx="4">
                  <c:v>0</c:v>
                </c:pt>
                <c:pt idx="5">
                  <c:v>0</c:v>
                </c:pt>
                <c:pt idx="6">
                  <c:v>0</c:v>
                </c:pt>
                <c:pt idx="7">
                  <c:v>0</c:v>
                </c:pt>
                <c:pt idx="8">
                  <c:v>0</c:v>
                </c:pt>
              </c:numCache>
            </c:numRef>
          </c:val>
        </c:ser>
        <c:ser>
          <c:idx val="3"/>
          <c:order val="3"/>
          <c:tx>
            <c:strRef>
              <c:f>Sheet3!$B$14</c:f>
              <c:strCache>
                <c:ptCount val="1"/>
                <c:pt idx="0">
                  <c:v>Indigenous indirect</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Sheet3!$C$14:$K$14</c:f>
              <c:numCache>
                <c:ptCount val="9"/>
                <c:pt idx="0">
                  <c:v>0</c:v>
                </c:pt>
                <c:pt idx="1">
                  <c:v>0</c:v>
                </c:pt>
                <c:pt idx="2">
                  <c:v>0</c:v>
                </c:pt>
                <c:pt idx="3">
                  <c:v>0</c:v>
                </c:pt>
                <c:pt idx="4">
                  <c:v>0</c:v>
                </c:pt>
                <c:pt idx="5">
                  <c:v>0</c:v>
                </c:pt>
                <c:pt idx="6">
                  <c:v>0</c:v>
                </c:pt>
                <c:pt idx="7">
                  <c:v>0</c:v>
                </c:pt>
                <c:pt idx="8">
                  <c:v>0</c:v>
                </c:pt>
              </c:numCache>
            </c:numRef>
          </c:val>
        </c:ser>
        <c:gapWidth val="50"/>
        <c:axId val="7291733"/>
        <c:axId val="65625598"/>
      </c:barChart>
      <c:barChart>
        <c:barDir val="col"/>
        <c:grouping val="clustered"/>
        <c:varyColors val="0"/>
        <c:ser>
          <c:idx val="0"/>
          <c:order val="0"/>
          <c:tx>
            <c:strRef>
              <c:f>Sheet3!$B$11</c:f>
              <c:strCache>
                <c:ptCount val="1"/>
                <c:pt idx="0">
                  <c:v>Non-Indigenous direct</c:v>
                </c:pt>
              </c:strCache>
            </c:strRef>
          </c:tx>
          <c:spPr>
            <a:pattFill prst="ltUpDiag">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Sheet3!$C$11:$K$11</c:f>
              <c:numCache>
                <c:ptCount val="9"/>
                <c:pt idx="0">
                  <c:v>0</c:v>
                </c:pt>
                <c:pt idx="1">
                  <c:v>0</c:v>
                </c:pt>
                <c:pt idx="2">
                  <c:v>0</c:v>
                </c:pt>
                <c:pt idx="3">
                  <c:v>0</c:v>
                </c:pt>
                <c:pt idx="4">
                  <c:v>0</c:v>
                </c:pt>
                <c:pt idx="5">
                  <c:v>0</c:v>
                </c:pt>
                <c:pt idx="6">
                  <c:v>0</c:v>
                </c:pt>
                <c:pt idx="7">
                  <c:v>0</c:v>
                </c:pt>
                <c:pt idx="8">
                  <c:v>0</c:v>
                </c:pt>
              </c:numCache>
            </c:numRef>
          </c:val>
        </c:ser>
        <c:ser>
          <c:idx val="2"/>
          <c:order val="2"/>
          <c:tx>
            <c:strRef>
              <c:f>Sheet3!$B$13</c:f>
              <c:strCache>
                <c:ptCount val="1"/>
                <c:pt idx="0">
                  <c:v>Indigenous direct</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Sheet3!$C$13:$K$13</c:f>
              <c:numCache>
                <c:ptCount val="9"/>
                <c:pt idx="0">
                  <c:v>0</c:v>
                </c:pt>
                <c:pt idx="1">
                  <c:v>0</c:v>
                </c:pt>
                <c:pt idx="2">
                  <c:v>0</c:v>
                </c:pt>
                <c:pt idx="3">
                  <c:v>0</c:v>
                </c:pt>
                <c:pt idx="4">
                  <c:v>0</c:v>
                </c:pt>
                <c:pt idx="5">
                  <c:v>0</c:v>
                </c:pt>
                <c:pt idx="6">
                  <c:v>0</c:v>
                </c:pt>
                <c:pt idx="7">
                  <c:v>0</c:v>
                </c:pt>
                <c:pt idx="8">
                  <c:v>0</c:v>
                </c:pt>
              </c:numCache>
            </c:numRef>
          </c:val>
        </c:ser>
        <c:gapWidth val="50"/>
        <c:axId val="53759471"/>
        <c:axId val="14073192"/>
      </c:barChart>
      <c:catAx>
        <c:axId val="7291733"/>
        <c:scaling>
          <c:orientation val="minMax"/>
        </c:scaling>
        <c:axPos val="b"/>
        <c:delete val="0"/>
        <c:numFmt formatCode="General" sourceLinked="1"/>
        <c:majorTickMark val="out"/>
        <c:minorTickMark val="none"/>
        <c:tickLblPos val="nextTo"/>
        <c:spPr>
          <a:ln w="3175">
            <a:solidFill>
              <a:srgbClr val="000000"/>
            </a:solidFill>
          </a:ln>
        </c:spPr>
        <c:crossAx val="65625598"/>
        <c:crosses val="autoZero"/>
        <c:auto val="1"/>
        <c:lblOffset val="100"/>
        <c:tickLblSkip val="1"/>
        <c:noMultiLvlLbl val="0"/>
      </c:catAx>
      <c:valAx>
        <c:axId val="65625598"/>
        <c:scaling>
          <c:orientation val="minMax"/>
          <c:max val="7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291733"/>
        <c:crossesAt val="1"/>
        <c:crossBetween val="between"/>
        <c:dispUnits/>
        <c:majorUnit val="100"/>
      </c:valAx>
      <c:catAx>
        <c:axId val="53759471"/>
        <c:scaling>
          <c:orientation val="minMax"/>
        </c:scaling>
        <c:axPos val="b"/>
        <c:delete val="1"/>
        <c:majorTickMark val="out"/>
        <c:minorTickMark val="none"/>
        <c:tickLblPos val="nextTo"/>
        <c:crossAx val="14073192"/>
        <c:crosses val="autoZero"/>
        <c:auto val="1"/>
        <c:lblOffset val="100"/>
        <c:tickLblSkip val="1"/>
        <c:noMultiLvlLbl val="0"/>
      </c:catAx>
      <c:valAx>
        <c:axId val="14073192"/>
        <c:scaling>
          <c:orientation val="minMax"/>
          <c:max val="700"/>
        </c:scaling>
        <c:axPos val="l"/>
        <c:delete val="0"/>
        <c:numFmt formatCode="General" sourceLinked="1"/>
        <c:majorTickMark val="none"/>
        <c:minorTickMark val="none"/>
        <c:tickLblPos val="none"/>
        <c:spPr>
          <a:ln w="3175">
            <a:solidFill>
              <a:srgbClr val="000000"/>
            </a:solidFill>
          </a:ln>
        </c:spPr>
        <c:crossAx val="53759471"/>
        <c:crosses val="max"/>
        <c:crossBetween val="between"/>
        <c:dispUnits/>
        <c:majorUnit val="100"/>
      </c:valAx>
      <c:spPr>
        <a:noFill/>
        <a:ln w="12700">
          <a:solidFill>
            <a:srgbClr val="000000"/>
          </a:solidFill>
        </a:ln>
      </c:spPr>
    </c:plotArea>
    <c:legend>
      <c:legendPos val="r"/>
      <c:layout>
        <c:manualLayout>
          <c:xMode val="edge"/>
          <c:yMode val="edge"/>
          <c:x val="0.058"/>
          <c:y val="0.939"/>
          <c:w val="0.936"/>
          <c:h val="0.05925"/>
        </c:manualLayout>
      </c:layout>
      <c:overlay val="0"/>
      <c:spPr>
        <a:no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1875"/>
        </c:manualLayout>
      </c:layout>
      <c:barChart>
        <c:barDir val="col"/>
        <c:grouping val="stacked"/>
        <c:varyColors val="0"/>
        <c:ser>
          <c:idx val="0"/>
          <c:order val="0"/>
          <c:tx>
            <c:strRef>
              <c:f>Sheet3!$B$19</c:f>
              <c:strCache>
                <c:ptCount val="1"/>
                <c:pt idx="0">
                  <c:v>Indigenous specific expenditure</c:v>
                </c:pt>
              </c:strCache>
            </c:strRef>
          </c:tx>
          <c:spPr>
            <a:pattFill prst="ltUpDiag">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Sheet3!$C$19:$K$19</c:f>
              <c:numCache>
                <c:ptCount val="9"/>
                <c:pt idx="0">
                  <c:v>0</c:v>
                </c:pt>
                <c:pt idx="1">
                  <c:v>0</c:v>
                </c:pt>
                <c:pt idx="2">
                  <c:v>0</c:v>
                </c:pt>
                <c:pt idx="3">
                  <c:v>0</c:v>
                </c:pt>
                <c:pt idx="4">
                  <c:v>0</c:v>
                </c:pt>
                <c:pt idx="5">
                  <c:v>0</c:v>
                </c:pt>
                <c:pt idx="6">
                  <c:v>0</c:v>
                </c:pt>
                <c:pt idx="7">
                  <c:v>0</c:v>
                </c:pt>
                <c:pt idx="8">
                  <c:v>0</c:v>
                </c:pt>
              </c:numCache>
            </c:numRef>
          </c:val>
        </c:ser>
        <c:ser>
          <c:idx val="1"/>
          <c:order val="1"/>
          <c:tx>
            <c:strRef>
              <c:f>Sheet3!$B$20</c:f>
              <c:strCache>
                <c:ptCount val="1"/>
                <c:pt idx="0">
                  <c:v>Mainstream expenditure</c:v>
                </c:pt>
              </c:strCache>
            </c:strRef>
          </c:tx>
          <c:spPr>
            <a:pattFill prst="dotDmnd">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Sheet3!$C$20:$K$20</c:f>
              <c:numCache>
                <c:ptCount val="9"/>
                <c:pt idx="0">
                  <c:v>0.0985358675047391</c:v>
                </c:pt>
                <c:pt idx="1">
                  <c:v>0.09772794500866283</c:v>
                </c:pt>
                <c:pt idx="2">
                  <c:v>0.09704088401365497</c:v>
                </c:pt>
                <c:pt idx="3">
                  <c:v>0.09897454555254612</c:v>
                </c:pt>
                <c:pt idx="4">
                  <c:v>0.09848407772916878</c:v>
                </c:pt>
                <c:pt idx="5">
                  <c:v>0.09805787781350482</c:v>
                </c:pt>
                <c:pt idx="6">
                  <c:v>0.09745902540974591</c:v>
                </c:pt>
                <c:pt idx="7">
                  <c:v>0.09902899558226627</c:v>
                </c:pt>
                <c:pt idx="8">
                  <c:v>0.09810501255040567</c:v>
                </c:pt>
              </c:numCache>
            </c:numRef>
          </c:val>
        </c:ser>
        <c:overlap val="100"/>
        <c:gapWidth val="50"/>
        <c:axId val="59549865"/>
        <c:axId val="66186738"/>
      </c:barChart>
      <c:barChart>
        <c:barDir val="col"/>
        <c:grouping val="clustered"/>
        <c:varyColors val="0"/>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Sheet3!$C$21:$K$21</c:f>
              <c:numCache>
                <c:ptCount val="9"/>
                <c:pt idx="0">
                  <c:v>0.0985358675047391</c:v>
                </c:pt>
                <c:pt idx="1">
                  <c:v>0.09772794500866283</c:v>
                </c:pt>
                <c:pt idx="2">
                  <c:v>0.09704088401365497</c:v>
                </c:pt>
                <c:pt idx="3">
                  <c:v>0.09897454555254612</c:v>
                </c:pt>
                <c:pt idx="4">
                  <c:v>0.09848407772916878</c:v>
                </c:pt>
                <c:pt idx="5">
                  <c:v>0.09805787781350482</c:v>
                </c:pt>
                <c:pt idx="6">
                  <c:v>0.09745902540974591</c:v>
                </c:pt>
                <c:pt idx="7">
                  <c:v>0.09902899558226627</c:v>
                </c:pt>
                <c:pt idx="8">
                  <c:v>0.09810501255040567</c:v>
                </c:pt>
              </c:numCache>
            </c:numRef>
          </c:val>
        </c:ser>
        <c:axId val="58809731"/>
        <c:axId val="59525532"/>
      </c:barChart>
      <c:catAx>
        <c:axId val="59549865"/>
        <c:scaling>
          <c:orientation val="minMax"/>
        </c:scaling>
        <c:axPos val="b"/>
        <c:delete val="0"/>
        <c:numFmt formatCode="General" sourceLinked="1"/>
        <c:majorTickMark val="out"/>
        <c:minorTickMark val="none"/>
        <c:tickLblPos val="nextTo"/>
        <c:spPr>
          <a:ln w="3175">
            <a:solidFill>
              <a:srgbClr val="000000"/>
            </a:solidFill>
          </a:ln>
        </c:spPr>
        <c:crossAx val="66186738"/>
        <c:crosses val="autoZero"/>
        <c:auto val="1"/>
        <c:lblOffset val="100"/>
        <c:tickLblSkip val="1"/>
        <c:noMultiLvlLbl val="0"/>
      </c:catAx>
      <c:valAx>
        <c:axId val="66186738"/>
        <c:scaling>
          <c:orientation val="minMax"/>
          <c:max val="7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9549865"/>
        <c:crossesAt val="1"/>
        <c:crossBetween val="between"/>
        <c:dispUnits/>
        <c:majorUnit val="100"/>
      </c:valAx>
      <c:catAx>
        <c:axId val="58809731"/>
        <c:scaling>
          <c:orientation val="minMax"/>
        </c:scaling>
        <c:axPos val="b"/>
        <c:delete val="1"/>
        <c:majorTickMark val="out"/>
        <c:minorTickMark val="none"/>
        <c:tickLblPos val="nextTo"/>
        <c:crossAx val="59525532"/>
        <c:crosses val="autoZero"/>
        <c:auto val="1"/>
        <c:lblOffset val="100"/>
        <c:tickLblSkip val="1"/>
        <c:noMultiLvlLbl val="0"/>
      </c:catAx>
      <c:valAx>
        <c:axId val="59525532"/>
        <c:scaling>
          <c:orientation val="minMax"/>
        </c:scaling>
        <c:axPos val="l"/>
        <c:delete val="0"/>
        <c:numFmt formatCode="General" sourceLinked="1"/>
        <c:majorTickMark val="none"/>
        <c:minorTickMark val="none"/>
        <c:tickLblPos val="none"/>
        <c:spPr>
          <a:ln w="3175">
            <a:solidFill>
              <a:srgbClr val="000000"/>
            </a:solidFill>
          </a:ln>
        </c:spPr>
        <c:crossAx val="58809731"/>
        <c:crosses val="max"/>
        <c:crossBetween val="between"/>
        <c:dispUnits/>
      </c:valAx>
      <c:spPr>
        <a:noFill/>
        <a:ln w="12700">
          <a:solidFill>
            <a:srgbClr val="000000"/>
          </a:solidFill>
        </a:ln>
      </c:spPr>
    </c:plotArea>
    <c:legend>
      <c:legendPos val="b"/>
      <c:legendEntry>
        <c:idx val="2"/>
        <c:delete val="1"/>
      </c:legendEntry>
      <c:layout>
        <c:manualLayout>
          <c:xMode val="edge"/>
          <c:yMode val="edge"/>
          <c:x val="0.12925"/>
          <c:y val="0.95425"/>
          <c:w val="0.725"/>
          <c:h val="0.039"/>
        </c:manualLayout>
      </c:layout>
      <c:overlay val="0"/>
      <c:spPr>
        <a:no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6"/>
  <sheetViews>
    <sheetView workbookViewId="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5"/>
  <sheetViews>
    <sheetView zoomScalePageLayoutView="0" workbookViewId="0" topLeftCell="A1">
      <selection activeCell="E42" sqref="E42"/>
    </sheetView>
  </sheetViews>
  <sheetFormatPr defaultColWidth="9.140625" defaultRowHeight="12.75"/>
  <cols>
    <col min="1" max="1" width="34.00390625" style="38" customWidth="1"/>
    <col min="2" max="2" width="2.7109375" style="38" customWidth="1"/>
    <col min="3" max="3" width="9.140625" style="38" customWidth="1"/>
    <col min="4" max="4" width="9.7109375" style="38" customWidth="1"/>
    <col min="5" max="5" width="9.28125" style="38" bestFit="1" customWidth="1"/>
    <col min="6" max="6" width="9.421875" style="38" customWidth="1"/>
    <col min="7" max="8" width="11.28125" style="38" customWidth="1"/>
    <col min="9" max="9" width="6.00390625" style="38" customWidth="1"/>
    <col min="10" max="10" width="1.57421875" style="38" customWidth="1"/>
    <col min="11" max="13" width="7.28125" style="38" customWidth="1"/>
    <col min="14" max="14" width="6.421875" style="38" customWidth="1"/>
    <col min="15" max="16384" width="9.140625" style="38" customWidth="1"/>
  </cols>
  <sheetData>
    <row r="1" spans="1:14" s="2" customFormat="1" ht="19.5" customHeight="1">
      <c r="A1" s="40" t="s">
        <v>16</v>
      </c>
      <c r="J1" s="3"/>
      <c r="K1" s="3"/>
      <c r="L1" s="3"/>
      <c r="M1" s="3"/>
      <c r="N1" s="3"/>
    </row>
    <row r="2" spans="1:14" s="7" customFormat="1" ht="16.5" customHeight="1">
      <c r="A2" s="4"/>
      <c r="B2" s="133" t="s">
        <v>0</v>
      </c>
      <c r="C2" s="133"/>
      <c r="D2" s="133"/>
      <c r="E2" s="133"/>
      <c r="F2" s="133"/>
      <c r="G2" s="133"/>
      <c r="H2" s="133"/>
      <c r="I2" s="133"/>
      <c r="J2" s="4"/>
      <c r="K2" s="6"/>
      <c r="L2" s="6"/>
      <c r="M2" s="6"/>
      <c r="N2" s="6"/>
    </row>
    <row r="3" spans="1:14" s="7" customFormat="1" ht="12.75">
      <c r="A3" s="2"/>
      <c r="B3" s="134" t="s">
        <v>1</v>
      </c>
      <c r="C3" s="134"/>
      <c r="D3" s="134"/>
      <c r="E3" s="134"/>
      <c r="F3" s="134"/>
      <c r="G3" s="9"/>
      <c r="H3" s="10"/>
      <c r="I3" s="11"/>
      <c r="J3" s="2"/>
      <c r="K3" s="135" t="s">
        <v>2</v>
      </c>
      <c r="L3" s="135"/>
      <c r="M3" s="135"/>
      <c r="N3" s="135"/>
    </row>
    <row r="4" spans="1:14" s="15" customFormat="1" ht="16.5" customHeight="1">
      <c r="A4" s="12"/>
      <c r="B4" s="12"/>
      <c r="C4" s="13"/>
      <c r="D4" s="137" t="s">
        <v>3</v>
      </c>
      <c r="E4" s="137"/>
      <c r="F4" s="14"/>
      <c r="G4" s="12"/>
      <c r="H4" s="12"/>
      <c r="I4" s="12"/>
      <c r="J4" s="12"/>
      <c r="K4" s="136"/>
      <c r="L4" s="136"/>
      <c r="M4" s="136"/>
      <c r="N4" s="136"/>
    </row>
    <row r="5" spans="1:14" s="24" customFormat="1" ht="28.5" customHeight="1">
      <c r="A5" s="16"/>
      <c r="B5" s="17"/>
      <c r="C5" s="18" t="s">
        <v>4</v>
      </c>
      <c r="D5" s="18" t="s">
        <v>5</v>
      </c>
      <c r="E5" s="18" t="s">
        <v>6</v>
      </c>
      <c r="F5" s="19" t="s">
        <v>7</v>
      </c>
      <c r="G5" s="20" t="s">
        <v>8</v>
      </c>
      <c r="H5" s="8" t="s">
        <v>7</v>
      </c>
      <c r="I5" s="21" t="s">
        <v>9</v>
      </c>
      <c r="J5" s="3"/>
      <c r="K5" s="22" t="s">
        <v>10</v>
      </c>
      <c r="L5" s="20" t="s">
        <v>8</v>
      </c>
      <c r="M5" s="22" t="s">
        <v>7</v>
      </c>
      <c r="N5" s="23" t="s">
        <v>11</v>
      </c>
    </row>
    <row r="6" spans="3:14" s="7" customFormat="1" ht="19.5" customHeight="1">
      <c r="C6" s="25" t="s">
        <v>12</v>
      </c>
      <c r="D6" s="25" t="s">
        <v>12</v>
      </c>
      <c r="E6" s="25" t="s">
        <v>12</v>
      </c>
      <c r="F6" s="25" t="s">
        <v>12</v>
      </c>
      <c r="G6" s="25" t="s">
        <v>12</v>
      </c>
      <c r="H6" s="25" t="s">
        <v>12</v>
      </c>
      <c r="I6" s="26" t="s">
        <v>13</v>
      </c>
      <c r="J6" s="2"/>
      <c r="K6" s="27" t="s">
        <v>14</v>
      </c>
      <c r="L6" s="27" t="s">
        <v>14</v>
      </c>
      <c r="M6" s="27" t="s">
        <v>14</v>
      </c>
      <c r="N6" s="28" t="s">
        <v>11</v>
      </c>
    </row>
    <row r="7" spans="1:9" s="7" customFormat="1" ht="16.5" customHeight="1">
      <c r="A7" s="29" t="s">
        <v>15</v>
      </c>
      <c r="B7" s="29"/>
      <c r="C7" s="30"/>
      <c r="D7" s="30"/>
      <c r="F7" s="30"/>
      <c r="G7" s="30"/>
      <c r="H7" s="30"/>
      <c r="I7" s="26"/>
    </row>
    <row r="8" spans="1:14" s="2" customFormat="1" ht="16.5" customHeight="1">
      <c r="A8" s="41" t="s">
        <v>17</v>
      </c>
      <c r="B8" s="41"/>
      <c r="C8" s="42"/>
      <c r="D8" s="42"/>
      <c r="E8" s="42"/>
      <c r="F8" s="42"/>
      <c r="G8" s="42"/>
      <c r="H8" s="42"/>
      <c r="I8" s="43"/>
      <c r="K8" s="42"/>
      <c r="L8" s="42"/>
      <c r="M8" s="42"/>
      <c r="N8" s="33"/>
    </row>
    <row r="9" ht="12.75">
      <c r="A9" s="46" t="s">
        <v>20</v>
      </c>
    </row>
    <row r="10" spans="1:14" ht="12.75">
      <c r="A10" s="47" t="s">
        <v>4</v>
      </c>
      <c r="D10" s="49" t="s">
        <v>19</v>
      </c>
      <c r="E10" s="49" t="s">
        <v>19</v>
      </c>
      <c r="G10" s="49" t="s">
        <v>19</v>
      </c>
      <c r="L10" s="49" t="s">
        <v>19</v>
      </c>
      <c r="N10" s="49" t="s">
        <v>19</v>
      </c>
    </row>
    <row r="11" spans="1:3" ht="12.75">
      <c r="A11" s="47" t="s">
        <v>22</v>
      </c>
      <c r="C11" s="49" t="s">
        <v>19</v>
      </c>
    </row>
    <row r="12" spans="1:5" ht="12.75">
      <c r="A12" s="47" t="s">
        <v>23</v>
      </c>
      <c r="C12" s="49" t="s">
        <v>19</v>
      </c>
      <c r="E12" s="49" t="s">
        <v>19</v>
      </c>
    </row>
    <row r="13" ht="12.75">
      <c r="A13" s="47" t="s">
        <v>7</v>
      </c>
    </row>
    <row r="14" ht="12.75">
      <c r="A14" s="46" t="s">
        <v>21</v>
      </c>
    </row>
    <row r="15" spans="1:5" ht="12.75">
      <c r="A15" s="47" t="s">
        <v>4</v>
      </c>
      <c r="D15" s="49" t="s">
        <v>19</v>
      </c>
      <c r="E15" s="49" t="s">
        <v>19</v>
      </c>
    </row>
    <row r="16" spans="1:3" ht="12.75">
      <c r="A16" s="47" t="s">
        <v>22</v>
      </c>
      <c r="C16" s="49" t="s">
        <v>19</v>
      </c>
    </row>
    <row r="17" spans="1:5" ht="12.75">
      <c r="A17" s="47" t="s">
        <v>23</v>
      </c>
      <c r="C17" s="49" t="s">
        <v>19</v>
      </c>
      <c r="E17" s="49" t="s">
        <v>19</v>
      </c>
    </row>
    <row r="18" ht="12.75">
      <c r="A18" s="47" t="s">
        <v>7</v>
      </c>
    </row>
    <row r="19" spans="1:14" ht="12.75">
      <c r="A19" s="48" t="s">
        <v>7</v>
      </c>
      <c r="C19" s="35">
        <v>48692</v>
      </c>
      <c r="D19" s="35">
        <v>77894</v>
      </c>
      <c r="E19" s="35">
        <v>86</v>
      </c>
      <c r="F19" s="35">
        <v>126672</v>
      </c>
      <c r="G19" s="35">
        <v>3276276</v>
      </c>
      <c r="H19" s="35">
        <v>3402948</v>
      </c>
      <c r="I19" s="36">
        <f>IF(ISERROR(F19/H19),"..",F19/H19*100)</f>
        <v>3.7224195021493127</v>
      </c>
      <c r="J19" s="34"/>
      <c r="K19" s="35">
        <v>232</v>
      </c>
      <c r="L19" s="35">
        <v>155</v>
      </c>
      <c r="M19" s="35">
        <v>157</v>
      </c>
      <c r="N19" s="37">
        <v>1.5018319644932767</v>
      </c>
    </row>
    <row r="24" spans="1:14" s="2" customFormat="1" ht="16.5" customHeight="1">
      <c r="A24" s="41" t="s">
        <v>18</v>
      </c>
      <c r="B24" s="41"/>
      <c r="C24" s="42">
        <v>42166</v>
      </c>
      <c r="D24" s="42">
        <v>38670</v>
      </c>
      <c r="E24" s="42">
        <v>2360</v>
      </c>
      <c r="F24" s="42">
        <v>83195</v>
      </c>
      <c r="G24" s="42">
        <v>604884</v>
      </c>
      <c r="H24" s="42">
        <v>688079</v>
      </c>
      <c r="I24" s="43">
        <f>IF(ISERROR(F24/H24),"..",F24/H24*100)</f>
        <v>12.09090816606814</v>
      </c>
      <c r="K24" s="42">
        <v>153</v>
      </c>
      <c r="L24" s="42">
        <v>29</v>
      </c>
      <c r="M24" s="42">
        <v>32</v>
      </c>
      <c r="N24" s="33">
        <v>5.342538859713322</v>
      </c>
    </row>
    <row r="25" spans="1:14" s="2" customFormat="1" ht="16.5" customHeight="1">
      <c r="A25" s="31" t="s">
        <v>7</v>
      </c>
      <c r="B25" s="31"/>
      <c r="C25" s="35">
        <v>90858</v>
      </c>
      <c r="D25" s="35">
        <v>116563</v>
      </c>
      <c r="E25" s="35">
        <v>2447</v>
      </c>
      <c r="F25" s="35">
        <v>209868</v>
      </c>
      <c r="G25" s="35">
        <v>3881159</v>
      </c>
      <c r="H25" s="35">
        <v>4091027</v>
      </c>
      <c r="I25" s="36">
        <f>IF(ISERROR(F25/H25),"..",F25/H25*100)</f>
        <v>5.129958809853858</v>
      </c>
      <c r="J25" s="34"/>
      <c r="K25" s="35">
        <v>385</v>
      </c>
      <c r="L25" s="35">
        <v>183</v>
      </c>
      <c r="M25" s="35">
        <v>188</v>
      </c>
      <c r="N25" s="37">
        <v>2.1004110297263154</v>
      </c>
    </row>
  </sheetData>
  <sheetProtection/>
  <mergeCells count="4">
    <mergeCell ref="B2:I2"/>
    <mergeCell ref="B3:F3"/>
    <mergeCell ref="K3:N4"/>
    <mergeCell ref="D4:E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7:L27"/>
  <sheetViews>
    <sheetView zoomScalePageLayoutView="0" workbookViewId="0" topLeftCell="A4">
      <selection activeCell="D3" sqref="D3"/>
    </sheetView>
  </sheetViews>
  <sheetFormatPr defaultColWidth="9.140625" defaultRowHeight="12.75"/>
  <cols>
    <col min="1" max="1" width="9.140625" style="38" customWidth="1"/>
    <col min="2" max="2" width="29.7109375" style="38" customWidth="1"/>
    <col min="3" max="16384" width="9.140625" style="38" customWidth="1"/>
  </cols>
  <sheetData>
    <row r="7" spans="3:11" ht="12.75">
      <c r="C7" s="74" t="s">
        <v>24</v>
      </c>
      <c r="D7" s="74" t="s">
        <v>31</v>
      </c>
      <c r="E7" s="74" t="s">
        <v>32</v>
      </c>
      <c r="F7" s="74" t="s">
        <v>33</v>
      </c>
      <c r="G7" s="74" t="s">
        <v>34</v>
      </c>
      <c r="H7" s="74" t="s">
        <v>35</v>
      </c>
      <c r="I7" s="74" t="s">
        <v>36</v>
      </c>
      <c r="J7" s="74" t="s">
        <v>37</v>
      </c>
      <c r="K7" s="74" t="s">
        <v>38</v>
      </c>
    </row>
    <row r="8" spans="2:12" ht="12.75">
      <c r="B8" s="73" t="s">
        <v>53</v>
      </c>
      <c r="C8" s="72" t="e">
        <f>#REF!</f>
        <v>#REF!</v>
      </c>
      <c r="D8" s="72" t="e">
        <f>#REF!</f>
        <v>#REF!</v>
      </c>
      <c r="E8" s="72" t="e">
        <f>#REF!</f>
        <v>#REF!</v>
      </c>
      <c r="F8" s="72" t="e">
        <f>#REF!</f>
        <v>#REF!</v>
      </c>
      <c r="G8" s="72" t="e">
        <f>#REF!</f>
        <v>#REF!</v>
      </c>
      <c r="H8" s="72" t="e">
        <f>#REF!</f>
        <v>#REF!</v>
      </c>
      <c r="I8" s="72" t="e">
        <f>#REF!</f>
        <v>#REF!</v>
      </c>
      <c r="J8" s="72" t="e">
        <f>#REF!</f>
        <v>#REF!</v>
      </c>
      <c r="K8" s="72" t="e">
        <f>#REF!</f>
        <v>#REF!</v>
      </c>
      <c r="L8" s="44" t="s">
        <v>21</v>
      </c>
    </row>
    <row r="9" spans="2:12" ht="12.75">
      <c r="B9" s="73" t="s">
        <v>47</v>
      </c>
      <c r="C9" s="72" t="e">
        <f>#REF!</f>
        <v>#REF!</v>
      </c>
      <c r="D9" s="72" t="e">
        <f>#REF!</f>
        <v>#REF!</v>
      </c>
      <c r="E9" s="72" t="e">
        <f>#REF!</f>
        <v>#REF!</v>
      </c>
      <c r="F9" s="72" t="e">
        <f>#REF!</f>
        <v>#REF!</v>
      </c>
      <c r="G9" s="72" t="e">
        <f>#REF!</f>
        <v>#REF!</v>
      </c>
      <c r="H9" s="72" t="e">
        <f>#REF!</f>
        <v>#REF!</v>
      </c>
      <c r="I9" s="72" t="e">
        <f>#REF!</f>
        <v>#REF!</v>
      </c>
      <c r="J9" s="72" t="e">
        <f>#REF!</f>
        <v>#REF!</v>
      </c>
      <c r="K9" s="72" t="e">
        <f>#REF!</f>
        <v>#REF!</v>
      </c>
      <c r="L9" s="44" t="s">
        <v>21</v>
      </c>
    </row>
    <row r="11" spans="2:11" ht="12.75">
      <c r="B11" s="38" t="s">
        <v>65</v>
      </c>
      <c r="C11" s="72" t="e">
        <f>#REF!</f>
        <v>#REF!</v>
      </c>
      <c r="D11" s="72" t="e">
        <f>#REF!</f>
        <v>#REF!</v>
      </c>
      <c r="E11" s="72" t="e">
        <f>#REF!</f>
        <v>#REF!</v>
      </c>
      <c r="F11" s="72" t="e">
        <f>#REF!</f>
        <v>#REF!</v>
      </c>
      <c r="G11" s="72" t="e">
        <f>#REF!</f>
        <v>#REF!</v>
      </c>
      <c r="H11" s="72" t="e">
        <f>#REF!</f>
        <v>#REF!</v>
      </c>
      <c r="I11" s="72" t="e">
        <f>#REF!</f>
        <v>#REF!</v>
      </c>
      <c r="J11" s="72" t="e">
        <f>#REF!</f>
        <v>#REF!</v>
      </c>
      <c r="K11" s="72" t="e">
        <f>#REF!</f>
        <v>#REF!</v>
      </c>
    </row>
    <row r="12" spans="2:11" ht="12.75">
      <c r="B12" s="38" t="s">
        <v>66</v>
      </c>
      <c r="C12" s="75" t="e">
        <f aca="true" t="shared" si="0" ref="C12:K12">C9+C11</f>
        <v>#REF!</v>
      </c>
      <c r="D12" s="75" t="e">
        <f t="shared" si="0"/>
        <v>#REF!</v>
      </c>
      <c r="E12" s="75" t="e">
        <f t="shared" si="0"/>
        <v>#REF!</v>
      </c>
      <c r="F12" s="75" t="e">
        <f t="shared" si="0"/>
        <v>#REF!</v>
      </c>
      <c r="G12" s="75" t="e">
        <f t="shared" si="0"/>
        <v>#REF!</v>
      </c>
      <c r="H12" s="75" t="e">
        <f t="shared" si="0"/>
        <v>#REF!</v>
      </c>
      <c r="I12" s="75" t="e">
        <f t="shared" si="0"/>
        <v>#REF!</v>
      </c>
      <c r="J12" s="75" t="e">
        <f t="shared" si="0"/>
        <v>#REF!</v>
      </c>
      <c r="K12" s="75" t="e">
        <f t="shared" si="0"/>
        <v>#REF!</v>
      </c>
    </row>
    <row r="13" spans="2:11" ht="12.75">
      <c r="B13" s="38" t="s">
        <v>64</v>
      </c>
      <c r="C13" s="72" t="e">
        <f>#REF!</f>
        <v>#REF!</v>
      </c>
      <c r="D13" s="72" t="e">
        <f>#REF!</f>
        <v>#REF!</v>
      </c>
      <c r="E13" s="72" t="e">
        <f>#REF!</f>
        <v>#REF!</v>
      </c>
      <c r="F13" s="72" t="e">
        <f>#REF!</f>
        <v>#REF!</v>
      </c>
      <c r="G13" s="72" t="e">
        <f>#REF!</f>
        <v>#REF!</v>
      </c>
      <c r="H13" s="72" t="e">
        <f>#REF!</f>
        <v>#REF!</v>
      </c>
      <c r="I13" s="72" t="e">
        <f>#REF!</f>
        <v>#REF!</v>
      </c>
      <c r="J13" s="72" t="e">
        <f>#REF!</f>
        <v>#REF!</v>
      </c>
      <c r="K13" s="72" t="e">
        <f>#REF!</f>
        <v>#REF!</v>
      </c>
    </row>
    <row r="14" spans="2:11" ht="12.75">
      <c r="B14" s="38" t="s">
        <v>67</v>
      </c>
      <c r="C14" s="75" t="e">
        <f aca="true" t="shared" si="1" ref="C14:K14">C8+C13</f>
        <v>#REF!</v>
      </c>
      <c r="D14" s="75" t="e">
        <f t="shared" si="1"/>
        <v>#REF!</v>
      </c>
      <c r="E14" s="75" t="e">
        <f t="shared" si="1"/>
        <v>#REF!</v>
      </c>
      <c r="F14" s="75" t="e">
        <f t="shared" si="1"/>
        <v>#REF!</v>
      </c>
      <c r="G14" s="75" t="e">
        <f t="shared" si="1"/>
        <v>#REF!</v>
      </c>
      <c r="H14" s="75" t="e">
        <f t="shared" si="1"/>
        <v>#REF!</v>
      </c>
      <c r="I14" s="75" t="e">
        <f t="shared" si="1"/>
        <v>#REF!</v>
      </c>
      <c r="J14" s="75" t="e">
        <f t="shared" si="1"/>
        <v>#REF!</v>
      </c>
      <c r="K14" s="75" t="e">
        <f t="shared" si="1"/>
        <v>#REF!</v>
      </c>
    </row>
    <row r="19" spans="2:11" ht="12.75">
      <c r="B19" s="38" t="s">
        <v>49</v>
      </c>
      <c r="C19" s="76">
        <f>'Table F.3'!D8/Sheet2!C3</f>
        <v>0</v>
      </c>
      <c r="D19" s="76">
        <f>'Table F.3'!E8/Sheet2!D3</f>
        <v>0</v>
      </c>
      <c r="E19" s="76">
        <f>'Table F.3'!F8/Sheet2!E3</f>
        <v>0</v>
      </c>
      <c r="F19" s="76">
        <f>'Table F.3'!G8/Sheet2!F3</f>
        <v>0</v>
      </c>
      <c r="G19" s="76">
        <f>'Table F.3'!H8/Sheet2!G3</f>
        <v>0</v>
      </c>
      <c r="H19" s="76">
        <f>'Table F.3'!I8/Sheet2!H3</f>
        <v>0</v>
      </c>
      <c r="I19" s="76">
        <f>'Table F.3'!J8/Sheet2!I3</f>
        <v>0</v>
      </c>
      <c r="J19" s="76">
        <f>'Table F.3'!K8/Sheet2!J3</f>
        <v>0</v>
      </c>
      <c r="K19" s="76">
        <f>'Table F.3'!L8/Sheet2!K3</f>
        <v>0</v>
      </c>
    </row>
    <row r="20" spans="2:11" ht="12.75">
      <c r="B20" s="38" t="s">
        <v>50</v>
      </c>
      <c r="C20" s="76">
        <f>'Table F.3'!D12/Sheet2!C3</f>
        <v>0.0985358675047391</v>
      </c>
      <c r="D20" s="76">
        <f>'Table F.3'!E12/Sheet2!D3</f>
        <v>0.09772794500866283</v>
      </c>
      <c r="E20" s="76">
        <f>'Table F.3'!F12/Sheet2!E3</f>
        <v>0.09704088401365497</v>
      </c>
      <c r="F20" s="76">
        <f>'Table F.3'!G12/Sheet2!F3</f>
        <v>0.09897454555254612</v>
      </c>
      <c r="G20" s="76">
        <f>'Table F.3'!H12/Sheet2!G3</f>
        <v>0.09848407772916878</v>
      </c>
      <c r="H20" s="76">
        <f>'Table F.3'!I12/Sheet2!H3</f>
        <v>0.09805787781350482</v>
      </c>
      <c r="I20" s="76">
        <f>'Table F.3'!J12/Sheet2!I3</f>
        <v>0.09745902540974591</v>
      </c>
      <c r="J20" s="76">
        <f>'Table F.3'!K12/Sheet2!J3</f>
        <v>0.09902899558226627</v>
      </c>
      <c r="K20" s="76">
        <f>'Table F.3'!L12/Sheet2!K3</f>
        <v>0.09810501255040567</v>
      </c>
    </row>
    <row r="21" spans="3:11" ht="12.75">
      <c r="C21" s="76">
        <f>SUM(C19:C20)</f>
        <v>0.0985358675047391</v>
      </c>
      <c r="D21" s="76">
        <f aca="true" t="shared" si="2" ref="D21:K21">SUM(D19:D20)</f>
        <v>0.09772794500866283</v>
      </c>
      <c r="E21" s="76">
        <f t="shared" si="2"/>
        <v>0.09704088401365497</v>
      </c>
      <c r="F21" s="76">
        <f t="shared" si="2"/>
        <v>0.09897454555254612</v>
      </c>
      <c r="G21" s="76">
        <f t="shared" si="2"/>
        <v>0.09848407772916878</v>
      </c>
      <c r="H21" s="76">
        <f t="shared" si="2"/>
        <v>0.09805787781350482</v>
      </c>
      <c r="I21" s="76">
        <f t="shared" si="2"/>
        <v>0.09745902540974591</v>
      </c>
      <c r="J21" s="76">
        <f t="shared" si="2"/>
        <v>0.09902899558226627</v>
      </c>
      <c r="K21" s="76">
        <f t="shared" si="2"/>
        <v>0.09810501255040567</v>
      </c>
    </row>
    <row r="24" ht="12.75">
      <c r="B24" s="38" t="s">
        <v>65</v>
      </c>
    </row>
    <row r="25" ht="12.75">
      <c r="B25" s="38" t="s">
        <v>66</v>
      </c>
    </row>
    <row r="26" ht="12.75">
      <c r="B26" s="38" t="s">
        <v>64</v>
      </c>
    </row>
    <row r="27" ht="12.75">
      <c r="B27" s="38" t="s">
        <v>67</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zoomScalePageLayoutView="0" workbookViewId="0" topLeftCell="A1">
      <selection activeCell="E42" sqref="E42"/>
    </sheetView>
  </sheetViews>
  <sheetFormatPr defaultColWidth="9.140625" defaultRowHeight="12.75"/>
  <cols>
    <col min="1" max="1" width="34.00390625" style="38" customWidth="1"/>
    <col min="2" max="2" width="2.7109375" style="38" customWidth="1"/>
    <col min="3" max="10" width="9.7109375" style="38" customWidth="1"/>
    <col min="11" max="11" width="10.7109375" style="38" bestFit="1" customWidth="1"/>
    <col min="12" max="16384" width="9.140625" style="38" customWidth="1"/>
  </cols>
  <sheetData>
    <row r="1" s="2" customFormat="1" ht="19.5" customHeight="1">
      <c r="A1" s="40" t="s">
        <v>16</v>
      </c>
    </row>
    <row r="2" spans="1:11" s="24" customFormat="1" ht="19.5" customHeight="1">
      <c r="A2" s="53"/>
      <c r="B2" s="54"/>
      <c r="C2" s="55" t="s">
        <v>24</v>
      </c>
      <c r="D2" s="55" t="s">
        <v>31</v>
      </c>
      <c r="E2" s="55" t="s">
        <v>32</v>
      </c>
      <c r="F2" s="55" t="s">
        <v>33</v>
      </c>
      <c r="G2" s="55" t="s">
        <v>34</v>
      </c>
      <c r="H2" s="55" t="s">
        <v>35</v>
      </c>
      <c r="I2" s="55" t="s">
        <v>36</v>
      </c>
      <c r="J2" s="55" t="s">
        <v>37</v>
      </c>
      <c r="K2" s="55" t="s">
        <v>38</v>
      </c>
    </row>
    <row r="3" spans="3:11" s="7" customFormat="1" ht="19.5" customHeight="1">
      <c r="C3" s="25" t="s">
        <v>12</v>
      </c>
      <c r="D3" s="25" t="s">
        <v>12</v>
      </c>
      <c r="E3" s="25" t="s">
        <v>12</v>
      </c>
      <c r="F3" s="25" t="s">
        <v>12</v>
      </c>
      <c r="G3" s="25" t="s">
        <v>12</v>
      </c>
      <c r="H3" s="25" t="s">
        <v>12</v>
      </c>
      <c r="I3" s="25" t="s">
        <v>12</v>
      </c>
      <c r="J3" s="25" t="s">
        <v>12</v>
      </c>
      <c r="K3" s="25" t="s">
        <v>12</v>
      </c>
    </row>
    <row r="6" ht="12.75">
      <c r="A6" s="38" t="s">
        <v>7</v>
      </c>
    </row>
    <row r="7" s="2" customFormat="1" ht="16.5" customHeight="1">
      <c r="A7" s="41" t="s">
        <v>25</v>
      </c>
    </row>
    <row r="8" spans="1:13" s="32" customFormat="1" ht="16.5" customHeight="1">
      <c r="A8" s="59" t="s">
        <v>26</v>
      </c>
      <c r="C8" s="56">
        <v>38581641.43857096</v>
      </c>
      <c r="D8" s="56">
        <v>14404906.155243993</v>
      </c>
      <c r="E8" s="56">
        <v>30818845.711646304</v>
      </c>
      <c r="F8" s="56">
        <v>14049566.914222796</v>
      </c>
      <c r="G8" s="56">
        <v>8623810.041706793</v>
      </c>
      <c r="H8" s="56">
        <v>3580726.197982852</v>
      </c>
      <c r="I8" s="57">
        <v>2706044.989315285</v>
      </c>
      <c r="J8" s="56">
        <v>12505207.90516912</v>
      </c>
      <c r="K8" s="56">
        <v>125270749.3538581</v>
      </c>
      <c r="M8" s="2"/>
    </row>
    <row r="9" spans="1:13" ht="12.75">
      <c r="A9" s="46" t="s">
        <v>27</v>
      </c>
      <c r="C9" s="52">
        <v>49641462.82915461</v>
      </c>
      <c r="D9" s="52">
        <v>10790258.472468229</v>
      </c>
      <c r="E9" s="52">
        <v>32152059.38513627</v>
      </c>
      <c r="F9" s="52">
        <v>17055888.09659407</v>
      </c>
      <c r="G9" s="52">
        <v>8480713.90752697</v>
      </c>
      <c r="H9" s="52">
        <v>3827836.8153832145</v>
      </c>
      <c r="I9" s="52">
        <v>1050492.351786571</v>
      </c>
      <c r="J9" s="52">
        <v>18314443.0227181</v>
      </c>
      <c r="K9" s="52">
        <v>129632418.34210566</v>
      </c>
      <c r="M9" s="2"/>
    </row>
    <row r="10" spans="1:13" ht="12.75">
      <c r="A10" s="47" t="s">
        <v>28</v>
      </c>
      <c r="C10" s="52">
        <v>34720069.49456082</v>
      </c>
      <c r="D10" s="52">
        <v>6664686.007984691</v>
      </c>
      <c r="E10" s="52">
        <v>18806241.147690877</v>
      </c>
      <c r="F10" s="52">
        <v>11113299.844342671</v>
      </c>
      <c r="G10" s="52">
        <v>6045900.850607681</v>
      </c>
      <c r="H10" s="52">
        <v>1839785.65661234</v>
      </c>
      <c r="I10" s="52">
        <v>513258.1333729998</v>
      </c>
      <c r="J10" s="52">
        <v>15313740.050581954</v>
      </c>
      <c r="K10" s="52">
        <v>83336244.64709166</v>
      </c>
      <c r="M10" s="2"/>
    </row>
    <row r="11" spans="1:13" ht="12.75">
      <c r="A11" s="47" t="s">
        <v>29</v>
      </c>
      <c r="C11" s="52">
        <v>14921393.334593792</v>
      </c>
      <c r="D11" s="52">
        <v>4125572.4644835372</v>
      </c>
      <c r="E11" s="52">
        <v>13345818.237445394</v>
      </c>
      <c r="F11" s="52">
        <v>5942588.252251398</v>
      </c>
      <c r="G11" s="52">
        <v>2434813.056919289</v>
      </c>
      <c r="H11" s="52">
        <v>1988051.1587708748</v>
      </c>
      <c r="I11" s="52">
        <v>537234.2184135714</v>
      </c>
      <c r="J11" s="52">
        <v>3000702.972136148</v>
      </c>
      <c r="K11" s="52">
        <v>46296173.69501401</v>
      </c>
      <c r="M11" s="2"/>
    </row>
    <row r="12" spans="1:13" ht="12.75">
      <c r="A12" s="46" t="s">
        <v>30</v>
      </c>
      <c r="C12" s="52">
        <v>0</v>
      </c>
      <c r="D12" s="52">
        <v>0</v>
      </c>
      <c r="E12" s="52">
        <v>0</v>
      </c>
      <c r="F12" s="52">
        <v>0</v>
      </c>
      <c r="G12" s="52">
        <v>0</v>
      </c>
      <c r="H12" s="52">
        <v>0</v>
      </c>
      <c r="I12" s="52">
        <v>0</v>
      </c>
      <c r="J12" s="52">
        <v>0</v>
      </c>
      <c r="K12" s="52">
        <v>0</v>
      </c>
      <c r="M12" s="2"/>
    </row>
    <row r="13" spans="1:13" ht="12.75">
      <c r="A13" s="45" t="s">
        <v>7</v>
      </c>
      <c r="C13" s="50">
        <v>88223104.26772557</v>
      </c>
      <c r="D13" s="50">
        <v>25195164.62771222</v>
      </c>
      <c r="E13" s="50">
        <v>62970905.09678257</v>
      </c>
      <c r="F13" s="50">
        <v>31105455.010816865</v>
      </c>
      <c r="G13" s="50">
        <v>17104523.949233763</v>
      </c>
      <c r="H13" s="50">
        <v>7408563.013366066</v>
      </c>
      <c r="I13" s="51">
        <v>3756537.341101856</v>
      </c>
      <c r="J13" s="50">
        <v>30819650.927887224</v>
      </c>
      <c r="K13" s="50">
        <v>254903167.69596374</v>
      </c>
      <c r="L13" s="2"/>
      <c r="M13" s="2"/>
    </row>
    <row r="14" spans="1:13" ht="12.75">
      <c r="A14" s="38" t="s">
        <v>39</v>
      </c>
      <c r="M14" s="2"/>
    </row>
    <row r="15" spans="1:13" ht="12.75">
      <c r="A15" s="41" t="s">
        <v>25</v>
      </c>
      <c r="M15" s="2"/>
    </row>
    <row r="16" spans="1:13" ht="12.75">
      <c r="A16" s="58" t="s">
        <v>26</v>
      </c>
      <c r="C16" s="56">
        <v>11225167.030329479</v>
      </c>
      <c r="D16" s="56">
        <v>4191047.1307004145</v>
      </c>
      <c r="E16" s="56">
        <v>8966614.117390355</v>
      </c>
      <c r="F16" s="56">
        <v>4087662.6663757367</v>
      </c>
      <c r="G16" s="56">
        <v>2509061.42264892</v>
      </c>
      <c r="H16" s="56">
        <v>1041797.29434868</v>
      </c>
      <c r="I16" s="56">
        <v>787312.4590879338</v>
      </c>
      <c r="J16" s="56">
        <v>3638337.8791184817</v>
      </c>
      <c r="K16" s="56">
        <v>36447000</v>
      </c>
      <c r="M16" s="2"/>
    </row>
    <row r="17" spans="1:11" ht="12.75">
      <c r="A17" s="46" t="s">
        <v>27</v>
      </c>
      <c r="C17" s="56">
        <v>582079.1268799527</v>
      </c>
      <c r="D17" s="56">
        <v>160937.35780284804</v>
      </c>
      <c r="E17" s="56">
        <v>520616.4098054214</v>
      </c>
      <c r="F17" s="56">
        <v>231818.60458420284</v>
      </c>
      <c r="G17" s="56">
        <v>94981.3349536014</v>
      </c>
      <c r="H17" s="56">
        <v>77553.2858588458</v>
      </c>
      <c r="I17" s="56">
        <v>20957.34746561578</v>
      </c>
      <c r="J17" s="56">
        <v>117056.53264951195</v>
      </c>
      <c r="K17" s="56">
        <v>1806000</v>
      </c>
    </row>
    <row r="18" spans="1:11" ht="12.75">
      <c r="A18" s="47" t="s">
        <v>28</v>
      </c>
      <c r="C18" s="56">
        <v>0</v>
      </c>
      <c r="D18" s="56">
        <v>0</v>
      </c>
      <c r="E18" s="56">
        <v>0</v>
      </c>
      <c r="F18" s="56">
        <v>0</v>
      </c>
      <c r="G18" s="56">
        <v>0</v>
      </c>
      <c r="H18" s="56">
        <v>0</v>
      </c>
      <c r="I18" s="56">
        <v>0</v>
      </c>
      <c r="J18" s="56">
        <v>0</v>
      </c>
      <c r="K18" s="56">
        <v>0</v>
      </c>
    </row>
    <row r="19" spans="1:11" ht="12.75">
      <c r="A19" s="47" t="s">
        <v>29</v>
      </c>
      <c r="C19" s="56">
        <v>582079.1268799527</v>
      </c>
      <c r="D19" s="56">
        <v>160937.35780284804</v>
      </c>
      <c r="E19" s="56">
        <v>520616.4098054214</v>
      </c>
      <c r="F19" s="56">
        <v>231818.60458420284</v>
      </c>
      <c r="G19" s="56">
        <v>94981.3349536014</v>
      </c>
      <c r="H19" s="56">
        <v>77553.2858588458</v>
      </c>
      <c r="I19" s="56">
        <v>20957.34746561578</v>
      </c>
      <c r="J19" s="56">
        <v>117056.53264951195</v>
      </c>
      <c r="K19" s="56">
        <v>1806000</v>
      </c>
    </row>
    <row r="20" ht="12.75">
      <c r="A20" s="46" t="s">
        <v>30</v>
      </c>
    </row>
    <row r="21" spans="1:11" ht="12.75">
      <c r="A21" s="45" t="s">
        <v>7</v>
      </c>
      <c r="C21" s="56">
        <v>11807246.157209432</v>
      </c>
      <c r="D21" s="56">
        <v>4351984.488503262</v>
      </c>
      <c r="E21" s="56">
        <v>9487230.527195776</v>
      </c>
      <c r="F21" s="56">
        <v>4319481.27095994</v>
      </c>
      <c r="G21" s="56">
        <v>2604042.7576025217</v>
      </c>
      <c r="H21" s="56">
        <v>1119350.5802075258</v>
      </c>
      <c r="I21" s="56">
        <v>808269.8065535496</v>
      </c>
      <c r="J21" s="56">
        <v>3755394.4117679936</v>
      </c>
      <c r="K21" s="56">
        <v>38253000</v>
      </c>
    </row>
    <row r="22" ht="12.75">
      <c r="A22" s="38" t="s">
        <v>40</v>
      </c>
    </row>
    <row r="23" ht="12.75">
      <c r="A23" s="41" t="s">
        <v>25</v>
      </c>
    </row>
    <row r="24" spans="1:11" ht="12.75">
      <c r="A24" s="58" t="s">
        <v>26</v>
      </c>
      <c r="C24" s="56">
        <v>27356474.40824148</v>
      </c>
      <c r="D24" s="56">
        <v>10213859.024543578</v>
      </c>
      <c r="E24" s="56">
        <v>21852231.594255947</v>
      </c>
      <c r="F24" s="56">
        <v>9961904.247847058</v>
      </c>
      <c r="G24" s="56">
        <v>6114748.619057872</v>
      </c>
      <c r="H24" s="56">
        <v>2538928.903634172</v>
      </c>
      <c r="I24" s="56">
        <v>1918732.530227351</v>
      </c>
      <c r="J24" s="56">
        <v>8866870.026050638</v>
      </c>
      <c r="K24" s="56">
        <v>88823749.3538581</v>
      </c>
    </row>
    <row r="25" spans="1:11" ht="12.75">
      <c r="A25" s="46" t="s">
        <v>27</v>
      </c>
      <c r="C25" s="56">
        <v>49059383.702274665</v>
      </c>
      <c r="D25" s="56">
        <v>10629321.114665382</v>
      </c>
      <c r="E25" s="56">
        <v>31631442.975330852</v>
      </c>
      <c r="F25" s="56">
        <v>16824069.492009867</v>
      </c>
      <c r="G25" s="56">
        <v>8385732.572573368</v>
      </c>
      <c r="H25" s="56">
        <v>3750283.529524369</v>
      </c>
      <c r="I25" s="56">
        <v>1029535.0043209554</v>
      </c>
      <c r="J25" s="56">
        <v>18197386.490068592</v>
      </c>
      <c r="K25" s="56">
        <v>127826418.34210566</v>
      </c>
    </row>
    <row r="26" spans="1:11" ht="12.75">
      <c r="A26" s="47" t="s">
        <v>28</v>
      </c>
      <c r="C26" s="56">
        <v>34720069.49456082</v>
      </c>
      <c r="D26" s="56">
        <v>6664686.007984691</v>
      </c>
      <c r="E26" s="56">
        <v>18806241.147690877</v>
      </c>
      <c r="F26" s="56">
        <v>11113299.844342671</v>
      </c>
      <c r="G26" s="56">
        <v>6045900.850607681</v>
      </c>
      <c r="H26" s="56">
        <v>1839785.65661234</v>
      </c>
      <c r="I26" s="56">
        <v>513258.1333729998</v>
      </c>
      <c r="J26" s="56">
        <v>15313740.050581954</v>
      </c>
      <c r="K26" s="56">
        <v>83336244.64709166</v>
      </c>
    </row>
    <row r="27" spans="1:11" ht="12.75">
      <c r="A27" s="47" t="s">
        <v>29</v>
      </c>
      <c r="C27" s="56">
        <v>14339314.207713839</v>
      </c>
      <c r="D27" s="56">
        <v>3964635.1066806894</v>
      </c>
      <c r="E27" s="56">
        <v>12825201.827639973</v>
      </c>
      <c r="F27" s="56">
        <v>5710769.647667195</v>
      </c>
      <c r="G27" s="56">
        <v>2339831.7219656873</v>
      </c>
      <c r="H27" s="56">
        <v>1910497.872912029</v>
      </c>
      <c r="I27" s="56">
        <v>516276.8709479556</v>
      </c>
      <c r="J27" s="56">
        <v>2883646.439486636</v>
      </c>
      <c r="K27" s="56">
        <v>44490173.69501401</v>
      </c>
    </row>
    <row r="28" spans="1:11" ht="12.75">
      <c r="A28" s="46" t="s">
        <v>30</v>
      </c>
      <c r="C28" s="56">
        <v>0</v>
      </c>
      <c r="D28" s="56">
        <v>0</v>
      </c>
      <c r="E28" s="56">
        <v>0</v>
      </c>
      <c r="F28" s="56">
        <v>0</v>
      </c>
      <c r="G28" s="56">
        <v>0</v>
      </c>
      <c r="H28" s="56">
        <v>0</v>
      </c>
      <c r="I28" s="56">
        <v>0</v>
      </c>
      <c r="J28" s="56">
        <v>0</v>
      </c>
      <c r="K28" s="56">
        <v>0</v>
      </c>
    </row>
    <row r="29" spans="1:11" ht="12.75">
      <c r="A29" s="45" t="s">
        <v>7</v>
      </c>
      <c r="C29" s="56">
        <v>76415858.11051615</v>
      </c>
      <c r="D29" s="56">
        <v>20843180.139208958</v>
      </c>
      <c r="E29" s="56">
        <v>53483674.5695868</v>
      </c>
      <c r="F29" s="56">
        <v>26785973.739856925</v>
      </c>
      <c r="G29" s="56">
        <v>14500481.19163124</v>
      </c>
      <c r="H29" s="56">
        <v>6289212.433158541</v>
      </c>
      <c r="I29" s="56">
        <v>2948267.5345483064</v>
      </c>
      <c r="J29" s="56">
        <v>27064256.51611923</v>
      </c>
      <c r="K29" s="56">
        <v>216650167.69596374</v>
      </c>
    </row>
    <row r="30" ht="12.75">
      <c r="A30" s="38" t="s">
        <v>41</v>
      </c>
    </row>
    <row r="31" ht="12.75">
      <c r="A31" s="41" t="s">
        <v>25</v>
      </c>
    </row>
    <row r="32" spans="1:11" ht="12.75">
      <c r="A32" s="58" t="s">
        <v>26</v>
      </c>
      <c r="C32" s="56">
        <v>2332218030.9167013</v>
      </c>
      <c r="D32" s="56">
        <v>1673744867.8719928</v>
      </c>
      <c r="E32" s="56">
        <v>1310808420.693772</v>
      </c>
      <c r="F32" s="56">
        <v>697069500.727653</v>
      </c>
      <c r="G32" s="56">
        <v>482934439.8688276</v>
      </c>
      <c r="H32" s="56">
        <v>140182253.27890804</v>
      </c>
      <c r="I32" s="56">
        <v>198940261.62162152</v>
      </c>
      <c r="J32" s="56">
        <v>51945004.66666585</v>
      </c>
      <c r="K32" s="56">
        <v>6887842779.646142</v>
      </c>
    </row>
    <row r="33" spans="1:11" ht="12.75">
      <c r="A33" s="46" t="s">
        <v>27</v>
      </c>
      <c r="C33" s="56">
        <v>1036808879.5625343</v>
      </c>
      <c r="D33" s="56">
        <v>807091759.6877795</v>
      </c>
      <c r="E33" s="56">
        <v>586185154.3474153</v>
      </c>
      <c r="F33" s="56">
        <v>279281434.6232368</v>
      </c>
      <c r="G33" s="56">
        <v>236962220.67265612</v>
      </c>
      <c r="H33" s="56">
        <v>82340493.86056784</v>
      </c>
      <c r="I33" s="56">
        <v>54392258.05043255</v>
      </c>
      <c r="J33" s="56">
        <v>15841611.314609515</v>
      </c>
      <c r="K33" s="56">
        <v>3110584548.657894</v>
      </c>
    </row>
    <row r="34" spans="1:11" ht="12.75">
      <c r="A34" s="47" t="s">
        <v>28</v>
      </c>
      <c r="C34" s="56">
        <v>611424974.7884736</v>
      </c>
      <c r="D34" s="56">
        <v>470693132.192503</v>
      </c>
      <c r="E34" s="56">
        <v>312548365.34488106</v>
      </c>
      <c r="F34" s="56">
        <v>169111104.7230248</v>
      </c>
      <c r="G34" s="56">
        <v>137765541.96959865</v>
      </c>
      <c r="H34" s="56">
        <v>44949718.04318917</v>
      </c>
      <c r="I34" s="56">
        <v>32401427.768728517</v>
      </c>
      <c r="J34" s="56">
        <v>6901877.983847201</v>
      </c>
      <c r="K34" s="56">
        <v>1797476879.3529084</v>
      </c>
    </row>
    <row r="35" spans="1:11" ht="12.75">
      <c r="A35" s="47" t="s">
        <v>29</v>
      </c>
      <c r="C35" s="56">
        <v>425383904.77406067</v>
      </c>
      <c r="D35" s="56">
        <v>336398627.4952766</v>
      </c>
      <c r="E35" s="56">
        <v>273636789.0025343</v>
      </c>
      <c r="F35" s="56">
        <v>110170329.900212</v>
      </c>
      <c r="G35" s="56">
        <v>99196678.70305748</v>
      </c>
      <c r="H35" s="56">
        <v>37390775.81737867</v>
      </c>
      <c r="I35" s="56">
        <v>21990830.281704027</v>
      </c>
      <c r="J35" s="56">
        <v>8939733.330762314</v>
      </c>
      <c r="K35" s="56">
        <v>1313107669.304986</v>
      </c>
    </row>
    <row r="36" spans="1:11" ht="12.75">
      <c r="A36" s="46" t="s">
        <v>30</v>
      </c>
      <c r="C36" s="56">
        <v>0</v>
      </c>
      <c r="D36" s="56">
        <v>0</v>
      </c>
      <c r="E36" s="56">
        <v>0</v>
      </c>
      <c r="F36" s="56">
        <v>0</v>
      </c>
      <c r="G36" s="56">
        <v>0</v>
      </c>
      <c r="H36" s="56">
        <v>0</v>
      </c>
      <c r="I36" s="56">
        <v>0</v>
      </c>
      <c r="J36" s="56">
        <v>0</v>
      </c>
      <c r="K36" s="56">
        <v>0</v>
      </c>
    </row>
    <row r="37" spans="1:11" ht="12.75">
      <c r="A37" s="45" t="s">
        <v>7</v>
      </c>
      <c r="C37" s="56">
        <v>3369026910.4792356</v>
      </c>
      <c r="D37" s="56">
        <v>2480836627.5597725</v>
      </c>
      <c r="E37" s="56">
        <v>1896993575.0411873</v>
      </c>
      <c r="F37" s="56">
        <v>976350935.3508898</v>
      </c>
      <c r="G37" s="56">
        <v>719896660.5414836</v>
      </c>
      <c r="H37" s="56">
        <v>222522747.13947588</v>
      </c>
      <c r="I37" s="56">
        <v>253332519.67205405</v>
      </c>
      <c r="J37" s="56">
        <v>67786615.98127536</v>
      </c>
      <c r="K37" s="56">
        <v>9998427328.304035</v>
      </c>
    </row>
    <row r="39" ht="12.75">
      <c r="A39" s="41" t="s">
        <v>25</v>
      </c>
    </row>
    <row r="40" spans="1:11" ht="12.75">
      <c r="A40" s="58" t="s">
        <v>26</v>
      </c>
      <c r="C40" s="56">
        <v>2370799672.3552723</v>
      </c>
      <c r="D40" s="56">
        <v>1688149774.027237</v>
      </c>
      <c r="E40" s="56">
        <v>1341627266.4054184</v>
      </c>
      <c r="F40" s="56">
        <v>711119067.6418759</v>
      </c>
      <c r="G40" s="56">
        <v>491558249.9105344</v>
      </c>
      <c r="H40" s="56">
        <v>143762979.4768909</v>
      </c>
      <c r="I40" s="56">
        <v>201646306.6109368</v>
      </c>
      <c r="J40" s="56">
        <v>64450212.571834974</v>
      </c>
      <c r="K40" s="56">
        <v>7013113529</v>
      </c>
    </row>
    <row r="41" spans="1:11" ht="12.75">
      <c r="A41" s="46" t="s">
        <v>27</v>
      </c>
      <c r="C41" s="56">
        <v>1086450342.3916888</v>
      </c>
      <c r="D41" s="56">
        <v>817882018.1602478</v>
      </c>
      <c r="E41" s="56">
        <v>618337213.7325516</v>
      </c>
      <c r="F41" s="56">
        <v>296337322.7198309</v>
      </c>
      <c r="G41" s="56">
        <v>245442934.58018312</v>
      </c>
      <c r="H41" s="56">
        <v>86168330.67595105</v>
      </c>
      <c r="I41" s="56">
        <v>55442750.40221912</v>
      </c>
      <c r="J41" s="56">
        <v>34156054.337327614</v>
      </c>
      <c r="K41" s="56">
        <v>3240216967</v>
      </c>
    </row>
    <row r="42" spans="1:11" ht="12.75">
      <c r="A42" s="47" t="s">
        <v>28</v>
      </c>
      <c r="C42" s="56">
        <v>646145044.2830344</v>
      </c>
      <c r="D42" s="56">
        <v>477357818.2004877</v>
      </c>
      <c r="E42" s="56">
        <v>331354606.49257195</v>
      </c>
      <c r="F42" s="56">
        <v>180224404.56736746</v>
      </c>
      <c r="G42" s="56">
        <v>143811442.82020634</v>
      </c>
      <c r="H42" s="56">
        <v>46789503.699801505</v>
      </c>
      <c r="I42" s="56">
        <v>32914685.902101517</v>
      </c>
      <c r="J42" s="56">
        <v>22215618.034429155</v>
      </c>
      <c r="K42" s="56">
        <v>1880813124</v>
      </c>
    </row>
    <row r="43" spans="1:11" ht="12.75">
      <c r="A43" s="47" t="s">
        <v>29</v>
      </c>
      <c r="C43" s="56">
        <v>440305298.10865444</v>
      </c>
      <c r="D43" s="56">
        <v>340524199.9597601</v>
      </c>
      <c r="E43" s="56">
        <v>286982607.2399797</v>
      </c>
      <c r="F43" s="56">
        <v>116112918.1524634</v>
      </c>
      <c r="G43" s="56">
        <v>101631491.75997677</v>
      </c>
      <c r="H43" s="56">
        <v>39378826.976149544</v>
      </c>
      <c r="I43" s="56">
        <v>22528064.5001176</v>
      </c>
      <c r="J43" s="56">
        <v>11940436.302898461</v>
      </c>
      <c r="K43" s="56">
        <v>1359403843</v>
      </c>
    </row>
    <row r="44" spans="1:11" ht="12.75">
      <c r="A44" s="46" t="s">
        <v>30</v>
      </c>
      <c r="C44" s="56">
        <v>0</v>
      </c>
      <c r="D44" s="56">
        <v>0</v>
      </c>
      <c r="E44" s="56">
        <v>0</v>
      </c>
      <c r="F44" s="56">
        <v>0</v>
      </c>
      <c r="G44" s="56">
        <v>0</v>
      </c>
      <c r="H44" s="56">
        <v>0</v>
      </c>
      <c r="I44" s="56">
        <v>0</v>
      </c>
      <c r="J44" s="56">
        <v>0</v>
      </c>
      <c r="K44" s="56">
        <v>0</v>
      </c>
    </row>
    <row r="45" spans="1:11" ht="12.75">
      <c r="A45" s="45" t="s">
        <v>7</v>
      </c>
      <c r="C45" s="56">
        <v>3457250014.746961</v>
      </c>
      <c r="D45" s="56">
        <v>2506031792.1874847</v>
      </c>
      <c r="E45" s="56">
        <v>1959964480.13797</v>
      </c>
      <c r="F45" s="56">
        <v>1007456390.3617067</v>
      </c>
      <c r="G45" s="56">
        <v>737001184.4907175</v>
      </c>
      <c r="H45" s="56">
        <v>229931310.15284193</v>
      </c>
      <c r="I45" s="56">
        <v>257089057.0131559</v>
      </c>
      <c r="J45" s="56">
        <v>98606266.90916258</v>
      </c>
      <c r="K45" s="56">
        <v>10253330496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88"/>
  <sheetViews>
    <sheetView tabSelected="1" zoomScaleSheetLayoutView="100" zoomScalePageLayoutView="0" workbookViewId="0" topLeftCell="A1">
      <selection activeCell="A1" sqref="A1"/>
    </sheetView>
  </sheetViews>
  <sheetFormatPr defaultColWidth="9.140625" defaultRowHeight="12.75"/>
  <cols>
    <col min="1" max="1" width="12.28125" style="114" customWidth="1"/>
    <col min="2" max="2" width="21.28125" style="114" customWidth="1"/>
    <col min="3" max="3" width="5.8515625" style="120" bestFit="1" customWidth="1"/>
    <col min="4" max="11" width="10.28125" style="114" customWidth="1"/>
    <col min="12" max="12" width="10.7109375" style="114" customWidth="1"/>
    <col min="13" max="16384" width="9.140625" style="114" customWidth="1"/>
  </cols>
  <sheetData>
    <row r="1" spans="1:3" s="92" customFormat="1" ht="19.5" customHeight="1">
      <c r="A1" s="78" t="str">
        <f ca="1">MID(CELL("filename",B1),FIND("]",TEXT(CELL("filename",B1),""))+1,100)</f>
        <v>Table F.1</v>
      </c>
      <c r="B1" s="79" t="s">
        <v>80</v>
      </c>
      <c r="C1" s="104"/>
    </row>
    <row r="2" spans="1:12" s="82" customFormat="1" ht="19.5" customHeight="1">
      <c r="A2" s="80"/>
      <c r="B2" s="80"/>
      <c r="C2" s="77" t="s">
        <v>43</v>
      </c>
      <c r="D2" s="81" t="s">
        <v>24</v>
      </c>
      <c r="E2" s="81" t="s">
        <v>31</v>
      </c>
      <c r="F2" s="81" t="s">
        <v>32</v>
      </c>
      <c r="G2" s="81" t="s">
        <v>33</v>
      </c>
      <c r="H2" s="81" t="s">
        <v>34</v>
      </c>
      <c r="I2" s="81" t="s">
        <v>35</v>
      </c>
      <c r="J2" s="81" t="s">
        <v>36</v>
      </c>
      <c r="K2" s="81" t="s">
        <v>37</v>
      </c>
      <c r="L2" s="81" t="s">
        <v>90</v>
      </c>
    </row>
    <row r="3" spans="1:3" s="87" customFormat="1" ht="15.75" customHeight="1">
      <c r="A3" s="83" t="s">
        <v>82</v>
      </c>
      <c r="C3" s="105"/>
    </row>
    <row r="4" spans="1:3" s="87" customFormat="1" ht="15.75" customHeight="1">
      <c r="A4" s="106" t="s">
        <v>1</v>
      </c>
      <c r="C4" s="105"/>
    </row>
    <row r="5" s="87" customFormat="1" ht="15.75" customHeight="1">
      <c r="A5" s="86" t="s">
        <v>49</v>
      </c>
    </row>
    <row r="6" spans="1:12" s="87" customFormat="1" ht="15.75" customHeight="1">
      <c r="A6" s="107" t="s">
        <v>62</v>
      </c>
      <c r="C6" s="108" t="s">
        <v>12</v>
      </c>
      <c r="D6" s="88">
        <v>2209</v>
      </c>
      <c r="E6" s="88">
        <v>485</v>
      </c>
      <c r="F6" s="88">
        <v>2096</v>
      </c>
      <c r="G6" s="88">
        <v>4266</v>
      </c>
      <c r="H6" s="88">
        <v>406</v>
      </c>
      <c r="I6" s="88">
        <v>266</v>
      </c>
      <c r="J6" s="88">
        <v>62</v>
      </c>
      <c r="K6" s="88">
        <v>1946</v>
      </c>
      <c r="L6" s="88">
        <v>11735</v>
      </c>
    </row>
    <row r="7" spans="1:12" s="87" customFormat="1" ht="15.75" customHeight="1">
      <c r="A7" s="107" t="s">
        <v>68</v>
      </c>
      <c r="C7" s="108" t="s">
        <v>12</v>
      </c>
      <c r="D7" s="88">
        <v>0</v>
      </c>
      <c r="E7" s="88">
        <v>0</v>
      </c>
      <c r="F7" s="88">
        <v>0</v>
      </c>
      <c r="G7" s="88">
        <v>0</v>
      </c>
      <c r="H7" s="88">
        <v>0</v>
      </c>
      <c r="I7" s="88">
        <v>0</v>
      </c>
      <c r="J7" s="88">
        <v>0</v>
      </c>
      <c r="K7" s="88">
        <v>0</v>
      </c>
      <c r="L7" s="88">
        <v>0</v>
      </c>
    </row>
    <row r="8" spans="1:12" s="87" customFormat="1" ht="15.75" customHeight="1">
      <c r="A8" s="84" t="s">
        <v>7</v>
      </c>
      <c r="B8" s="82"/>
      <c r="C8" s="109" t="s">
        <v>12</v>
      </c>
      <c r="D8" s="85">
        <v>2209</v>
      </c>
      <c r="E8" s="85">
        <v>485</v>
      </c>
      <c r="F8" s="85">
        <v>2096</v>
      </c>
      <c r="G8" s="85">
        <v>4266</v>
      </c>
      <c r="H8" s="85">
        <v>406</v>
      </c>
      <c r="I8" s="85">
        <v>266</v>
      </c>
      <c r="J8" s="85">
        <v>62</v>
      </c>
      <c r="K8" s="85">
        <v>1946</v>
      </c>
      <c r="L8" s="85">
        <v>11735</v>
      </c>
    </row>
    <row r="9" spans="1:12" s="87" customFormat="1" ht="15.75" customHeight="1">
      <c r="A9" s="86" t="s">
        <v>50</v>
      </c>
      <c r="D9" s="110"/>
      <c r="E9" s="110"/>
      <c r="F9" s="110"/>
      <c r="G9" s="110"/>
      <c r="H9" s="110"/>
      <c r="I9" s="110"/>
      <c r="J9" s="110"/>
      <c r="K9" s="110"/>
      <c r="L9" s="110"/>
    </row>
    <row r="10" spans="1:12" s="87" customFormat="1" ht="15.75" customHeight="1">
      <c r="A10" s="107" t="s">
        <v>61</v>
      </c>
      <c r="C10" s="108" t="s">
        <v>12</v>
      </c>
      <c r="D10" s="88">
        <v>0</v>
      </c>
      <c r="E10" s="88">
        <v>0</v>
      </c>
      <c r="F10" s="88">
        <v>0</v>
      </c>
      <c r="G10" s="88">
        <v>0</v>
      </c>
      <c r="H10" s="88">
        <v>0</v>
      </c>
      <c r="I10" s="88">
        <v>0</v>
      </c>
      <c r="J10" s="88">
        <v>0</v>
      </c>
      <c r="K10" s="88">
        <v>0</v>
      </c>
      <c r="L10" s="88">
        <v>0</v>
      </c>
    </row>
    <row r="11" spans="1:12" s="87" customFormat="1" ht="15.75" customHeight="1">
      <c r="A11" s="107" t="s">
        <v>63</v>
      </c>
      <c r="C11" s="108" t="s">
        <v>12</v>
      </c>
      <c r="D11" s="88">
        <v>635756</v>
      </c>
      <c r="E11" s="88">
        <v>143467</v>
      </c>
      <c r="F11" s="88">
        <v>631851</v>
      </c>
      <c r="G11" s="88">
        <v>326764</v>
      </c>
      <c r="H11" s="88">
        <v>135411</v>
      </c>
      <c r="I11" s="88">
        <v>106550</v>
      </c>
      <c r="J11" s="88">
        <v>21452</v>
      </c>
      <c r="K11" s="88">
        <v>872589</v>
      </c>
      <c r="L11" s="88">
        <v>2312312</v>
      </c>
    </row>
    <row r="12" spans="1:12" s="87" customFormat="1" ht="15.75" customHeight="1">
      <c r="A12" s="84" t="s">
        <v>7</v>
      </c>
      <c r="C12" s="108" t="s">
        <v>12</v>
      </c>
      <c r="D12" s="85">
        <v>635756</v>
      </c>
      <c r="E12" s="85">
        <v>143467</v>
      </c>
      <c r="F12" s="85">
        <v>631851</v>
      </c>
      <c r="G12" s="85">
        <v>326764</v>
      </c>
      <c r="H12" s="85">
        <v>135411</v>
      </c>
      <c r="I12" s="85">
        <v>106550</v>
      </c>
      <c r="J12" s="85">
        <v>21452</v>
      </c>
      <c r="K12" s="85">
        <v>872589</v>
      </c>
      <c r="L12" s="85">
        <v>2312312</v>
      </c>
    </row>
    <row r="13" spans="1:12" s="87" customFormat="1" ht="15.75" customHeight="1">
      <c r="A13" s="86" t="s">
        <v>51</v>
      </c>
      <c r="C13" s="108" t="s">
        <v>12</v>
      </c>
      <c r="D13" s="88">
        <v>637965</v>
      </c>
      <c r="E13" s="88">
        <v>143952</v>
      </c>
      <c r="F13" s="88">
        <v>633947</v>
      </c>
      <c r="G13" s="88">
        <v>331030</v>
      </c>
      <c r="H13" s="88">
        <v>135817</v>
      </c>
      <c r="I13" s="88">
        <v>106816</v>
      </c>
      <c r="J13" s="88">
        <v>21514</v>
      </c>
      <c r="K13" s="88">
        <v>874535</v>
      </c>
      <c r="L13" s="88">
        <v>2324047</v>
      </c>
    </row>
    <row r="14" spans="1:12" s="87" customFormat="1" ht="15.75" customHeight="1">
      <c r="A14" s="106" t="s">
        <v>52</v>
      </c>
      <c r="C14" s="108" t="s">
        <v>12</v>
      </c>
      <c r="D14" s="88">
        <v>27745342</v>
      </c>
      <c r="E14" s="88">
        <v>21800250</v>
      </c>
      <c r="F14" s="88">
        <v>17208812</v>
      </c>
      <c r="G14" s="88">
        <v>9155690</v>
      </c>
      <c r="H14" s="88">
        <v>7432204</v>
      </c>
      <c r="I14" s="88">
        <v>2728324</v>
      </c>
      <c r="J14" s="88">
        <v>1652440</v>
      </c>
      <c r="K14" s="88">
        <v>1998917</v>
      </c>
      <c r="L14" s="88">
        <v>90283508</v>
      </c>
    </row>
    <row r="15" spans="1:12" s="87" customFormat="1" ht="15.75" customHeight="1">
      <c r="A15" s="89" t="s">
        <v>0</v>
      </c>
      <c r="C15" s="111" t="s">
        <v>12</v>
      </c>
      <c r="D15" s="90">
        <v>28383307</v>
      </c>
      <c r="E15" s="90">
        <v>21944202</v>
      </c>
      <c r="F15" s="90">
        <v>17842759</v>
      </c>
      <c r="G15" s="90">
        <v>9486720</v>
      </c>
      <c r="H15" s="90">
        <v>7568021</v>
      </c>
      <c r="I15" s="90">
        <v>2835140</v>
      </c>
      <c r="J15" s="90">
        <v>1673954</v>
      </c>
      <c r="K15" s="90">
        <v>2873452</v>
      </c>
      <c r="L15" s="90">
        <v>92607554</v>
      </c>
    </row>
    <row r="16" spans="1:12" s="87" customFormat="1" ht="15.75" customHeight="1">
      <c r="A16" s="86" t="s">
        <v>55</v>
      </c>
      <c r="C16" s="112" t="s">
        <v>13</v>
      </c>
      <c r="D16" s="113">
        <f aca="true" t="shared" si="0" ref="D16:L16">D13/D15*100</f>
        <v>2.2476767770577264</v>
      </c>
      <c r="E16" s="113">
        <f t="shared" si="0"/>
        <v>0.6559910449238482</v>
      </c>
      <c r="F16" s="113">
        <f t="shared" si="0"/>
        <v>3.552965099175526</v>
      </c>
      <c r="G16" s="113">
        <f t="shared" si="0"/>
        <v>3.489404135465155</v>
      </c>
      <c r="H16" s="113">
        <f t="shared" si="0"/>
        <v>1.7946171132453252</v>
      </c>
      <c r="I16" s="113">
        <f t="shared" si="0"/>
        <v>3.767574088052089</v>
      </c>
      <c r="J16" s="113">
        <f t="shared" si="0"/>
        <v>1.2852205018775904</v>
      </c>
      <c r="K16" s="113">
        <f t="shared" si="0"/>
        <v>30.434995956083483</v>
      </c>
      <c r="L16" s="113">
        <f t="shared" si="0"/>
        <v>2.5095652564152595</v>
      </c>
    </row>
    <row r="17" spans="1:12" s="87" customFormat="1" ht="15.75" customHeight="1">
      <c r="A17" s="106" t="s">
        <v>94</v>
      </c>
      <c r="C17" s="105"/>
      <c r="D17" s="110"/>
      <c r="E17" s="110"/>
      <c r="F17" s="110"/>
      <c r="G17" s="110"/>
      <c r="H17" s="110"/>
      <c r="I17" s="110"/>
      <c r="J17" s="110"/>
      <c r="K17" s="110"/>
      <c r="L17" s="110"/>
    </row>
    <row r="18" spans="1:12" s="87" customFormat="1" ht="15.75" customHeight="1">
      <c r="A18" s="86" t="s">
        <v>53</v>
      </c>
      <c r="C18" s="105" t="s">
        <v>14</v>
      </c>
      <c r="D18" s="88">
        <v>3978.129427782522</v>
      </c>
      <c r="E18" s="88">
        <v>4055.3718095445247</v>
      </c>
      <c r="F18" s="88">
        <v>4102.618795328188</v>
      </c>
      <c r="G18" s="88">
        <v>4460.655512495348</v>
      </c>
      <c r="H18" s="88">
        <v>4605.993630886893</v>
      </c>
      <c r="I18" s="88">
        <v>5495.368427931051</v>
      </c>
      <c r="J18" s="88">
        <v>4733.075733027783</v>
      </c>
      <c r="K18" s="88">
        <v>13074.317433226483</v>
      </c>
      <c r="L18" s="88">
        <v>4262.729540436941</v>
      </c>
    </row>
    <row r="19" spans="1:12" s="87" customFormat="1" ht="15.75" customHeight="1">
      <c r="A19" s="86" t="s">
        <v>47</v>
      </c>
      <c r="C19" s="105" t="s">
        <v>14</v>
      </c>
      <c r="D19" s="88">
        <v>4012.1449092857683</v>
      </c>
      <c r="E19" s="88">
        <v>4077.6091765267406</v>
      </c>
      <c r="F19" s="88">
        <v>4085.784688879956</v>
      </c>
      <c r="G19" s="88">
        <v>4283.570208321064</v>
      </c>
      <c r="H19" s="88">
        <v>4694.60264648516</v>
      </c>
      <c r="I19" s="88">
        <v>5666.330330734994</v>
      </c>
      <c r="J19" s="88">
        <v>4804.155543661613</v>
      </c>
      <c r="K19" s="88">
        <v>12822.24343806141</v>
      </c>
      <c r="L19" s="88">
        <v>4263.156778763838</v>
      </c>
    </row>
    <row r="20" spans="1:12" s="87" customFormat="1" ht="15.75" customHeight="1">
      <c r="A20" s="86" t="s">
        <v>54</v>
      </c>
      <c r="C20" s="105" t="s">
        <v>14</v>
      </c>
      <c r="D20" s="88">
        <v>4011.3739623347833</v>
      </c>
      <c r="E20" s="88">
        <v>4077.462507272896</v>
      </c>
      <c r="F20" s="88">
        <v>4086.3804313682467</v>
      </c>
      <c r="G20" s="88">
        <v>4289.512345222394</v>
      </c>
      <c r="H20" s="88">
        <v>4692.98242228986</v>
      </c>
      <c r="I20" s="88">
        <v>5659.696591855196</v>
      </c>
      <c r="J20" s="88">
        <v>4803.228462695328</v>
      </c>
      <c r="K20" s="88">
        <v>12897.927075573953</v>
      </c>
      <c r="L20" s="88">
        <v>4263.146055893756</v>
      </c>
    </row>
    <row r="21" spans="1:12" s="87" customFormat="1" ht="15.75" customHeight="1">
      <c r="A21" s="86" t="s">
        <v>11</v>
      </c>
      <c r="C21" s="105" t="s">
        <v>69</v>
      </c>
      <c r="D21" s="91">
        <f aca="true" t="shared" si="1" ref="D21:L21">D18/D19</f>
        <v>0.9915218711506355</v>
      </c>
      <c r="E21" s="91">
        <f t="shared" si="1"/>
        <v>0.9945464692618832</v>
      </c>
      <c r="F21" s="91">
        <f t="shared" si="1"/>
        <v>1.004120164847171</v>
      </c>
      <c r="G21" s="91">
        <f t="shared" si="1"/>
        <v>1.0413405863712206</v>
      </c>
      <c r="H21" s="91">
        <f t="shared" si="1"/>
        <v>0.9811253428094476</v>
      </c>
      <c r="I21" s="91">
        <f t="shared" si="1"/>
        <v>0.9698284616629883</v>
      </c>
      <c r="J21" s="91">
        <f t="shared" si="1"/>
        <v>0.9852045151353167</v>
      </c>
      <c r="K21" s="91">
        <f t="shared" si="1"/>
        <v>1.0196591178745538</v>
      </c>
      <c r="L21" s="91">
        <f t="shared" si="1"/>
        <v>0.999899783576099</v>
      </c>
    </row>
    <row r="22" spans="1:12" ht="15.75" customHeight="1">
      <c r="A22" s="83" t="s">
        <v>83</v>
      </c>
      <c r="B22" s="87"/>
      <c r="C22" s="105"/>
      <c r="D22" s="87"/>
      <c r="E22" s="87"/>
      <c r="F22" s="87"/>
      <c r="G22" s="87"/>
      <c r="H22" s="87"/>
      <c r="I22" s="87"/>
      <c r="J22" s="87"/>
      <c r="K22" s="87"/>
      <c r="L22" s="87"/>
    </row>
    <row r="23" spans="1:12" ht="15.75" customHeight="1">
      <c r="A23" s="106" t="s">
        <v>1</v>
      </c>
      <c r="B23" s="87"/>
      <c r="C23" s="105"/>
      <c r="D23" s="87"/>
      <c r="E23" s="87"/>
      <c r="F23" s="87"/>
      <c r="G23" s="87"/>
      <c r="H23" s="87"/>
      <c r="I23" s="87"/>
      <c r="J23" s="87"/>
      <c r="K23" s="87"/>
      <c r="L23" s="87"/>
    </row>
    <row r="24" spans="1:12" ht="15.75" customHeight="1">
      <c r="A24" s="86" t="s">
        <v>49</v>
      </c>
      <c r="B24" s="87"/>
      <c r="C24" s="87"/>
      <c r="D24" s="87"/>
      <c r="E24" s="87"/>
      <c r="F24" s="87"/>
      <c r="G24" s="87"/>
      <c r="H24" s="87"/>
      <c r="I24" s="87"/>
      <c r="J24" s="87"/>
      <c r="K24" s="87"/>
      <c r="L24" s="87"/>
    </row>
    <row r="25" spans="1:12" ht="15.75" customHeight="1">
      <c r="A25" s="107" t="s">
        <v>62</v>
      </c>
      <c r="B25" s="87"/>
      <c r="C25" s="108" t="s">
        <v>12</v>
      </c>
      <c r="D25" s="88">
        <v>287</v>
      </c>
      <c r="E25" s="88">
        <v>341</v>
      </c>
      <c r="F25" s="88">
        <v>272</v>
      </c>
      <c r="G25" s="88">
        <v>411</v>
      </c>
      <c r="H25" s="88">
        <v>53</v>
      </c>
      <c r="I25" s="88">
        <v>35</v>
      </c>
      <c r="J25" s="88">
        <v>8</v>
      </c>
      <c r="K25" s="88">
        <v>120</v>
      </c>
      <c r="L25" s="88">
        <v>1527</v>
      </c>
    </row>
    <row r="26" spans="1:12" ht="15.75" customHeight="1">
      <c r="A26" s="107" t="s">
        <v>68</v>
      </c>
      <c r="B26" s="87"/>
      <c r="C26" s="108" t="s">
        <v>12</v>
      </c>
      <c r="D26" s="88">
        <v>0</v>
      </c>
      <c r="E26" s="88">
        <v>0</v>
      </c>
      <c r="F26" s="88">
        <v>0</v>
      </c>
      <c r="G26" s="88">
        <v>0</v>
      </c>
      <c r="H26" s="88">
        <v>0</v>
      </c>
      <c r="I26" s="88">
        <v>0</v>
      </c>
      <c r="J26" s="88">
        <v>0</v>
      </c>
      <c r="K26" s="88">
        <v>0</v>
      </c>
      <c r="L26" s="88">
        <v>0</v>
      </c>
    </row>
    <row r="27" spans="1:12" ht="15.75" customHeight="1">
      <c r="A27" s="98" t="s">
        <v>7</v>
      </c>
      <c r="B27" s="99"/>
      <c r="C27" s="115" t="s">
        <v>12</v>
      </c>
      <c r="D27" s="100">
        <v>287</v>
      </c>
      <c r="E27" s="100">
        <v>341</v>
      </c>
      <c r="F27" s="100">
        <v>272</v>
      </c>
      <c r="G27" s="100">
        <v>411</v>
      </c>
      <c r="H27" s="100">
        <v>53</v>
      </c>
      <c r="I27" s="100">
        <v>35</v>
      </c>
      <c r="J27" s="100">
        <v>8</v>
      </c>
      <c r="K27" s="100">
        <v>120</v>
      </c>
      <c r="L27" s="100">
        <v>1527</v>
      </c>
    </row>
    <row r="28" spans="1:12" ht="15.75" customHeight="1">
      <c r="A28" s="86" t="s">
        <v>50</v>
      </c>
      <c r="B28" s="87"/>
      <c r="C28" s="87"/>
      <c r="D28" s="110"/>
      <c r="E28" s="110"/>
      <c r="F28" s="110"/>
      <c r="G28" s="110"/>
      <c r="H28" s="110"/>
      <c r="I28" s="110"/>
      <c r="J28" s="110"/>
      <c r="K28" s="110"/>
      <c r="L28" s="110"/>
    </row>
    <row r="29" spans="1:12" ht="15.75" customHeight="1">
      <c r="A29" s="107" t="s">
        <v>61</v>
      </c>
      <c r="B29" s="87"/>
      <c r="C29" s="108" t="s">
        <v>12</v>
      </c>
      <c r="D29" s="88">
        <v>0</v>
      </c>
      <c r="E29" s="88">
        <v>0</v>
      </c>
      <c r="F29" s="88">
        <v>0</v>
      </c>
      <c r="G29" s="88">
        <v>0</v>
      </c>
      <c r="H29" s="88">
        <v>0</v>
      </c>
      <c r="I29" s="88">
        <v>0</v>
      </c>
      <c r="J29" s="88">
        <v>0</v>
      </c>
      <c r="K29" s="88">
        <v>0</v>
      </c>
      <c r="L29" s="88">
        <v>0</v>
      </c>
    </row>
    <row r="30" spans="1:12" ht="15.75" customHeight="1">
      <c r="A30" s="107" t="s">
        <v>63</v>
      </c>
      <c r="B30" s="87"/>
      <c r="C30" s="108" t="s">
        <v>12</v>
      </c>
      <c r="D30" s="88">
        <v>36859</v>
      </c>
      <c r="E30" s="88">
        <v>7590</v>
      </c>
      <c r="F30" s="88">
        <v>33035</v>
      </c>
      <c r="G30" s="88">
        <v>14792</v>
      </c>
      <c r="H30" s="88">
        <v>7784</v>
      </c>
      <c r="I30" s="88">
        <v>4168</v>
      </c>
      <c r="J30" s="88">
        <v>862</v>
      </c>
      <c r="K30" s="88">
        <v>13058</v>
      </c>
      <c r="L30" s="88">
        <v>120477</v>
      </c>
    </row>
    <row r="31" spans="1:12" ht="15.75" customHeight="1">
      <c r="A31" s="84" t="s">
        <v>7</v>
      </c>
      <c r="B31" s="87"/>
      <c r="C31" s="108" t="s">
        <v>12</v>
      </c>
      <c r="D31" s="85">
        <v>36859</v>
      </c>
      <c r="E31" s="85">
        <v>7590</v>
      </c>
      <c r="F31" s="85">
        <v>33035</v>
      </c>
      <c r="G31" s="85">
        <v>14792</v>
      </c>
      <c r="H31" s="85">
        <v>7784</v>
      </c>
      <c r="I31" s="85">
        <v>4168</v>
      </c>
      <c r="J31" s="85">
        <v>862</v>
      </c>
      <c r="K31" s="85">
        <v>13058</v>
      </c>
      <c r="L31" s="85">
        <v>120477</v>
      </c>
    </row>
    <row r="32" spans="1:12" ht="15.75" customHeight="1">
      <c r="A32" s="86" t="s">
        <v>51</v>
      </c>
      <c r="B32" s="87"/>
      <c r="C32" s="108" t="s">
        <v>12</v>
      </c>
      <c r="D32" s="88">
        <v>37146</v>
      </c>
      <c r="E32" s="88">
        <v>7931</v>
      </c>
      <c r="F32" s="88">
        <v>33308</v>
      </c>
      <c r="G32" s="88">
        <v>15203</v>
      </c>
      <c r="H32" s="88">
        <v>7836</v>
      </c>
      <c r="I32" s="88">
        <v>4203</v>
      </c>
      <c r="J32" s="88">
        <v>870</v>
      </c>
      <c r="K32" s="88">
        <v>13178</v>
      </c>
      <c r="L32" s="88">
        <v>122004</v>
      </c>
    </row>
    <row r="33" spans="1:12" ht="15.75" customHeight="1">
      <c r="A33" s="106" t="s">
        <v>52</v>
      </c>
      <c r="B33" s="87"/>
      <c r="C33" s="108" t="s">
        <v>12</v>
      </c>
      <c r="D33" s="88">
        <v>1608591</v>
      </c>
      <c r="E33" s="88">
        <v>1153278</v>
      </c>
      <c r="F33" s="88">
        <v>899733</v>
      </c>
      <c r="G33" s="88">
        <v>414447</v>
      </c>
      <c r="H33" s="88">
        <v>427209</v>
      </c>
      <c r="I33" s="88">
        <v>106727</v>
      </c>
      <c r="J33" s="88">
        <v>66415</v>
      </c>
      <c r="K33" s="88">
        <v>29913</v>
      </c>
      <c r="L33" s="88">
        <v>4703982</v>
      </c>
    </row>
    <row r="34" spans="1:12" s="92" customFormat="1" ht="15.75" customHeight="1">
      <c r="A34" s="89" t="s">
        <v>0</v>
      </c>
      <c r="B34" s="87"/>
      <c r="C34" s="111" t="s">
        <v>12</v>
      </c>
      <c r="D34" s="90">
        <v>1645737</v>
      </c>
      <c r="E34" s="90">
        <v>1161209</v>
      </c>
      <c r="F34" s="90">
        <v>933040</v>
      </c>
      <c r="G34" s="90">
        <v>429650</v>
      </c>
      <c r="H34" s="90">
        <v>435045</v>
      </c>
      <c r="I34" s="90">
        <v>110930</v>
      </c>
      <c r="J34" s="90">
        <v>67285</v>
      </c>
      <c r="K34" s="90">
        <v>43091</v>
      </c>
      <c r="L34" s="90">
        <v>4825987</v>
      </c>
    </row>
    <row r="35" spans="1:12" s="92" customFormat="1" ht="15.75" customHeight="1">
      <c r="A35" s="86" t="s">
        <v>55</v>
      </c>
      <c r="B35" s="87"/>
      <c r="C35" s="112" t="s">
        <v>13</v>
      </c>
      <c r="D35" s="113">
        <f aca="true" t="shared" si="2" ref="D35:L35">D32/D34*100</f>
        <v>2.2571042639255237</v>
      </c>
      <c r="E35" s="113">
        <f t="shared" si="2"/>
        <v>0.6829950508478664</v>
      </c>
      <c r="F35" s="113">
        <f t="shared" si="2"/>
        <v>3.5698362342450483</v>
      </c>
      <c r="G35" s="113">
        <f t="shared" si="2"/>
        <v>3.5384615384615383</v>
      </c>
      <c r="H35" s="113">
        <f t="shared" si="2"/>
        <v>1.8011929800365478</v>
      </c>
      <c r="I35" s="113">
        <f t="shared" si="2"/>
        <v>3.7888758676642933</v>
      </c>
      <c r="J35" s="113">
        <f t="shared" si="2"/>
        <v>1.2930073567659954</v>
      </c>
      <c r="K35" s="113">
        <f t="shared" si="2"/>
        <v>30.58179202153582</v>
      </c>
      <c r="L35" s="113">
        <f t="shared" si="2"/>
        <v>2.528063171326404</v>
      </c>
    </row>
    <row r="36" spans="1:12" ht="15.75" customHeight="1">
      <c r="A36" s="106" t="s">
        <v>94</v>
      </c>
      <c r="B36" s="87"/>
      <c r="C36" s="105"/>
      <c r="D36" s="110"/>
      <c r="E36" s="110"/>
      <c r="F36" s="110"/>
      <c r="G36" s="110"/>
      <c r="H36" s="110"/>
      <c r="I36" s="110"/>
      <c r="J36" s="110"/>
      <c r="K36" s="110"/>
      <c r="L36" s="110"/>
    </row>
    <row r="37" spans="1:12" ht="15.75" customHeight="1">
      <c r="A37" s="86" t="s">
        <v>53</v>
      </c>
      <c r="B37" s="87"/>
      <c r="C37" s="105" t="s">
        <v>14</v>
      </c>
      <c r="D37" s="88">
        <v>231.63065099195637</v>
      </c>
      <c r="E37" s="88">
        <v>223.42115787406271</v>
      </c>
      <c r="F37" s="88">
        <v>215.55117432117598</v>
      </c>
      <c r="G37" s="88">
        <v>204.86017919099953</v>
      </c>
      <c r="H37" s="88">
        <v>265.7530437192777</v>
      </c>
      <c r="I37" s="88">
        <v>216.2128485942166</v>
      </c>
      <c r="J37" s="88">
        <v>191.45508530434765</v>
      </c>
      <c r="K37" s="88">
        <v>197.01247667371226</v>
      </c>
      <c r="L37" s="88">
        <v>223.77798775166664</v>
      </c>
    </row>
    <row r="38" spans="1:12" ht="15.75" customHeight="1">
      <c r="A38" s="86" t="s">
        <v>47</v>
      </c>
      <c r="B38" s="87"/>
      <c r="C38" s="105" t="s">
        <v>14</v>
      </c>
      <c r="D38" s="88">
        <v>232.61199572769124</v>
      </c>
      <c r="E38" s="88">
        <v>215.71389082522384</v>
      </c>
      <c r="F38" s="88">
        <v>213.61808465302917</v>
      </c>
      <c r="G38" s="88">
        <v>193.90280202233455</v>
      </c>
      <c r="H38" s="88">
        <v>269.8494424696958</v>
      </c>
      <c r="I38" s="88">
        <v>221.65621920418874</v>
      </c>
      <c r="J38" s="88">
        <v>193.08927844614502</v>
      </c>
      <c r="K38" s="88">
        <v>191.87740475095814</v>
      </c>
      <c r="L38" s="88">
        <v>222.12046512268645</v>
      </c>
    </row>
    <row r="39" spans="1:12" ht="15.75" customHeight="1">
      <c r="A39" s="116" t="s">
        <v>54</v>
      </c>
      <c r="B39" s="92"/>
      <c r="C39" s="104" t="s">
        <v>14</v>
      </c>
      <c r="D39" s="88">
        <v>232.58975395134576</v>
      </c>
      <c r="E39" s="88">
        <v>215.76472504080988</v>
      </c>
      <c r="F39" s="88">
        <v>213.68649479719292</v>
      </c>
      <c r="G39" s="88">
        <v>194.2704792585644</v>
      </c>
      <c r="H39" s="88">
        <v>269.77453943275066</v>
      </c>
      <c r="I39" s="88">
        <v>221.44500314575538</v>
      </c>
      <c r="J39" s="88">
        <v>193.0679639639667</v>
      </c>
      <c r="K39" s="88">
        <v>193.4191779185871</v>
      </c>
      <c r="L39" s="88">
        <v>222.16206579072147</v>
      </c>
    </row>
    <row r="40" spans="1:12" ht="15.75" customHeight="1">
      <c r="A40" s="117" t="s">
        <v>11</v>
      </c>
      <c r="B40" s="118"/>
      <c r="C40" s="119" t="s">
        <v>69</v>
      </c>
      <c r="D40" s="97">
        <f aca="true" t="shared" si="3" ref="D40:L40">D37/D38</f>
        <v>0.9957811946341595</v>
      </c>
      <c r="E40" s="97">
        <f t="shared" si="3"/>
        <v>1.035729117950422</v>
      </c>
      <c r="F40" s="97">
        <f t="shared" si="3"/>
        <v>1.0090492790967893</v>
      </c>
      <c r="G40" s="97">
        <f t="shared" si="3"/>
        <v>1.0565096380990042</v>
      </c>
      <c r="H40" s="97">
        <f t="shared" si="3"/>
        <v>0.9848196879232828</v>
      </c>
      <c r="I40" s="97">
        <f t="shared" si="3"/>
        <v>0.9754422834174676</v>
      </c>
      <c r="J40" s="97">
        <f t="shared" si="3"/>
        <v>0.9915365930467591</v>
      </c>
      <c r="K40" s="97">
        <f t="shared" si="3"/>
        <v>1.0267622544166628</v>
      </c>
      <c r="L40" s="97">
        <f t="shared" si="3"/>
        <v>1.0074622688551669</v>
      </c>
    </row>
    <row r="41" spans="1:12" ht="58.5" customHeight="1">
      <c r="A41" s="138" t="s">
        <v>79</v>
      </c>
      <c r="B41" s="138"/>
      <c r="C41" s="138"/>
      <c r="D41" s="138"/>
      <c r="E41" s="138"/>
      <c r="F41" s="138"/>
      <c r="G41" s="138"/>
      <c r="H41" s="138"/>
      <c r="I41" s="138"/>
      <c r="J41" s="138"/>
      <c r="K41" s="138"/>
      <c r="L41" s="138"/>
    </row>
    <row r="42" spans="1:12" ht="27.75" customHeight="1">
      <c r="A42" s="138" t="s">
        <v>91</v>
      </c>
      <c r="B42" s="138"/>
      <c r="C42" s="138"/>
      <c r="D42" s="138"/>
      <c r="E42" s="138"/>
      <c r="F42" s="138"/>
      <c r="G42" s="138"/>
      <c r="H42" s="138"/>
      <c r="I42" s="138"/>
      <c r="J42" s="138"/>
      <c r="K42" s="138"/>
      <c r="L42" s="138"/>
    </row>
    <row r="43" spans="1:12" ht="63" customHeight="1">
      <c r="A43" s="138" t="s">
        <v>92</v>
      </c>
      <c r="B43" s="138"/>
      <c r="C43" s="138"/>
      <c r="D43" s="138"/>
      <c r="E43" s="138"/>
      <c r="F43" s="138"/>
      <c r="G43" s="138"/>
      <c r="H43" s="138"/>
      <c r="I43" s="138"/>
      <c r="J43" s="138"/>
      <c r="K43" s="138"/>
      <c r="L43" s="138"/>
    </row>
    <row r="44" spans="1:12" ht="31.5" customHeight="1">
      <c r="A44" s="138" t="s">
        <v>93</v>
      </c>
      <c r="B44" s="138"/>
      <c r="C44" s="138"/>
      <c r="D44" s="138"/>
      <c r="E44" s="138"/>
      <c r="F44" s="138"/>
      <c r="G44" s="138"/>
      <c r="H44" s="138"/>
      <c r="I44" s="138"/>
      <c r="J44" s="138"/>
      <c r="K44" s="138"/>
      <c r="L44" s="138"/>
    </row>
    <row r="45" spans="1:12" ht="12.75">
      <c r="A45" s="96" t="s">
        <v>98</v>
      </c>
      <c r="B45" s="104"/>
      <c r="C45" s="92"/>
      <c r="D45" s="92"/>
      <c r="E45" s="92"/>
      <c r="F45" s="92"/>
      <c r="G45" s="92"/>
      <c r="H45" s="92"/>
      <c r="I45" s="92"/>
      <c r="J45" s="92"/>
      <c r="K45" s="92"/>
      <c r="L45" s="92"/>
    </row>
    <row r="46" spans="1:12" ht="12.75">
      <c r="A46" s="107"/>
      <c r="B46" s="87"/>
      <c r="C46" s="108"/>
      <c r="D46" s="88"/>
      <c r="E46" s="88"/>
      <c r="F46" s="88"/>
      <c r="G46" s="88"/>
      <c r="H46" s="88"/>
      <c r="I46" s="88"/>
      <c r="J46" s="88"/>
      <c r="K46" s="88"/>
      <c r="L46" s="88"/>
    </row>
    <row r="47" spans="1:12" ht="12.75">
      <c r="A47" s="84"/>
      <c r="B47" s="82"/>
      <c r="C47" s="109"/>
      <c r="D47" s="85"/>
      <c r="E47" s="85"/>
      <c r="F47" s="85"/>
      <c r="G47" s="85"/>
      <c r="H47" s="85"/>
      <c r="I47" s="85"/>
      <c r="J47" s="85"/>
      <c r="K47" s="85"/>
      <c r="L47" s="85"/>
    </row>
    <row r="48" spans="1:12" ht="12.75">
      <c r="A48" s="86"/>
      <c r="B48" s="87"/>
      <c r="C48" s="87"/>
      <c r="D48" s="110"/>
      <c r="E48" s="110"/>
      <c r="F48" s="110"/>
      <c r="G48" s="110"/>
      <c r="H48" s="110"/>
      <c r="I48" s="110"/>
      <c r="J48" s="110"/>
      <c r="K48" s="110"/>
      <c r="L48" s="110"/>
    </row>
    <row r="49" spans="1:12" ht="12.75">
      <c r="A49" s="107"/>
      <c r="B49" s="87"/>
      <c r="C49" s="108"/>
      <c r="D49" s="88"/>
      <c r="E49" s="88"/>
      <c r="F49" s="88"/>
      <c r="G49" s="88"/>
      <c r="H49" s="88"/>
      <c r="I49" s="88"/>
      <c r="J49" s="88"/>
      <c r="K49" s="88"/>
      <c r="L49" s="88"/>
    </row>
    <row r="50" spans="1:12" ht="12.75">
      <c r="A50" s="107"/>
      <c r="B50" s="87"/>
      <c r="C50" s="108"/>
      <c r="D50" s="88"/>
      <c r="E50" s="88"/>
      <c r="F50" s="88"/>
      <c r="G50" s="88"/>
      <c r="H50" s="88"/>
      <c r="I50" s="88"/>
      <c r="J50" s="88"/>
      <c r="K50" s="88"/>
      <c r="L50" s="88"/>
    </row>
    <row r="51" spans="1:12" ht="12.75">
      <c r="A51" s="84"/>
      <c r="B51" s="87"/>
      <c r="C51" s="108"/>
      <c r="D51" s="85"/>
      <c r="E51" s="85"/>
      <c r="F51" s="85"/>
      <c r="G51" s="85"/>
      <c r="H51" s="85"/>
      <c r="I51" s="85"/>
      <c r="J51" s="85"/>
      <c r="K51" s="85"/>
      <c r="L51" s="85"/>
    </row>
    <row r="52" spans="1:12" ht="12.75">
      <c r="A52" s="86"/>
      <c r="B52" s="87"/>
      <c r="C52" s="108"/>
      <c r="D52" s="88"/>
      <c r="E52" s="88"/>
      <c r="F52" s="88"/>
      <c r="G52" s="88"/>
      <c r="H52" s="88"/>
      <c r="I52" s="88"/>
      <c r="J52" s="88"/>
      <c r="K52" s="88"/>
      <c r="L52" s="88"/>
    </row>
    <row r="53" spans="1:12" ht="12.75">
      <c r="A53" s="106"/>
      <c r="B53" s="87"/>
      <c r="C53" s="108"/>
      <c r="D53" s="88"/>
      <c r="E53" s="88"/>
      <c r="F53" s="88"/>
      <c r="G53" s="88"/>
      <c r="H53" s="88"/>
      <c r="I53" s="88"/>
      <c r="J53" s="88"/>
      <c r="K53" s="88"/>
      <c r="L53" s="88"/>
    </row>
    <row r="54" spans="1:12" ht="12.75">
      <c r="A54" s="89"/>
      <c r="B54" s="87"/>
      <c r="C54" s="111"/>
      <c r="D54" s="90"/>
      <c r="E54" s="90"/>
      <c r="F54" s="90"/>
      <c r="G54" s="90"/>
      <c r="H54" s="90"/>
      <c r="I54" s="90"/>
      <c r="J54" s="90"/>
      <c r="K54" s="90"/>
      <c r="L54" s="90"/>
    </row>
    <row r="55" spans="1:12" ht="12.75">
      <c r="A55" s="86"/>
      <c r="B55" s="87"/>
      <c r="C55" s="112"/>
      <c r="D55" s="113"/>
      <c r="E55" s="113"/>
      <c r="F55" s="113"/>
      <c r="G55" s="113"/>
      <c r="H55" s="113"/>
      <c r="I55" s="113"/>
      <c r="J55" s="113"/>
      <c r="K55" s="113"/>
      <c r="L55" s="113"/>
    </row>
    <row r="56" spans="1:12" ht="12.75">
      <c r="A56" s="106"/>
      <c r="B56" s="87"/>
      <c r="C56" s="105"/>
      <c r="D56" s="110"/>
      <c r="E56" s="110"/>
      <c r="F56" s="110"/>
      <c r="G56" s="110"/>
      <c r="H56" s="110"/>
      <c r="I56" s="110"/>
      <c r="J56" s="110"/>
      <c r="K56" s="110"/>
      <c r="L56" s="110"/>
    </row>
    <row r="57" spans="1:12" ht="12.75">
      <c r="A57" s="86"/>
      <c r="B57" s="87"/>
      <c r="C57" s="105"/>
      <c r="D57" s="88"/>
      <c r="E57" s="88"/>
      <c r="F57" s="88"/>
      <c r="G57" s="88"/>
      <c r="H57" s="88"/>
      <c r="I57" s="88"/>
      <c r="J57" s="88"/>
      <c r="K57" s="88"/>
      <c r="L57" s="88"/>
    </row>
    <row r="58" spans="1:12" ht="12.75">
      <c r="A58" s="86"/>
      <c r="B58" s="87"/>
      <c r="C58" s="105"/>
      <c r="D58" s="88"/>
      <c r="E58" s="88"/>
      <c r="F58" s="88"/>
      <c r="G58" s="88"/>
      <c r="H58" s="88"/>
      <c r="I58" s="88"/>
      <c r="J58" s="88"/>
      <c r="K58" s="88"/>
      <c r="L58" s="88"/>
    </row>
    <row r="59" spans="1:12" ht="12.75">
      <c r="A59" s="86"/>
      <c r="B59" s="87"/>
      <c r="C59" s="105"/>
      <c r="D59" s="88"/>
      <c r="E59" s="88"/>
      <c r="F59" s="88"/>
      <c r="G59" s="88"/>
      <c r="H59" s="88"/>
      <c r="I59" s="88"/>
      <c r="J59" s="88"/>
      <c r="K59" s="88"/>
      <c r="L59" s="88"/>
    </row>
    <row r="60" spans="1:12" ht="12.75">
      <c r="A60" s="86"/>
      <c r="B60" s="87"/>
      <c r="C60" s="105"/>
      <c r="D60" s="91"/>
      <c r="E60" s="91"/>
      <c r="F60" s="91"/>
      <c r="G60" s="91"/>
      <c r="H60" s="91"/>
      <c r="I60" s="91"/>
      <c r="J60" s="91"/>
      <c r="K60" s="91"/>
      <c r="L60" s="91"/>
    </row>
    <row r="61" spans="1:12" ht="12.75">
      <c r="A61" s="83"/>
      <c r="B61" s="87"/>
      <c r="C61" s="105"/>
      <c r="D61" s="87"/>
      <c r="E61" s="87"/>
      <c r="F61" s="87"/>
      <c r="G61" s="87"/>
      <c r="H61" s="87"/>
      <c r="I61" s="87"/>
      <c r="J61" s="87"/>
      <c r="K61" s="87"/>
      <c r="L61" s="87"/>
    </row>
    <row r="62" spans="1:12" ht="12.75">
      <c r="A62" s="106"/>
      <c r="B62" s="87"/>
      <c r="C62" s="105"/>
      <c r="D62" s="87"/>
      <c r="E62" s="87"/>
      <c r="F62" s="87"/>
      <c r="G62" s="87"/>
      <c r="H62" s="87"/>
      <c r="I62" s="87"/>
      <c r="J62" s="87"/>
      <c r="K62" s="87"/>
      <c r="L62" s="87"/>
    </row>
    <row r="63" spans="1:12" ht="12.75">
      <c r="A63" s="86"/>
      <c r="B63" s="87"/>
      <c r="C63" s="87"/>
      <c r="D63" s="87"/>
      <c r="E63" s="87"/>
      <c r="F63" s="87"/>
      <c r="G63" s="87"/>
      <c r="H63" s="87"/>
      <c r="I63" s="87"/>
      <c r="J63" s="87"/>
      <c r="K63" s="87"/>
      <c r="L63" s="87"/>
    </row>
    <row r="64" spans="1:12" ht="12.75">
      <c r="A64" s="107"/>
      <c r="B64" s="87"/>
      <c r="C64" s="108"/>
      <c r="D64" s="88"/>
      <c r="E64" s="88"/>
      <c r="F64" s="88"/>
      <c r="G64" s="88"/>
      <c r="H64" s="88"/>
      <c r="I64" s="88"/>
      <c r="J64" s="88"/>
      <c r="K64" s="88"/>
      <c r="L64" s="88"/>
    </row>
    <row r="65" spans="1:12" ht="12.75">
      <c r="A65" s="107"/>
      <c r="B65" s="87"/>
      <c r="C65" s="108"/>
      <c r="D65" s="88"/>
      <c r="E65" s="88"/>
      <c r="F65" s="88"/>
      <c r="G65" s="88"/>
      <c r="H65" s="88"/>
      <c r="I65" s="88"/>
      <c r="J65" s="88"/>
      <c r="K65" s="88"/>
      <c r="L65" s="88"/>
    </row>
    <row r="66" spans="1:12" ht="12.75">
      <c r="A66" s="84"/>
      <c r="B66" s="82"/>
      <c r="C66" s="109"/>
      <c r="D66" s="85"/>
      <c r="E66" s="85"/>
      <c r="F66" s="85"/>
      <c r="G66" s="85"/>
      <c r="H66" s="85"/>
      <c r="I66" s="85"/>
      <c r="J66" s="85"/>
      <c r="K66" s="85"/>
      <c r="L66" s="85"/>
    </row>
    <row r="67" spans="1:12" ht="12.75">
      <c r="A67" s="86"/>
      <c r="B67" s="87"/>
      <c r="C67" s="87"/>
      <c r="D67" s="110"/>
      <c r="E67" s="110"/>
      <c r="F67" s="110"/>
      <c r="G67" s="110"/>
      <c r="H67" s="110"/>
      <c r="I67" s="110"/>
      <c r="J67" s="110"/>
      <c r="K67" s="110"/>
      <c r="L67" s="110"/>
    </row>
    <row r="68" spans="1:12" ht="12.75">
      <c r="A68" s="107"/>
      <c r="B68" s="87"/>
      <c r="C68" s="108"/>
      <c r="D68" s="88"/>
      <c r="E68" s="88"/>
      <c r="F68" s="88"/>
      <c r="G68" s="88"/>
      <c r="H68" s="88"/>
      <c r="I68" s="88"/>
      <c r="J68" s="88"/>
      <c r="K68" s="88"/>
      <c r="L68" s="88"/>
    </row>
    <row r="69" spans="1:12" ht="12.75">
      <c r="A69" s="107"/>
      <c r="B69" s="87"/>
      <c r="C69" s="108"/>
      <c r="D69" s="88"/>
      <c r="E69" s="88"/>
      <c r="F69" s="88"/>
      <c r="G69" s="88"/>
      <c r="H69" s="88"/>
      <c r="I69" s="88"/>
      <c r="J69" s="88"/>
      <c r="K69" s="88"/>
      <c r="L69" s="88"/>
    </row>
    <row r="70" spans="1:12" ht="12.75">
      <c r="A70" s="84"/>
      <c r="B70" s="87"/>
      <c r="C70" s="108"/>
      <c r="D70" s="85"/>
      <c r="E70" s="85"/>
      <c r="F70" s="85"/>
      <c r="G70" s="85"/>
      <c r="H70" s="85"/>
      <c r="I70" s="85"/>
      <c r="J70" s="85"/>
      <c r="K70" s="85"/>
      <c r="L70" s="85"/>
    </row>
    <row r="71" spans="1:12" ht="12.75">
      <c r="A71" s="86"/>
      <c r="B71" s="87"/>
      <c r="C71" s="108"/>
      <c r="D71" s="88"/>
      <c r="E71" s="88"/>
      <c r="F71" s="88"/>
      <c r="G71" s="88"/>
      <c r="H71" s="88"/>
      <c r="I71" s="88"/>
      <c r="J71" s="88"/>
      <c r="K71" s="88"/>
      <c r="L71" s="88"/>
    </row>
    <row r="72" spans="1:12" ht="12.75">
      <c r="A72" s="106"/>
      <c r="B72" s="87"/>
      <c r="C72" s="108"/>
      <c r="D72" s="88"/>
      <c r="E72" s="88"/>
      <c r="F72" s="88"/>
      <c r="G72" s="88"/>
      <c r="H72" s="88"/>
      <c r="I72" s="88"/>
      <c r="J72" s="88"/>
      <c r="K72" s="88"/>
      <c r="L72" s="88"/>
    </row>
    <row r="73" spans="1:12" ht="12.75">
      <c r="A73" s="89"/>
      <c r="B73" s="87"/>
      <c r="C73" s="111"/>
      <c r="D73" s="90"/>
      <c r="E73" s="90"/>
      <c r="F73" s="90"/>
      <c r="G73" s="90"/>
      <c r="H73" s="90"/>
      <c r="I73" s="90"/>
      <c r="J73" s="90"/>
      <c r="K73" s="90"/>
      <c r="L73" s="90"/>
    </row>
    <row r="74" spans="1:12" ht="12.75">
      <c r="A74" s="86"/>
      <c r="B74" s="87"/>
      <c r="C74" s="112"/>
      <c r="D74" s="113"/>
      <c r="E74" s="113"/>
      <c r="F74" s="113"/>
      <c r="G74" s="113"/>
      <c r="H74" s="113"/>
      <c r="I74" s="113"/>
      <c r="J74" s="113"/>
      <c r="K74" s="113"/>
      <c r="L74" s="113"/>
    </row>
    <row r="75" spans="1:12" ht="12.75">
      <c r="A75" s="106"/>
      <c r="B75" s="87"/>
      <c r="C75" s="105"/>
      <c r="D75" s="110"/>
      <c r="E75" s="110"/>
      <c r="F75" s="110"/>
      <c r="G75" s="110"/>
      <c r="H75" s="110"/>
      <c r="I75" s="110"/>
      <c r="J75" s="110"/>
      <c r="K75" s="110"/>
      <c r="L75" s="110"/>
    </row>
    <row r="76" spans="1:12" ht="12.75">
      <c r="A76" s="86"/>
      <c r="B76" s="87"/>
      <c r="C76" s="105"/>
      <c r="D76" s="88"/>
      <c r="E76" s="88"/>
      <c r="F76" s="88"/>
      <c r="G76" s="88"/>
      <c r="H76" s="88"/>
      <c r="I76" s="88"/>
      <c r="J76" s="88"/>
      <c r="K76" s="88"/>
      <c r="L76" s="88"/>
    </row>
    <row r="77" spans="1:12" ht="12.75">
      <c r="A77" s="86"/>
      <c r="B77" s="87"/>
      <c r="C77" s="105"/>
      <c r="D77" s="88"/>
      <c r="E77" s="88"/>
      <c r="F77" s="88"/>
      <c r="G77" s="88"/>
      <c r="H77" s="88"/>
      <c r="I77" s="88"/>
      <c r="J77" s="88"/>
      <c r="K77" s="88"/>
      <c r="L77" s="88"/>
    </row>
    <row r="78" spans="1:12" ht="12.75">
      <c r="A78" s="86"/>
      <c r="B78" s="87"/>
      <c r="C78" s="105"/>
      <c r="D78" s="88"/>
      <c r="E78" s="88"/>
      <c r="F78" s="88"/>
      <c r="G78" s="88"/>
      <c r="H78" s="88"/>
      <c r="I78" s="88"/>
      <c r="J78" s="88"/>
      <c r="K78" s="88"/>
      <c r="L78" s="88"/>
    </row>
    <row r="79" spans="1:12" ht="12.75">
      <c r="A79" s="86"/>
      <c r="B79" s="87"/>
      <c r="C79" s="105"/>
      <c r="D79" s="91"/>
      <c r="E79" s="91"/>
      <c r="F79" s="91"/>
      <c r="G79" s="91"/>
      <c r="H79" s="91"/>
      <c r="I79" s="91"/>
      <c r="J79" s="91"/>
      <c r="K79" s="91"/>
      <c r="L79" s="91"/>
    </row>
    <row r="80" spans="1:12" ht="12.75">
      <c r="A80" s="83"/>
      <c r="B80" s="87"/>
      <c r="C80" s="105"/>
      <c r="D80" s="87"/>
      <c r="E80" s="87"/>
      <c r="F80" s="87"/>
      <c r="G80" s="87"/>
      <c r="H80" s="87"/>
      <c r="I80" s="87"/>
      <c r="J80" s="87"/>
      <c r="K80" s="87"/>
      <c r="L80" s="87"/>
    </row>
    <row r="81" spans="1:12" ht="12.75">
      <c r="A81" s="106"/>
      <c r="B81" s="87"/>
      <c r="C81" s="105"/>
      <c r="D81" s="87"/>
      <c r="E81" s="87"/>
      <c r="F81" s="87"/>
      <c r="G81" s="87"/>
      <c r="H81" s="87"/>
      <c r="I81" s="87"/>
      <c r="J81" s="87"/>
      <c r="K81" s="87"/>
      <c r="L81" s="87"/>
    </row>
    <row r="82" spans="1:12" ht="12.75">
      <c r="A82" s="86"/>
      <c r="B82" s="87"/>
      <c r="C82" s="87"/>
      <c r="D82" s="87"/>
      <c r="E82" s="87"/>
      <c r="F82" s="87"/>
      <c r="G82" s="87"/>
      <c r="H82" s="87"/>
      <c r="I82" s="87"/>
      <c r="J82" s="87"/>
      <c r="K82" s="87"/>
      <c r="L82" s="87"/>
    </row>
    <row r="83" spans="1:12" ht="12.75">
      <c r="A83" s="107"/>
      <c r="B83" s="87"/>
      <c r="C83" s="108"/>
      <c r="D83" s="88"/>
      <c r="E83" s="88"/>
      <c r="F83" s="88"/>
      <c r="G83" s="88"/>
      <c r="H83" s="88"/>
      <c r="I83" s="88"/>
      <c r="J83" s="88"/>
      <c r="K83" s="88"/>
      <c r="L83" s="88"/>
    </row>
    <row r="84" spans="1:12" ht="12.75">
      <c r="A84" s="107"/>
      <c r="B84" s="87"/>
      <c r="C84" s="108"/>
      <c r="D84" s="88"/>
      <c r="E84" s="88"/>
      <c r="F84" s="88"/>
      <c r="G84" s="88"/>
      <c r="H84" s="88"/>
      <c r="I84" s="88"/>
      <c r="J84" s="88"/>
      <c r="K84" s="88"/>
      <c r="L84" s="88"/>
    </row>
    <row r="85" spans="1:12" ht="12.75">
      <c r="A85" s="84"/>
      <c r="B85" s="82"/>
      <c r="C85" s="109"/>
      <c r="D85" s="85"/>
      <c r="E85" s="85"/>
      <c r="F85" s="85"/>
      <c r="G85" s="85"/>
      <c r="H85" s="85"/>
      <c r="I85" s="85"/>
      <c r="J85" s="85"/>
      <c r="K85" s="85"/>
      <c r="L85" s="85"/>
    </row>
    <row r="86" spans="1:12" ht="12.75">
      <c r="A86" s="86"/>
      <c r="B86" s="87"/>
      <c r="C86" s="87"/>
      <c r="D86" s="110"/>
      <c r="E86" s="110"/>
      <c r="F86" s="110"/>
      <c r="G86" s="110"/>
      <c r="H86" s="110"/>
      <c r="I86" s="110"/>
      <c r="J86" s="110"/>
      <c r="K86" s="110"/>
      <c r="L86" s="110"/>
    </row>
    <row r="87" spans="1:12" ht="12.75">
      <c r="A87" s="107"/>
      <c r="B87" s="87"/>
      <c r="C87" s="108"/>
      <c r="D87" s="88"/>
      <c r="E87" s="88"/>
      <c r="F87" s="88"/>
      <c r="G87" s="88"/>
      <c r="H87" s="88"/>
      <c r="I87" s="88"/>
      <c r="J87" s="88"/>
      <c r="K87" s="88"/>
      <c r="L87" s="88"/>
    </row>
    <row r="88" spans="1:12" ht="12.75">
      <c r="A88" s="107"/>
      <c r="B88" s="87"/>
      <c r="C88" s="108"/>
      <c r="D88" s="88"/>
      <c r="E88" s="88"/>
      <c r="F88" s="88"/>
      <c r="G88" s="88"/>
      <c r="H88" s="88"/>
      <c r="I88" s="88"/>
      <c r="J88" s="88"/>
      <c r="K88" s="88"/>
      <c r="L88" s="88"/>
    </row>
    <row r="89" spans="1:12" ht="12.75">
      <c r="A89" s="84"/>
      <c r="B89" s="87"/>
      <c r="C89" s="108"/>
      <c r="D89" s="85"/>
      <c r="E89" s="85"/>
      <c r="F89" s="85"/>
      <c r="G89" s="85"/>
      <c r="H89" s="85"/>
      <c r="I89" s="85"/>
      <c r="J89" s="85"/>
      <c r="K89" s="85"/>
      <c r="L89" s="85"/>
    </row>
    <row r="90" spans="1:12" ht="12.75">
      <c r="A90" s="86"/>
      <c r="B90" s="87"/>
      <c r="C90" s="108"/>
      <c r="D90" s="88"/>
      <c r="E90" s="88"/>
      <c r="F90" s="88"/>
      <c r="G90" s="88"/>
      <c r="H90" s="88"/>
      <c r="I90" s="88"/>
      <c r="J90" s="88"/>
      <c r="K90" s="88"/>
      <c r="L90" s="88"/>
    </row>
    <row r="91" spans="1:12" ht="12.75">
      <c r="A91" s="106"/>
      <c r="B91" s="87"/>
      <c r="C91" s="108"/>
      <c r="D91" s="88"/>
      <c r="E91" s="88"/>
      <c r="F91" s="88"/>
      <c r="G91" s="88"/>
      <c r="H91" s="88"/>
      <c r="I91" s="88"/>
      <c r="J91" s="88"/>
      <c r="K91" s="88"/>
      <c r="L91" s="88"/>
    </row>
    <row r="92" spans="1:12" ht="12.75">
      <c r="A92" s="89"/>
      <c r="B92" s="87"/>
      <c r="C92" s="111"/>
      <c r="D92" s="90"/>
      <c r="E92" s="90"/>
      <c r="F92" s="90"/>
      <c r="G92" s="90"/>
      <c r="H92" s="90"/>
      <c r="I92" s="90"/>
      <c r="J92" s="90"/>
      <c r="K92" s="90"/>
      <c r="L92" s="90"/>
    </row>
    <row r="93" spans="1:12" ht="12.75">
      <c r="A93" s="86"/>
      <c r="B93" s="87"/>
      <c r="C93" s="112"/>
      <c r="D93" s="113"/>
      <c r="E93" s="113"/>
      <c r="F93" s="113"/>
      <c r="G93" s="113"/>
      <c r="H93" s="113"/>
      <c r="I93" s="113"/>
      <c r="J93" s="113"/>
      <c r="K93" s="113"/>
      <c r="L93" s="113"/>
    </row>
    <row r="94" spans="1:12" ht="12.75">
      <c r="A94" s="106"/>
      <c r="B94" s="87"/>
      <c r="C94" s="105"/>
      <c r="D94" s="110"/>
      <c r="E94" s="110"/>
      <c r="F94" s="110"/>
      <c r="G94" s="110"/>
      <c r="H94" s="110"/>
      <c r="I94" s="110"/>
      <c r="J94" s="110"/>
      <c r="K94" s="110"/>
      <c r="L94" s="110"/>
    </row>
    <row r="95" spans="1:12" ht="12.75">
      <c r="A95" s="86"/>
      <c r="B95" s="87"/>
      <c r="C95" s="105"/>
      <c r="D95" s="88"/>
      <c r="E95" s="88"/>
      <c r="F95" s="88"/>
      <c r="G95" s="88"/>
      <c r="H95" s="88"/>
      <c r="I95" s="88"/>
      <c r="J95" s="88"/>
      <c r="K95" s="88"/>
      <c r="L95" s="88"/>
    </row>
    <row r="96" spans="1:12" ht="12.75">
      <c r="A96" s="86"/>
      <c r="B96" s="87"/>
      <c r="C96" s="105"/>
      <c r="D96" s="88"/>
      <c r="E96" s="88"/>
      <c r="F96" s="88"/>
      <c r="G96" s="88"/>
      <c r="H96" s="88"/>
      <c r="I96" s="88"/>
      <c r="J96" s="88"/>
      <c r="K96" s="88"/>
      <c r="L96" s="88"/>
    </row>
    <row r="97" spans="1:12" ht="12.75">
      <c r="A97" s="86"/>
      <c r="B97" s="87"/>
      <c r="C97" s="105"/>
      <c r="D97" s="88"/>
      <c r="E97" s="88"/>
      <c r="F97" s="88"/>
      <c r="G97" s="88"/>
      <c r="H97" s="88"/>
      <c r="I97" s="88"/>
      <c r="J97" s="88"/>
      <c r="K97" s="88"/>
      <c r="L97" s="88"/>
    </row>
    <row r="98" spans="1:12" ht="12.75">
      <c r="A98" s="86"/>
      <c r="B98" s="87"/>
      <c r="C98" s="105"/>
      <c r="D98" s="91"/>
      <c r="E98" s="91"/>
      <c r="F98" s="91"/>
      <c r="G98" s="91"/>
      <c r="H98" s="91"/>
      <c r="I98" s="91"/>
      <c r="J98" s="91"/>
      <c r="K98" s="91"/>
      <c r="L98" s="91"/>
    </row>
    <row r="99" spans="1:12" ht="12.75">
      <c r="A99" s="83"/>
      <c r="B99" s="87"/>
      <c r="C99" s="105"/>
      <c r="D99" s="87"/>
      <c r="E99" s="87"/>
      <c r="F99" s="87"/>
      <c r="G99" s="87"/>
      <c r="H99" s="87"/>
      <c r="I99" s="87"/>
      <c r="J99" s="87"/>
      <c r="K99" s="87"/>
      <c r="L99" s="87"/>
    </row>
    <row r="100" spans="1:12" ht="12.75">
      <c r="A100" s="106"/>
      <c r="B100" s="87"/>
      <c r="C100" s="105"/>
      <c r="D100" s="87"/>
      <c r="E100" s="87"/>
      <c r="F100" s="87"/>
      <c r="G100" s="87"/>
      <c r="H100" s="87"/>
      <c r="I100" s="87"/>
      <c r="J100" s="87"/>
      <c r="K100" s="87"/>
      <c r="L100" s="87"/>
    </row>
    <row r="101" spans="1:12" ht="12.75">
      <c r="A101" s="86"/>
      <c r="B101" s="87"/>
      <c r="C101" s="87"/>
      <c r="D101" s="87"/>
      <c r="E101" s="87"/>
      <c r="F101" s="87"/>
      <c r="G101" s="87"/>
      <c r="H101" s="87"/>
      <c r="I101" s="87"/>
      <c r="J101" s="87"/>
      <c r="K101" s="87"/>
      <c r="L101" s="87"/>
    </row>
    <row r="102" spans="1:12" ht="12.75">
      <c r="A102" s="107"/>
      <c r="B102" s="87"/>
      <c r="C102" s="108"/>
      <c r="D102" s="88"/>
      <c r="E102" s="88"/>
      <c r="F102" s="88"/>
      <c r="G102" s="88"/>
      <c r="H102" s="88"/>
      <c r="I102" s="88"/>
      <c r="J102" s="88"/>
      <c r="K102" s="88"/>
      <c r="L102" s="88"/>
    </row>
    <row r="103" spans="1:12" ht="12.75">
      <c r="A103" s="107"/>
      <c r="B103" s="87"/>
      <c r="C103" s="108"/>
      <c r="D103" s="88"/>
      <c r="E103" s="88"/>
      <c r="F103" s="88"/>
      <c r="G103" s="88"/>
      <c r="H103" s="88"/>
      <c r="I103" s="88"/>
      <c r="J103" s="88"/>
      <c r="K103" s="88"/>
      <c r="L103" s="88"/>
    </row>
    <row r="104" spans="1:12" ht="12.75">
      <c r="A104" s="84"/>
      <c r="B104" s="82"/>
      <c r="C104" s="109"/>
      <c r="D104" s="85"/>
      <c r="E104" s="85"/>
      <c r="F104" s="85"/>
      <c r="G104" s="85"/>
      <c r="H104" s="85"/>
      <c r="I104" s="85"/>
      <c r="J104" s="85"/>
      <c r="K104" s="85"/>
      <c r="L104" s="85"/>
    </row>
    <row r="105" spans="1:12" ht="12.75">
      <c r="A105" s="86"/>
      <c r="B105" s="87"/>
      <c r="C105" s="87"/>
      <c r="D105" s="110"/>
      <c r="E105" s="110"/>
      <c r="F105" s="110"/>
      <c r="G105" s="110"/>
      <c r="H105" s="110"/>
      <c r="I105" s="110"/>
      <c r="J105" s="110"/>
      <c r="K105" s="110"/>
      <c r="L105" s="110"/>
    </row>
    <row r="106" spans="1:12" ht="12.75">
      <c r="A106" s="107"/>
      <c r="B106" s="87"/>
      <c r="C106" s="108"/>
      <c r="D106" s="88"/>
      <c r="E106" s="88"/>
      <c r="F106" s="88"/>
      <c r="G106" s="88"/>
      <c r="H106" s="88"/>
      <c r="I106" s="88"/>
      <c r="J106" s="88"/>
      <c r="K106" s="88"/>
      <c r="L106" s="88"/>
    </row>
    <row r="107" spans="1:12" ht="12.75">
      <c r="A107" s="107"/>
      <c r="B107" s="87"/>
      <c r="C107" s="108"/>
      <c r="D107" s="88"/>
      <c r="E107" s="88"/>
      <c r="F107" s="88"/>
      <c r="G107" s="88"/>
      <c r="H107" s="88"/>
      <c r="I107" s="88"/>
      <c r="J107" s="88"/>
      <c r="K107" s="88"/>
      <c r="L107" s="88"/>
    </row>
    <row r="108" spans="1:12" ht="12.75">
      <c r="A108" s="84"/>
      <c r="B108" s="87"/>
      <c r="C108" s="108"/>
      <c r="D108" s="85"/>
      <c r="E108" s="85"/>
      <c r="F108" s="85"/>
      <c r="G108" s="85"/>
      <c r="H108" s="85"/>
      <c r="I108" s="85"/>
      <c r="J108" s="85"/>
      <c r="K108" s="85"/>
      <c r="L108" s="85"/>
    </row>
    <row r="109" spans="1:12" ht="12.75">
      <c r="A109" s="86"/>
      <c r="B109" s="87"/>
      <c r="C109" s="108"/>
      <c r="D109" s="88"/>
      <c r="E109" s="88"/>
      <c r="F109" s="88"/>
      <c r="G109" s="88"/>
      <c r="H109" s="88"/>
      <c r="I109" s="88"/>
      <c r="J109" s="88"/>
      <c r="K109" s="88"/>
      <c r="L109" s="88"/>
    </row>
    <row r="110" spans="1:12" ht="12.75">
      <c r="A110" s="106"/>
      <c r="B110" s="87"/>
      <c r="C110" s="108"/>
      <c r="D110" s="88"/>
      <c r="E110" s="88"/>
      <c r="F110" s="88"/>
      <c r="G110" s="88"/>
      <c r="H110" s="88"/>
      <c r="I110" s="88"/>
      <c r="J110" s="88"/>
      <c r="K110" s="88"/>
      <c r="L110" s="88"/>
    </row>
    <row r="111" spans="1:12" ht="12.75">
      <c r="A111" s="89"/>
      <c r="B111" s="87"/>
      <c r="C111" s="111"/>
      <c r="D111" s="90"/>
      <c r="E111" s="90"/>
      <c r="F111" s="90"/>
      <c r="G111" s="90"/>
      <c r="H111" s="90"/>
      <c r="I111" s="90"/>
      <c r="J111" s="90"/>
      <c r="K111" s="90"/>
      <c r="L111" s="90"/>
    </row>
    <row r="112" spans="1:12" ht="12.75">
      <c r="A112" s="86"/>
      <c r="B112" s="87"/>
      <c r="C112" s="112"/>
      <c r="D112" s="113"/>
      <c r="E112" s="113"/>
      <c r="F112" s="113"/>
      <c r="G112" s="113"/>
      <c r="H112" s="113"/>
      <c r="I112" s="113"/>
      <c r="J112" s="113"/>
      <c r="K112" s="113"/>
      <c r="L112" s="113"/>
    </row>
    <row r="113" spans="1:12" ht="12.75">
      <c r="A113" s="106"/>
      <c r="B113" s="87"/>
      <c r="C113" s="105"/>
      <c r="D113" s="110"/>
      <c r="E113" s="110"/>
      <c r="F113" s="110"/>
      <c r="G113" s="110"/>
      <c r="H113" s="110"/>
      <c r="I113" s="110"/>
      <c r="J113" s="110"/>
      <c r="K113" s="110"/>
      <c r="L113" s="110"/>
    </row>
    <row r="114" spans="1:12" ht="12.75">
      <c r="A114" s="86"/>
      <c r="B114" s="87"/>
      <c r="C114" s="105"/>
      <c r="D114" s="88"/>
      <c r="E114" s="88"/>
      <c r="F114" s="88"/>
      <c r="G114" s="88"/>
      <c r="H114" s="88"/>
      <c r="I114" s="88"/>
      <c r="J114" s="88"/>
      <c r="K114" s="88"/>
      <c r="L114" s="88"/>
    </row>
    <row r="115" spans="1:12" ht="12.75">
      <c r="A115" s="86"/>
      <c r="B115" s="87"/>
      <c r="C115" s="105"/>
      <c r="D115" s="88"/>
      <c r="E115" s="88"/>
      <c r="F115" s="88"/>
      <c r="G115" s="88"/>
      <c r="H115" s="88"/>
      <c r="I115" s="88"/>
      <c r="J115" s="88"/>
      <c r="K115" s="88"/>
      <c r="L115" s="88"/>
    </row>
    <row r="116" spans="1:12" ht="12.75">
      <c r="A116" s="86"/>
      <c r="B116" s="87"/>
      <c r="C116" s="105"/>
      <c r="D116" s="88"/>
      <c r="E116" s="88"/>
      <c r="F116" s="88"/>
      <c r="G116" s="88"/>
      <c r="H116" s="88"/>
      <c r="I116" s="88"/>
      <c r="J116" s="88"/>
      <c r="K116" s="88"/>
      <c r="L116" s="88"/>
    </row>
    <row r="117" spans="1:12" ht="12.75">
      <c r="A117" s="86"/>
      <c r="B117" s="87"/>
      <c r="C117" s="105"/>
      <c r="D117" s="91"/>
      <c r="E117" s="91"/>
      <c r="F117" s="91"/>
      <c r="G117" s="91"/>
      <c r="H117" s="91"/>
      <c r="I117" s="91"/>
      <c r="J117" s="91"/>
      <c r="K117" s="91"/>
      <c r="L117" s="91"/>
    </row>
    <row r="118" spans="1:12" ht="12.75">
      <c r="A118" s="83"/>
      <c r="B118" s="87"/>
      <c r="C118" s="105"/>
      <c r="D118" s="87"/>
      <c r="E118" s="87"/>
      <c r="F118" s="87"/>
      <c r="G118" s="87"/>
      <c r="H118" s="87"/>
      <c r="I118" s="87"/>
      <c r="J118" s="87"/>
      <c r="K118" s="87"/>
      <c r="L118" s="87"/>
    </row>
    <row r="119" spans="1:12" ht="12.75">
      <c r="A119" s="106"/>
      <c r="B119" s="87"/>
      <c r="C119" s="105"/>
      <c r="D119" s="87"/>
      <c r="E119" s="87"/>
      <c r="F119" s="87"/>
      <c r="G119" s="87"/>
      <c r="H119" s="87"/>
      <c r="I119" s="87"/>
      <c r="J119" s="87"/>
      <c r="K119" s="87"/>
      <c r="L119" s="87"/>
    </row>
    <row r="120" spans="1:12" ht="12.75">
      <c r="A120" s="86"/>
      <c r="B120" s="87"/>
      <c r="C120" s="87"/>
      <c r="D120" s="87"/>
      <c r="E120" s="87"/>
      <c r="F120" s="87"/>
      <c r="G120" s="87"/>
      <c r="H120" s="87"/>
      <c r="I120" s="87"/>
      <c r="J120" s="87"/>
      <c r="K120" s="87"/>
      <c r="L120" s="87"/>
    </row>
    <row r="121" spans="1:12" ht="12.75">
      <c r="A121" s="107"/>
      <c r="B121" s="87"/>
      <c r="C121" s="108"/>
      <c r="D121" s="88"/>
      <c r="E121" s="88"/>
      <c r="F121" s="88"/>
      <c r="G121" s="88"/>
      <c r="H121" s="88"/>
      <c r="I121" s="88"/>
      <c r="J121" s="88"/>
      <c r="K121" s="88"/>
      <c r="L121" s="88"/>
    </row>
    <row r="122" spans="1:12" ht="12.75">
      <c r="A122" s="107"/>
      <c r="B122" s="87"/>
      <c r="C122" s="108"/>
      <c r="D122" s="88"/>
      <c r="E122" s="88"/>
      <c r="F122" s="88"/>
      <c r="G122" s="88"/>
      <c r="H122" s="88"/>
      <c r="I122" s="88"/>
      <c r="J122" s="88"/>
      <c r="K122" s="88"/>
      <c r="L122" s="88"/>
    </row>
    <row r="123" spans="1:12" ht="12.75">
      <c r="A123" s="84"/>
      <c r="B123" s="82"/>
      <c r="C123" s="109"/>
      <c r="D123" s="85"/>
      <c r="E123" s="85"/>
      <c r="F123" s="85"/>
      <c r="G123" s="85"/>
      <c r="H123" s="85"/>
      <c r="I123" s="85"/>
      <c r="J123" s="85"/>
      <c r="K123" s="85"/>
      <c r="L123" s="85"/>
    </row>
    <row r="124" spans="1:12" ht="12.75">
      <c r="A124" s="86"/>
      <c r="B124" s="87"/>
      <c r="C124" s="87"/>
      <c r="D124" s="110"/>
      <c r="E124" s="110"/>
      <c r="F124" s="110"/>
      <c r="G124" s="110"/>
      <c r="H124" s="110"/>
      <c r="I124" s="110"/>
      <c r="J124" s="110"/>
      <c r="K124" s="110"/>
      <c r="L124" s="110"/>
    </row>
    <row r="125" spans="1:12" ht="12.75">
      <c r="A125" s="107"/>
      <c r="B125" s="87"/>
      <c r="C125" s="108"/>
      <c r="D125" s="88"/>
      <c r="E125" s="88"/>
      <c r="F125" s="88"/>
      <c r="G125" s="88"/>
      <c r="H125" s="88"/>
      <c r="I125" s="88"/>
      <c r="J125" s="88"/>
      <c r="K125" s="88"/>
      <c r="L125" s="88"/>
    </row>
    <row r="126" spans="1:12" ht="12.75">
      <c r="A126" s="107"/>
      <c r="B126" s="87"/>
      <c r="C126" s="108"/>
      <c r="D126" s="88"/>
      <c r="E126" s="88"/>
      <c r="F126" s="88"/>
      <c r="G126" s="88"/>
      <c r="H126" s="88"/>
      <c r="I126" s="88"/>
      <c r="J126" s="88"/>
      <c r="K126" s="88"/>
      <c r="L126" s="88"/>
    </row>
    <row r="127" spans="1:12" ht="12.75">
      <c r="A127" s="84"/>
      <c r="B127" s="87"/>
      <c r="C127" s="108"/>
      <c r="D127" s="85"/>
      <c r="E127" s="85"/>
      <c r="F127" s="85"/>
      <c r="G127" s="85"/>
      <c r="H127" s="85"/>
      <c r="I127" s="85"/>
      <c r="J127" s="85"/>
      <c r="K127" s="85"/>
      <c r="L127" s="85"/>
    </row>
    <row r="128" spans="1:12" ht="12.75">
      <c r="A128" s="86"/>
      <c r="B128" s="87"/>
      <c r="C128" s="108"/>
      <c r="D128" s="88"/>
      <c r="E128" s="88"/>
      <c r="F128" s="88"/>
      <c r="G128" s="88"/>
      <c r="H128" s="88"/>
      <c r="I128" s="88"/>
      <c r="J128" s="88"/>
      <c r="K128" s="88"/>
      <c r="L128" s="88"/>
    </row>
    <row r="129" spans="1:12" ht="12.75">
      <c r="A129" s="106"/>
      <c r="B129" s="87"/>
      <c r="C129" s="108"/>
      <c r="D129" s="88"/>
      <c r="E129" s="88"/>
      <c r="F129" s="88"/>
      <c r="G129" s="88"/>
      <c r="H129" s="88"/>
      <c r="I129" s="88"/>
      <c r="J129" s="88"/>
      <c r="K129" s="88"/>
      <c r="L129" s="88"/>
    </row>
    <row r="130" spans="1:12" ht="12.75">
      <c r="A130" s="89"/>
      <c r="B130" s="87"/>
      <c r="C130" s="111"/>
      <c r="D130" s="90"/>
      <c r="E130" s="90"/>
      <c r="F130" s="90"/>
      <c r="G130" s="90"/>
      <c r="H130" s="90"/>
      <c r="I130" s="90"/>
      <c r="J130" s="90"/>
      <c r="K130" s="90"/>
      <c r="L130" s="90"/>
    </row>
    <row r="131" spans="1:12" ht="12.75">
      <c r="A131" s="86"/>
      <c r="B131" s="87"/>
      <c r="C131" s="112"/>
      <c r="D131" s="113"/>
      <c r="E131" s="113"/>
      <c r="F131" s="113"/>
      <c r="G131" s="113"/>
      <c r="H131" s="113"/>
      <c r="I131" s="113"/>
      <c r="J131" s="113"/>
      <c r="K131" s="113"/>
      <c r="L131" s="113"/>
    </row>
    <row r="132" spans="1:12" ht="12.75">
      <c r="A132" s="106"/>
      <c r="B132" s="87"/>
      <c r="C132" s="105"/>
      <c r="D132" s="110"/>
      <c r="E132" s="110"/>
      <c r="F132" s="110"/>
      <c r="G132" s="110"/>
      <c r="H132" s="110"/>
      <c r="I132" s="110"/>
      <c r="J132" s="110"/>
      <c r="K132" s="110"/>
      <c r="L132" s="110"/>
    </row>
    <row r="133" spans="1:12" ht="12.75">
      <c r="A133" s="86"/>
      <c r="B133" s="87"/>
      <c r="C133" s="105"/>
      <c r="D133" s="88"/>
      <c r="E133" s="88"/>
      <c r="F133" s="88"/>
      <c r="G133" s="88"/>
      <c r="H133" s="88"/>
      <c r="I133" s="88"/>
      <c r="J133" s="88"/>
      <c r="K133" s="88"/>
      <c r="L133" s="88"/>
    </row>
    <row r="134" spans="1:12" ht="12.75">
      <c r="A134" s="86"/>
      <c r="B134" s="87"/>
      <c r="C134" s="105"/>
      <c r="D134" s="88"/>
      <c r="E134" s="88"/>
      <c r="F134" s="88"/>
      <c r="G134" s="88"/>
      <c r="H134" s="88"/>
      <c r="I134" s="88"/>
      <c r="J134" s="88"/>
      <c r="K134" s="88"/>
      <c r="L134" s="88"/>
    </row>
    <row r="135" spans="1:12" ht="12.75">
      <c r="A135" s="86"/>
      <c r="B135" s="87"/>
      <c r="C135" s="105"/>
      <c r="D135" s="88"/>
      <c r="E135" s="88"/>
      <c r="F135" s="88"/>
      <c r="G135" s="88"/>
      <c r="H135" s="88"/>
      <c r="I135" s="88"/>
      <c r="J135" s="88"/>
      <c r="K135" s="88"/>
      <c r="L135" s="88"/>
    </row>
    <row r="136" spans="1:12" ht="12.75">
      <c r="A136" s="86"/>
      <c r="B136" s="87"/>
      <c r="C136" s="105"/>
      <c r="D136" s="91"/>
      <c r="E136" s="91"/>
      <c r="F136" s="91"/>
      <c r="G136" s="91"/>
      <c r="H136" s="91"/>
      <c r="I136" s="91"/>
      <c r="J136" s="91"/>
      <c r="K136" s="91"/>
      <c r="L136" s="91"/>
    </row>
    <row r="137" spans="1:12" ht="12.75">
      <c r="A137" s="83"/>
      <c r="B137" s="87"/>
      <c r="C137" s="105"/>
      <c r="D137" s="87"/>
      <c r="E137" s="87"/>
      <c r="F137" s="87"/>
      <c r="G137" s="87"/>
      <c r="H137" s="87"/>
      <c r="I137" s="87"/>
      <c r="J137" s="87"/>
      <c r="K137" s="87"/>
      <c r="L137" s="87"/>
    </row>
    <row r="138" spans="1:12" ht="12.75">
      <c r="A138" s="106"/>
      <c r="B138" s="87"/>
      <c r="C138" s="105"/>
      <c r="D138" s="87"/>
      <c r="E138" s="87"/>
      <c r="F138" s="87"/>
      <c r="G138" s="87"/>
      <c r="H138" s="87"/>
      <c r="I138" s="87"/>
      <c r="J138" s="87"/>
      <c r="K138" s="87"/>
      <c r="L138" s="87"/>
    </row>
    <row r="139" spans="1:12" ht="12.75">
      <c r="A139" s="86"/>
      <c r="B139" s="87"/>
      <c r="C139" s="87"/>
      <c r="D139" s="87"/>
      <c r="E139" s="87"/>
      <c r="F139" s="87"/>
      <c r="G139" s="87"/>
      <c r="H139" s="87"/>
      <c r="I139" s="87"/>
      <c r="J139" s="87"/>
      <c r="K139" s="87"/>
      <c r="L139" s="87"/>
    </row>
    <row r="140" spans="1:12" ht="12.75">
      <c r="A140" s="107"/>
      <c r="B140" s="87"/>
      <c r="C140" s="108"/>
      <c r="D140" s="88"/>
      <c r="E140" s="88"/>
      <c r="F140" s="88"/>
      <c r="G140" s="88"/>
      <c r="H140" s="88"/>
      <c r="I140" s="88"/>
      <c r="J140" s="88"/>
      <c r="K140" s="88"/>
      <c r="L140" s="88"/>
    </row>
    <row r="141" spans="1:12" ht="12.75">
      <c r="A141" s="107"/>
      <c r="B141" s="87"/>
      <c r="C141" s="108"/>
      <c r="D141" s="88"/>
      <c r="E141" s="88"/>
      <c r="F141" s="88"/>
      <c r="G141" s="88"/>
      <c r="H141" s="88"/>
      <c r="I141" s="88"/>
      <c r="J141" s="88"/>
      <c r="K141" s="88"/>
      <c r="L141" s="88"/>
    </row>
    <row r="142" spans="1:12" ht="12.75">
      <c r="A142" s="84"/>
      <c r="B142" s="82"/>
      <c r="C142" s="109"/>
      <c r="D142" s="85"/>
      <c r="E142" s="85"/>
      <c r="F142" s="85"/>
      <c r="G142" s="85"/>
      <c r="H142" s="85"/>
      <c r="I142" s="85"/>
      <c r="J142" s="85"/>
      <c r="K142" s="85"/>
      <c r="L142" s="85"/>
    </row>
    <row r="143" spans="1:12" ht="12.75">
      <c r="A143" s="86"/>
      <c r="B143" s="87"/>
      <c r="C143" s="87"/>
      <c r="D143" s="110"/>
      <c r="E143" s="110"/>
      <c r="F143" s="110"/>
      <c r="G143" s="110"/>
      <c r="H143" s="110"/>
      <c r="I143" s="110"/>
      <c r="J143" s="110"/>
      <c r="K143" s="110"/>
      <c r="L143" s="110"/>
    </row>
    <row r="144" spans="1:12" ht="12.75">
      <c r="A144" s="107"/>
      <c r="B144" s="87"/>
      <c r="C144" s="108"/>
      <c r="D144" s="88"/>
      <c r="E144" s="88"/>
      <c r="F144" s="88"/>
      <c r="G144" s="88"/>
      <c r="H144" s="88"/>
      <c r="I144" s="88"/>
      <c r="J144" s="88"/>
      <c r="K144" s="88"/>
      <c r="L144" s="88"/>
    </row>
    <row r="145" spans="1:12" ht="12.75">
      <c r="A145" s="107"/>
      <c r="B145" s="87"/>
      <c r="C145" s="108"/>
      <c r="D145" s="88"/>
      <c r="E145" s="88"/>
      <c r="F145" s="88"/>
      <c r="G145" s="88"/>
      <c r="H145" s="88"/>
      <c r="I145" s="88"/>
      <c r="J145" s="88"/>
      <c r="K145" s="88"/>
      <c r="L145" s="88"/>
    </row>
    <row r="146" spans="1:12" ht="12.75">
      <c r="A146" s="84"/>
      <c r="B146" s="87"/>
      <c r="C146" s="108"/>
      <c r="D146" s="85"/>
      <c r="E146" s="85"/>
      <c r="F146" s="85"/>
      <c r="G146" s="85"/>
      <c r="H146" s="85"/>
      <c r="I146" s="85"/>
      <c r="J146" s="85"/>
      <c r="K146" s="85"/>
      <c r="L146" s="85"/>
    </row>
    <row r="147" spans="1:12" ht="12.75">
      <c r="A147" s="86"/>
      <c r="B147" s="87"/>
      <c r="C147" s="108"/>
      <c r="D147" s="88"/>
      <c r="E147" s="88"/>
      <c r="F147" s="88"/>
      <c r="G147" s="88"/>
      <c r="H147" s="88"/>
      <c r="I147" s="88"/>
      <c r="J147" s="88"/>
      <c r="K147" s="88"/>
      <c r="L147" s="88"/>
    </row>
    <row r="148" spans="1:12" ht="12.75">
      <c r="A148" s="106"/>
      <c r="B148" s="87"/>
      <c r="C148" s="108"/>
      <c r="D148" s="88"/>
      <c r="E148" s="88"/>
      <c r="F148" s="88"/>
      <c r="G148" s="88"/>
      <c r="H148" s="88"/>
      <c r="I148" s="88"/>
      <c r="J148" s="88"/>
      <c r="K148" s="88"/>
      <c r="L148" s="88"/>
    </row>
    <row r="149" spans="1:12" ht="12.75">
      <c r="A149" s="89"/>
      <c r="B149" s="87"/>
      <c r="C149" s="111"/>
      <c r="D149" s="90"/>
      <c r="E149" s="90"/>
      <c r="F149" s="90"/>
      <c r="G149" s="90"/>
      <c r="H149" s="90"/>
      <c r="I149" s="90"/>
      <c r="J149" s="90"/>
      <c r="K149" s="90"/>
      <c r="L149" s="90"/>
    </row>
    <row r="150" spans="1:12" ht="12.75">
      <c r="A150" s="86"/>
      <c r="B150" s="87"/>
      <c r="C150" s="112"/>
      <c r="D150" s="113"/>
      <c r="E150" s="113"/>
      <c r="F150" s="113"/>
      <c r="G150" s="113"/>
      <c r="H150" s="113"/>
      <c r="I150" s="113"/>
      <c r="J150" s="113"/>
      <c r="K150" s="113"/>
      <c r="L150" s="113"/>
    </row>
    <row r="151" spans="1:12" ht="12.75">
      <c r="A151" s="106"/>
      <c r="B151" s="87"/>
      <c r="C151" s="105"/>
      <c r="D151" s="110"/>
      <c r="E151" s="110"/>
      <c r="F151" s="110"/>
      <c r="G151" s="110"/>
      <c r="H151" s="110"/>
      <c r="I151" s="110"/>
      <c r="J151" s="110"/>
      <c r="K151" s="110"/>
      <c r="L151" s="110"/>
    </row>
    <row r="152" spans="1:12" ht="12.75">
      <c r="A152" s="86"/>
      <c r="B152" s="87"/>
      <c r="C152" s="105"/>
      <c r="D152" s="88"/>
      <c r="E152" s="88"/>
      <c r="F152" s="88"/>
      <c r="G152" s="88"/>
      <c r="H152" s="88"/>
      <c r="I152" s="88"/>
      <c r="J152" s="88"/>
      <c r="K152" s="88"/>
      <c r="L152" s="88"/>
    </row>
    <row r="153" spans="1:12" ht="12.75">
      <c r="A153" s="86"/>
      <c r="B153" s="87"/>
      <c r="C153" s="105"/>
      <c r="D153" s="88"/>
      <c r="E153" s="88"/>
      <c r="F153" s="88"/>
      <c r="G153" s="88"/>
      <c r="H153" s="88"/>
      <c r="I153" s="88"/>
      <c r="J153" s="88"/>
      <c r="K153" s="88"/>
      <c r="L153" s="88"/>
    </row>
    <row r="154" spans="1:12" ht="12.75">
      <c r="A154" s="86"/>
      <c r="B154" s="87"/>
      <c r="C154" s="105"/>
      <c r="D154" s="88"/>
      <c r="E154" s="88"/>
      <c r="F154" s="88"/>
      <c r="G154" s="88"/>
      <c r="H154" s="88"/>
      <c r="I154" s="88"/>
      <c r="J154" s="88"/>
      <c r="K154" s="88"/>
      <c r="L154" s="88"/>
    </row>
    <row r="155" spans="1:12" ht="12.75">
      <c r="A155" s="86"/>
      <c r="B155" s="87"/>
      <c r="C155" s="105"/>
      <c r="D155" s="91"/>
      <c r="E155" s="91"/>
      <c r="F155" s="91"/>
      <c r="G155" s="91"/>
      <c r="H155" s="91"/>
      <c r="I155" s="91"/>
      <c r="J155" s="91"/>
      <c r="K155" s="91"/>
      <c r="L155" s="91"/>
    </row>
    <row r="156" spans="1:12" ht="12.75">
      <c r="A156" s="83"/>
      <c r="B156" s="87"/>
      <c r="C156" s="105"/>
      <c r="D156" s="87"/>
      <c r="E156" s="87"/>
      <c r="F156" s="87"/>
      <c r="G156" s="87"/>
      <c r="H156" s="87"/>
      <c r="I156" s="87"/>
      <c r="J156" s="87"/>
      <c r="K156" s="87"/>
      <c r="L156" s="87"/>
    </row>
    <row r="157" spans="1:12" ht="12.75">
      <c r="A157" s="106"/>
      <c r="B157" s="87"/>
      <c r="C157" s="105"/>
      <c r="D157" s="87"/>
      <c r="E157" s="87"/>
      <c r="F157" s="87"/>
      <c r="G157" s="87"/>
      <c r="H157" s="87"/>
      <c r="I157" s="87"/>
      <c r="J157" s="87"/>
      <c r="K157" s="87"/>
      <c r="L157" s="87"/>
    </row>
    <row r="158" spans="1:12" ht="12.75">
      <c r="A158" s="86"/>
      <c r="B158" s="87"/>
      <c r="C158" s="87"/>
      <c r="D158" s="87"/>
      <c r="E158" s="87"/>
      <c r="F158" s="87"/>
      <c r="G158" s="87"/>
      <c r="H158" s="87"/>
      <c r="I158" s="87"/>
      <c r="J158" s="87"/>
      <c r="K158" s="87"/>
      <c r="L158" s="87"/>
    </row>
    <row r="159" spans="1:12" ht="12.75">
      <c r="A159" s="107"/>
      <c r="B159" s="87"/>
      <c r="C159" s="108"/>
      <c r="D159" s="88"/>
      <c r="E159" s="88"/>
      <c r="F159" s="88"/>
      <c r="G159" s="88"/>
      <c r="H159" s="88"/>
      <c r="I159" s="88"/>
      <c r="J159" s="88"/>
      <c r="K159" s="88"/>
      <c r="L159" s="88"/>
    </row>
    <row r="160" spans="1:12" ht="12.75">
      <c r="A160" s="107"/>
      <c r="B160" s="87"/>
      <c r="C160" s="108"/>
      <c r="D160" s="88"/>
      <c r="E160" s="88"/>
      <c r="F160" s="88"/>
      <c r="G160" s="88"/>
      <c r="H160" s="88"/>
      <c r="I160" s="88"/>
      <c r="J160" s="88"/>
      <c r="K160" s="88"/>
      <c r="L160" s="88"/>
    </row>
    <row r="161" spans="1:12" ht="12.75">
      <c r="A161" s="84"/>
      <c r="B161" s="82"/>
      <c r="C161" s="109"/>
      <c r="D161" s="85"/>
      <c r="E161" s="85"/>
      <c r="F161" s="85"/>
      <c r="G161" s="85"/>
      <c r="H161" s="85"/>
      <c r="I161" s="85"/>
      <c r="J161" s="85"/>
      <c r="K161" s="85"/>
      <c r="L161" s="85"/>
    </row>
    <row r="162" spans="1:12" ht="12.75">
      <c r="A162" s="86"/>
      <c r="B162" s="87"/>
      <c r="C162" s="87"/>
      <c r="D162" s="110"/>
      <c r="E162" s="110"/>
      <c r="F162" s="110"/>
      <c r="G162" s="110"/>
      <c r="H162" s="110"/>
      <c r="I162" s="110"/>
      <c r="J162" s="110"/>
      <c r="K162" s="110"/>
      <c r="L162" s="110"/>
    </row>
    <row r="163" spans="1:12" ht="12.75">
      <c r="A163" s="107"/>
      <c r="B163" s="87"/>
      <c r="C163" s="108"/>
      <c r="D163" s="88"/>
      <c r="E163" s="88"/>
      <c r="F163" s="88"/>
      <c r="G163" s="88"/>
      <c r="H163" s="88"/>
      <c r="I163" s="88"/>
      <c r="J163" s="88"/>
      <c r="K163" s="88"/>
      <c r="L163" s="88"/>
    </row>
    <row r="164" spans="1:12" ht="12.75">
      <c r="A164" s="107"/>
      <c r="B164" s="87"/>
      <c r="C164" s="108"/>
      <c r="D164" s="88"/>
      <c r="E164" s="88"/>
      <c r="F164" s="88"/>
      <c r="G164" s="88"/>
      <c r="H164" s="88"/>
      <c r="I164" s="88"/>
      <c r="J164" s="88"/>
      <c r="K164" s="88"/>
      <c r="L164" s="88"/>
    </row>
    <row r="165" spans="1:12" ht="12.75">
      <c r="A165" s="84"/>
      <c r="B165" s="87"/>
      <c r="C165" s="108"/>
      <c r="D165" s="85"/>
      <c r="E165" s="85"/>
      <c r="F165" s="85"/>
      <c r="G165" s="85"/>
      <c r="H165" s="85"/>
      <c r="I165" s="85"/>
      <c r="J165" s="85"/>
      <c r="K165" s="85"/>
      <c r="L165" s="85"/>
    </row>
    <row r="166" spans="1:12" ht="12.75">
      <c r="A166" s="86"/>
      <c r="B166" s="87"/>
      <c r="C166" s="108"/>
      <c r="D166" s="88"/>
      <c r="E166" s="88"/>
      <c r="F166" s="88"/>
      <c r="G166" s="88"/>
      <c r="H166" s="88"/>
      <c r="I166" s="88"/>
      <c r="J166" s="88"/>
      <c r="K166" s="88"/>
      <c r="L166" s="88"/>
    </row>
    <row r="167" spans="1:12" ht="12.75">
      <c r="A167" s="106"/>
      <c r="B167" s="87"/>
      <c r="C167" s="108"/>
      <c r="D167" s="88"/>
      <c r="E167" s="88"/>
      <c r="F167" s="88"/>
      <c r="G167" s="88"/>
      <c r="H167" s="88"/>
      <c r="I167" s="88"/>
      <c r="J167" s="88"/>
      <c r="K167" s="88"/>
      <c r="L167" s="88"/>
    </row>
    <row r="168" spans="1:12" ht="12.75">
      <c r="A168" s="89"/>
      <c r="B168" s="87"/>
      <c r="C168" s="111"/>
      <c r="D168" s="90"/>
      <c r="E168" s="90"/>
      <c r="F168" s="90"/>
      <c r="G168" s="90"/>
      <c r="H168" s="90"/>
      <c r="I168" s="90"/>
      <c r="J168" s="90"/>
      <c r="K168" s="90"/>
      <c r="L168" s="90"/>
    </row>
    <row r="169" spans="1:12" ht="12.75">
      <c r="A169" s="86"/>
      <c r="B169" s="87"/>
      <c r="C169" s="112"/>
      <c r="D169" s="113"/>
      <c r="E169" s="113"/>
      <c r="F169" s="113"/>
      <c r="G169" s="113"/>
      <c r="H169" s="113"/>
      <c r="I169" s="113"/>
      <c r="J169" s="113"/>
      <c r="K169" s="113"/>
      <c r="L169" s="113"/>
    </row>
    <row r="170" spans="1:12" ht="12.75">
      <c r="A170" s="106"/>
      <c r="B170" s="87"/>
      <c r="C170" s="105"/>
      <c r="D170" s="110"/>
      <c r="E170" s="110"/>
      <c r="F170" s="110"/>
      <c r="G170" s="110"/>
      <c r="H170" s="110"/>
      <c r="I170" s="110"/>
      <c r="J170" s="110"/>
      <c r="K170" s="110"/>
      <c r="L170" s="110"/>
    </row>
    <row r="171" spans="1:12" ht="12.75">
      <c r="A171" s="86"/>
      <c r="B171" s="87"/>
      <c r="C171" s="105"/>
      <c r="D171" s="88"/>
      <c r="E171" s="88"/>
      <c r="F171" s="88"/>
      <c r="G171" s="88"/>
      <c r="H171" s="88"/>
      <c r="I171" s="88"/>
      <c r="J171" s="88"/>
      <c r="K171" s="88"/>
      <c r="L171" s="88"/>
    </row>
    <row r="172" spans="1:12" ht="12.75">
      <c r="A172" s="86"/>
      <c r="B172" s="87"/>
      <c r="C172" s="105"/>
      <c r="D172" s="88"/>
      <c r="E172" s="88"/>
      <c r="F172" s="88"/>
      <c r="G172" s="88"/>
      <c r="H172" s="88"/>
      <c r="I172" s="88"/>
      <c r="J172" s="88"/>
      <c r="K172" s="88"/>
      <c r="L172" s="88"/>
    </row>
    <row r="173" spans="1:12" ht="12.75">
      <c r="A173" s="86"/>
      <c r="B173" s="87"/>
      <c r="C173" s="105"/>
      <c r="D173" s="88"/>
      <c r="E173" s="88"/>
      <c r="F173" s="88"/>
      <c r="G173" s="88"/>
      <c r="H173" s="88"/>
      <c r="I173" s="88"/>
      <c r="J173" s="88"/>
      <c r="K173" s="88"/>
      <c r="L173" s="88"/>
    </row>
    <row r="174" spans="1:12" ht="12.75">
      <c r="A174" s="86"/>
      <c r="B174" s="87"/>
      <c r="C174" s="105"/>
      <c r="D174" s="91"/>
      <c r="E174" s="91"/>
      <c r="F174" s="91"/>
      <c r="G174" s="91"/>
      <c r="H174" s="91"/>
      <c r="I174" s="91"/>
      <c r="J174" s="91"/>
      <c r="K174" s="91"/>
      <c r="L174" s="91"/>
    </row>
    <row r="175" spans="1:12" ht="12.75">
      <c r="A175" s="83"/>
      <c r="B175" s="87"/>
      <c r="C175" s="105"/>
      <c r="D175" s="87"/>
      <c r="E175" s="87"/>
      <c r="F175" s="87"/>
      <c r="G175" s="87"/>
      <c r="H175" s="87"/>
      <c r="I175" s="87"/>
      <c r="J175" s="87"/>
      <c r="K175" s="87"/>
      <c r="L175" s="87"/>
    </row>
    <row r="176" spans="1:12" ht="12.75">
      <c r="A176" s="106"/>
      <c r="B176" s="87"/>
      <c r="C176" s="105"/>
      <c r="D176" s="87"/>
      <c r="E176" s="87"/>
      <c r="F176" s="87"/>
      <c r="G176" s="87"/>
      <c r="H176" s="87"/>
      <c r="I176" s="87"/>
      <c r="J176" s="87"/>
      <c r="K176" s="87"/>
      <c r="L176" s="87"/>
    </row>
    <row r="177" spans="1:12" ht="12.75">
      <c r="A177" s="86"/>
      <c r="B177" s="87"/>
      <c r="C177" s="87"/>
      <c r="D177" s="87"/>
      <c r="E177" s="87"/>
      <c r="F177" s="87"/>
      <c r="G177" s="87"/>
      <c r="H177" s="87"/>
      <c r="I177" s="87"/>
      <c r="J177" s="87"/>
      <c r="K177" s="87"/>
      <c r="L177" s="87"/>
    </row>
    <row r="178" spans="1:12" ht="12.75">
      <c r="A178" s="107"/>
      <c r="B178" s="87"/>
      <c r="C178" s="108"/>
      <c r="D178" s="88"/>
      <c r="E178" s="88"/>
      <c r="F178" s="88"/>
      <c r="G178" s="88"/>
      <c r="H178" s="88"/>
      <c r="I178" s="88"/>
      <c r="J178" s="88"/>
      <c r="K178" s="88"/>
      <c r="L178" s="88"/>
    </row>
    <row r="179" spans="1:12" ht="12.75">
      <c r="A179" s="107"/>
      <c r="B179" s="87"/>
      <c r="C179" s="108"/>
      <c r="D179" s="88"/>
      <c r="E179" s="88"/>
      <c r="F179" s="88"/>
      <c r="G179" s="88"/>
      <c r="H179" s="88"/>
      <c r="I179" s="88"/>
      <c r="J179" s="88"/>
      <c r="K179" s="88"/>
      <c r="L179" s="88"/>
    </row>
    <row r="180" spans="1:12" ht="12.75">
      <c r="A180" s="84"/>
      <c r="B180" s="82"/>
      <c r="C180" s="109"/>
      <c r="D180" s="85"/>
      <c r="E180" s="85"/>
      <c r="F180" s="85"/>
      <c r="G180" s="85"/>
      <c r="H180" s="85"/>
      <c r="I180" s="85"/>
      <c r="J180" s="85"/>
      <c r="K180" s="85"/>
      <c r="L180" s="85"/>
    </row>
    <row r="181" spans="1:12" ht="12.75">
      <c r="A181" s="86"/>
      <c r="B181" s="87"/>
      <c r="C181" s="87"/>
      <c r="D181" s="110"/>
      <c r="E181" s="110"/>
      <c r="F181" s="110"/>
      <c r="G181" s="110"/>
      <c r="H181" s="110"/>
      <c r="I181" s="110"/>
      <c r="J181" s="110"/>
      <c r="K181" s="110"/>
      <c r="L181" s="110"/>
    </row>
    <row r="182" spans="1:12" ht="12.75">
      <c r="A182" s="107"/>
      <c r="B182" s="87"/>
      <c r="C182" s="108"/>
      <c r="D182" s="88"/>
      <c r="E182" s="88"/>
      <c r="F182" s="88"/>
      <c r="G182" s="88"/>
      <c r="H182" s="88"/>
      <c r="I182" s="88"/>
      <c r="J182" s="88"/>
      <c r="K182" s="88"/>
      <c r="L182" s="88"/>
    </row>
    <row r="183" spans="1:12" ht="12.75">
      <c r="A183" s="107"/>
      <c r="B183" s="87"/>
      <c r="C183" s="108"/>
      <c r="D183" s="88"/>
      <c r="E183" s="88"/>
      <c r="F183" s="88"/>
      <c r="G183" s="88"/>
      <c r="H183" s="88"/>
      <c r="I183" s="88"/>
      <c r="J183" s="88"/>
      <c r="K183" s="88"/>
      <c r="L183" s="88"/>
    </row>
    <row r="184" spans="1:12" ht="12.75">
      <c r="A184" s="84"/>
      <c r="B184" s="87"/>
      <c r="C184" s="108"/>
      <c r="D184" s="85"/>
      <c r="E184" s="85"/>
      <c r="F184" s="85"/>
      <c r="G184" s="85"/>
      <c r="H184" s="85"/>
      <c r="I184" s="85"/>
      <c r="J184" s="85"/>
      <c r="K184" s="85"/>
      <c r="L184" s="85"/>
    </row>
    <row r="185" spans="1:12" ht="12.75">
      <c r="A185" s="86"/>
      <c r="B185" s="87"/>
      <c r="C185" s="108"/>
      <c r="D185" s="88"/>
      <c r="E185" s="88"/>
      <c r="F185" s="88"/>
      <c r="G185" s="88"/>
      <c r="H185" s="88"/>
      <c r="I185" s="88"/>
      <c r="J185" s="88"/>
      <c r="K185" s="88"/>
      <c r="L185" s="88"/>
    </row>
    <row r="186" spans="1:12" ht="12.75">
      <c r="A186" s="106"/>
      <c r="B186" s="87"/>
      <c r="C186" s="108"/>
      <c r="D186" s="88"/>
      <c r="E186" s="88"/>
      <c r="F186" s="88"/>
      <c r="G186" s="88"/>
      <c r="H186" s="88"/>
      <c r="I186" s="88"/>
      <c r="J186" s="88"/>
      <c r="K186" s="88"/>
      <c r="L186" s="88"/>
    </row>
    <row r="187" spans="1:12" ht="12.75">
      <c r="A187" s="89"/>
      <c r="B187" s="87"/>
      <c r="C187" s="111"/>
      <c r="D187" s="90"/>
      <c r="E187" s="90"/>
      <c r="F187" s="90"/>
      <c r="G187" s="90"/>
      <c r="H187" s="90"/>
      <c r="I187" s="90"/>
      <c r="J187" s="90"/>
      <c r="K187" s="90"/>
      <c r="L187" s="90"/>
    </row>
    <row r="188" spans="1:12" ht="12.75">
      <c r="A188" s="86"/>
      <c r="B188" s="87"/>
      <c r="C188" s="112"/>
      <c r="D188" s="113"/>
      <c r="E188" s="113"/>
      <c r="F188" s="113"/>
      <c r="G188" s="113"/>
      <c r="H188" s="113"/>
      <c r="I188" s="113"/>
      <c r="J188" s="113"/>
      <c r="K188" s="113"/>
      <c r="L188" s="113"/>
    </row>
    <row r="189" spans="1:12" ht="12.75">
      <c r="A189" s="106"/>
      <c r="B189" s="87"/>
      <c r="C189" s="105"/>
      <c r="D189" s="110"/>
      <c r="E189" s="110"/>
      <c r="F189" s="110"/>
      <c r="G189" s="110"/>
      <c r="H189" s="110"/>
      <c r="I189" s="110"/>
      <c r="J189" s="110"/>
      <c r="K189" s="110"/>
      <c r="L189" s="110"/>
    </row>
    <row r="190" spans="1:12" ht="12.75">
      <c r="A190" s="86"/>
      <c r="B190" s="87"/>
      <c r="C190" s="105"/>
      <c r="D190" s="88"/>
      <c r="E190" s="88"/>
      <c r="F190" s="88"/>
      <c r="G190" s="88"/>
      <c r="H190" s="88"/>
      <c r="I190" s="88"/>
      <c r="J190" s="88"/>
      <c r="K190" s="88"/>
      <c r="L190" s="88"/>
    </row>
    <row r="191" spans="1:12" ht="12.75">
      <c r="A191" s="86"/>
      <c r="B191" s="87"/>
      <c r="C191" s="105"/>
      <c r="D191" s="88"/>
      <c r="E191" s="88"/>
      <c r="F191" s="88"/>
      <c r="G191" s="88"/>
      <c r="H191" s="88"/>
      <c r="I191" s="88"/>
      <c r="J191" s="88"/>
      <c r="K191" s="88"/>
      <c r="L191" s="88"/>
    </row>
    <row r="192" spans="1:12" ht="12.75">
      <c r="A192" s="86"/>
      <c r="B192" s="87"/>
      <c r="C192" s="105"/>
      <c r="D192" s="88"/>
      <c r="E192" s="88"/>
      <c r="F192" s="88"/>
      <c r="G192" s="88"/>
      <c r="H192" s="88"/>
      <c r="I192" s="88"/>
      <c r="J192" s="88"/>
      <c r="K192" s="88"/>
      <c r="L192" s="88"/>
    </row>
    <row r="193" spans="1:12" ht="12.75">
      <c r="A193" s="86"/>
      <c r="B193" s="87"/>
      <c r="C193" s="105"/>
      <c r="D193" s="91"/>
      <c r="E193" s="91"/>
      <c r="F193" s="91"/>
      <c r="G193" s="91"/>
      <c r="H193" s="91"/>
      <c r="I193" s="91"/>
      <c r="J193" s="91"/>
      <c r="K193" s="91"/>
      <c r="L193" s="91"/>
    </row>
    <row r="194" spans="1:12" ht="12.75">
      <c r="A194" s="83"/>
      <c r="B194" s="87"/>
      <c r="C194" s="105"/>
      <c r="D194" s="87"/>
      <c r="E194" s="87"/>
      <c r="F194" s="87"/>
      <c r="G194" s="87"/>
      <c r="H194" s="87"/>
      <c r="I194" s="87"/>
      <c r="J194" s="87"/>
      <c r="K194" s="87"/>
      <c r="L194" s="87"/>
    </row>
    <row r="195" spans="1:12" ht="12.75">
      <c r="A195" s="106"/>
      <c r="B195" s="87"/>
      <c r="C195" s="105"/>
      <c r="D195" s="87"/>
      <c r="E195" s="87"/>
      <c r="F195" s="87"/>
      <c r="G195" s="87"/>
      <c r="H195" s="87"/>
      <c r="I195" s="87"/>
      <c r="J195" s="87"/>
      <c r="K195" s="87"/>
      <c r="L195" s="87"/>
    </row>
    <row r="196" spans="1:12" ht="12.75">
      <c r="A196" s="86"/>
      <c r="B196" s="87"/>
      <c r="C196" s="87"/>
      <c r="D196" s="87"/>
      <c r="E196" s="87"/>
      <c r="F196" s="87"/>
      <c r="G196" s="87"/>
      <c r="H196" s="87"/>
      <c r="I196" s="87"/>
      <c r="J196" s="87"/>
      <c r="K196" s="87"/>
      <c r="L196" s="87"/>
    </row>
    <row r="197" spans="1:12" ht="12.75">
      <c r="A197" s="107"/>
      <c r="B197" s="87"/>
      <c r="C197" s="108"/>
      <c r="D197" s="88"/>
      <c r="E197" s="88"/>
      <c r="F197" s="88"/>
      <c r="G197" s="88"/>
      <c r="H197" s="88"/>
      <c r="I197" s="88"/>
      <c r="J197" s="88"/>
      <c r="K197" s="88"/>
      <c r="L197" s="88"/>
    </row>
    <row r="198" spans="1:12" ht="12.75">
      <c r="A198" s="107"/>
      <c r="B198" s="87"/>
      <c r="C198" s="108"/>
      <c r="D198" s="88"/>
      <c r="E198" s="88"/>
      <c r="F198" s="88"/>
      <c r="G198" s="88"/>
      <c r="H198" s="88"/>
      <c r="I198" s="88"/>
      <c r="J198" s="88"/>
      <c r="K198" s="88"/>
      <c r="L198" s="88"/>
    </row>
    <row r="199" spans="1:12" ht="12.75">
      <c r="A199" s="84"/>
      <c r="B199" s="82"/>
      <c r="C199" s="109"/>
      <c r="D199" s="85"/>
      <c r="E199" s="85"/>
      <c r="F199" s="85"/>
      <c r="G199" s="85"/>
      <c r="H199" s="85"/>
      <c r="I199" s="85"/>
      <c r="J199" s="85"/>
      <c r="K199" s="85"/>
      <c r="L199" s="85"/>
    </row>
    <row r="200" spans="1:12" ht="12.75">
      <c r="A200" s="86"/>
      <c r="B200" s="87"/>
      <c r="C200" s="87"/>
      <c r="D200" s="110"/>
      <c r="E200" s="110"/>
      <c r="F200" s="110"/>
      <c r="G200" s="110"/>
      <c r="H200" s="110"/>
      <c r="I200" s="110"/>
      <c r="J200" s="110"/>
      <c r="K200" s="110"/>
      <c r="L200" s="110"/>
    </row>
    <row r="201" spans="1:12" ht="12.75">
      <c r="A201" s="107"/>
      <c r="B201" s="87"/>
      <c r="C201" s="108"/>
      <c r="D201" s="88"/>
      <c r="E201" s="88"/>
      <c r="F201" s="88"/>
      <c r="G201" s="88"/>
      <c r="H201" s="88"/>
      <c r="I201" s="88"/>
      <c r="J201" s="88"/>
      <c r="K201" s="88"/>
      <c r="L201" s="88"/>
    </row>
    <row r="202" spans="1:12" ht="12.75">
      <c r="A202" s="107"/>
      <c r="B202" s="87"/>
      <c r="C202" s="108"/>
      <c r="D202" s="88"/>
      <c r="E202" s="88"/>
      <c r="F202" s="88"/>
      <c r="G202" s="88"/>
      <c r="H202" s="88"/>
      <c r="I202" s="88"/>
      <c r="J202" s="88"/>
      <c r="K202" s="88"/>
      <c r="L202" s="88"/>
    </row>
    <row r="203" spans="1:12" ht="12.75">
      <c r="A203" s="84"/>
      <c r="B203" s="87"/>
      <c r="C203" s="108"/>
      <c r="D203" s="85"/>
      <c r="E203" s="85"/>
      <c r="F203" s="85"/>
      <c r="G203" s="85"/>
      <c r="H203" s="85"/>
      <c r="I203" s="85"/>
      <c r="J203" s="85"/>
      <c r="K203" s="85"/>
      <c r="L203" s="85"/>
    </row>
    <row r="204" spans="1:12" ht="12.75">
      <c r="A204" s="86"/>
      <c r="B204" s="87"/>
      <c r="C204" s="108"/>
      <c r="D204" s="88"/>
      <c r="E204" s="88"/>
      <c r="F204" s="88"/>
      <c r="G204" s="88"/>
      <c r="H204" s="88"/>
      <c r="I204" s="88"/>
      <c r="J204" s="88"/>
      <c r="K204" s="88"/>
      <c r="L204" s="88"/>
    </row>
    <row r="205" spans="1:12" ht="12.75">
      <c r="A205" s="106"/>
      <c r="B205" s="87"/>
      <c r="C205" s="108"/>
      <c r="D205" s="88"/>
      <c r="E205" s="88"/>
      <c r="F205" s="88"/>
      <c r="G205" s="88"/>
      <c r="H205" s="88"/>
      <c r="I205" s="88"/>
      <c r="J205" s="88"/>
      <c r="K205" s="88"/>
      <c r="L205" s="88"/>
    </row>
    <row r="206" spans="1:12" ht="12.75">
      <c r="A206" s="89"/>
      <c r="B206" s="87"/>
      <c r="C206" s="111"/>
      <c r="D206" s="90"/>
      <c r="E206" s="90"/>
      <c r="F206" s="90"/>
      <c r="G206" s="90"/>
      <c r="H206" s="90"/>
      <c r="I206" s="90"/>
      <c r="J206" s="90"/>
      <c r="K206" s="90"/>
      <c r="L206" s="90"/>
    </row>
    <row r="207" spans="1:12" ht="12.75">
      <c r="A207" s="86"/>
      <c r="B207" s="87"/>
      <c r="C207" s="112"/>
      <c r="D207" s="113"/>
      <c r="E207" s="113"/>
      <c r="F207" s="113"/>
      <c r="G207" s="113"/>
      <c r="H207" s="113"/>
      <c r="I207" s="113"/>
      <c r="J207" s="113"/>
      <c r="K207" s="113"/>
      <c r="L207" s="113"/>
    </row>
    <row r="208" spans="1:12" ht="12.75">
      <c r="A208" s="106"/>
      <c r="B208" s="87"/>
      <c r="C208" s="105"/>
      <c r="D208" s="110"/>
      <c r="E208" s="110"/>
      <c r="F208" s="110"/>
      <c r="G208" s="110"/>
      <c r="H208" s="110"/>
      <c r="I208" s="110"/>
      <c r="J208" s="110"/>
      <c r="K208" s="110"/>
      <c r="L208" s="110"/>
    </row>
    <row r="209" spans="1:12" ht="12.75">
      <c r="A209" s="86"/>
      <c r="B209" s="87"/>
      <c r="C209" s="105"/>
      <c r="D209" s="88"/>
      <c r="E209" s="88"/>
      <c r="F209" s="88"/>
      <c r="G209" s="88"/>
      <c r="H209" s="88"/>
      <c r="I209" s="88"/>
      <c r="J209" s="88"/>
      <c r="K209" s="88"/>
      <c r="L209" s="88"/>
    </row>
    <row r="210" spans="1:12" ht="12.75">
      <c r="A210" s="86"/>
      <c r="B210" s="87"/>
      <c r="C210" s="105"/>
      <c r="D210" s="88"/>
      <c r="E210" s="88"/>
      <c r="F210" s="88"/>
      <c r="G210" s="88"/>
      <c r="H210" s="88"/>
      <c r="I210" s="88"/>
      <c r="J210" s="88"/>
      <c r="K210" s="88"/>
      <c r="L210" s="88"/>
    </row>
    <row r="211" spans="1:12" ht="12.75">
      <c r="A211" s="86"/>
      <c r="B211" s="87"/>
      <c r="C211" s="105"/>
      <c r="D211" s="88"/>
      <c r="E211" s="88"/>
      <c r="F211" s="88"/>
      <c r="G211" s="88"/>
      <c r="H211" s="88"/>
      <c r="I211" s="88"/>
      <c r="J211" s="88"/>
      <c r="K211" s="88"/>
      <c r="L211" s="88"/>
    </row>
    <row r="212" spans="1:12" ht="12.75">
      <c r="A212" s="86"/>
      <c r="B212" s="87"/>
      <c r="C212" s="105"/>
      <c r="D212" s="91"/>
      <c r="E212" s="91"/>
      <c r="F212" s="91"/>
      <c r="G212" s="91"/>
      <c r="H212" s="91"/>
      <c r="I212" s="91"/>
      <c r="J212" s="91"/>
      <c r="K212" s="91"/>
      <c r="L212" s="91"/>
    </row>
    <row r="213" spans="1:12" ht="12.75">
      <c r="A213" s="83"/>
      <c r="B213" s="87"/>
      <c r="C213" s="105"/>
      <c r="D213" s="87"/>
      <c r="E213" s="87"/>
      <c r="F213" s="87"/>
      <c r="G213" s="87"/>
      <c r="H213" s="87"/>
      <c r="I213" s="87"/>
      <c r="J213" s="87"/>
      <c r="K213" s="87"/>
      <c r="L213" s="87"/>
    </row>
    <row r="214" spans="1:12" ht="12.75">
      <c r="A214" s="106"/>
      <c r="B214" s="87"/>
      <c r="C214" s="105"/>
      <c r="D214" s="87"/>
      <c r="E214" s="87"/>
      <c r="F214" s="87"/>
      <c r="G214" s="87"/>
      <c r="H214" s="87"/>
      <c r="I214" s="87"/>
      <c r="J214" s="87"/>
      <c r="K214" s="87"/>
      <c r="L214" s="87"/>
    </row>
    <row r="215" spans="1:12" ht="12.75">
      <c r="A215" s="86"/>
      <c r="B215" s="87"/>
      <c r="C215" s="87"/>
      <c r="D215" s="87"/>
      <c r="E215" s="87"/>
      <c r="F215" s="87"/>
      <c r="G215" s="87"/>
      <c r="H215" s="87"/>
      <c r="I215" s="87"/>
      <c r="J215" s="87"/>
      <c r="K215" s="87"/>
      <c r="L215" s="87"/>
    </row>
    <row r="216" spans="1:12" ht="12.75">
      <c r="A216" s="107"/>
      <c r="B216" s="87"/>
      <c r="C216" s="108"/>
      <c r="D216" s="88"/>
      <c r="E216" s="88"/>
      <c r="F216" s="88"/>
      <c r="G216" s="88"/>
      <c r="H216" s="88"/>
      <c r="I216" s="88"/>
      <c r="J216" s="88"/>
      <c r="K216" s="88"/>
      <c r="L216" s="88"/>
    </row>
    <row r="217" spans="1:12" ht="12.75">
      <c r="A217" s="107"/>
      <c r="B217" s="87"/>
      <c r="C217" s="108"/>
      <c r="D217" s="88"/>
      <c r="E217" s="88"/>
      <c r="F217" s="88"/>
      <c r="G217" s="88"/>
      <c r="H217" s="88"/>
      <c r="I217" s="88"/>
      <c r="J217" s="88"/>
      <c r="K217" s="88"/>
      <c r="L217" s="88"/>
    </row>
    <row r="218" spans="1:12" ht="12.75">
      <c r="A218" s="84"/>
      <c r="B218" s="82"/>
      <c r="C218" s="109"/>
      <c r="D218" s="85"/>
      <c r="E218" s="85"/>
      <c r="F218" s="85"/>
      <c r="G218" s="85"/>
      <c r="H218" s="85"/>
      <c r="I218" s="85"/>
      <c r="J218" s="85"/>
      <c r="K218" s="85"/>
      <c r="L218" s="85"/>
    </row>
    <row r="219" spans="1:12" ht="12.75">
      <c r="A219" s="86"/>
      <c r="B219" s="87"/>
      <c r="C219" s="87"/>
      <c r="D219" s="110"/>
      <c r="E219" s="110"/>
      <c r="F219" s="110"/>
      <c r="G219" s="110"/>
      <c r="H219" s="110"/>
      <c r="I219" s="110"/>
      <c r="J219" s="110"/>
      <c r="K219" s="110"/>
      <c r="L219" s="110"/>
    </row>
    <row r="220" spans="1:12" ht="12.75">
      <c r="A220" s="107"/>
      <c r="B220" s="87"/>
      <c r="C220" s="108"/>
      <c r="D220" s="88"/>
      <c r="E220" s="88"/>
      <c r="F220" s="88"/>
      <c r="G220" s="88"/>
      <c r="H220" s="88"/>
      <c r="I220" s="88"/>
      <c r="J220" s="88"/>
      <c r="K220" s="88"/>
      <c r="L220" s="88"/>
    </row>
    <row r="221" spans="1:12" ht="12.75">
      <c r="A221" s="107"/>
      <c r="B221" s="87"/>
      <c r="C221" s="108"/>
      <c r="D221" s="88"/>
      <c r="E221" s="88"/>
      <c r="F221" s="88"/>
      <c r="G221" s="88"/>
      <c r="H221" s="88"/>
      <c r="I221" s="88"/>
      <c r="J221" s="88"/>
      <c r="K221" s="88"/>
      <c r="L221" s="88"/>
    </row>
    <row r="222" spans="1:12" ht="12.75">
      <c r="A222" s="84"/>
      <c r="B222" s="87"/>
      <c r="C222" s="108"/>
      <c r="D222" s="85"/>
      <c r="E222" s="85"/>
      <c r="F222" s="85"/>
      <c r="G222" s="85"/>
      <c r="H222" s="85"/>
      <c r="I222" s="85"/>
      <c r="J222" s="85"/>
      <c r="K222" s="85"/>
      <c r="L222" s="85"/>
    </row>
    <row r="223" spans="1:12" ht="12.75">
      <c r="A223" s="86"/>
      <c r="B223" s="87"/>
      <c r="C223" s="108"/>
      <c r="D223" s="88"/>
      <c r="E223" s="88"/>
      <c r="F223" s="88"/>
      <c r="G223" s="88"/>
      <c r="H223" s="88"/>
      <c r="I223" s="88"/>
      <c r="J223" s="88"/>
      <c r="K223" s="88"/>
      <c r="L223" s="88"/>
    </row>
    <row r="224" spans="1:12" ht="12.75">
      <c r="A224" s="106"/>
      <c r="B224" s="87"/>
      <c r="C224" s="108"/>
      <c r="D224" s="88"/>
      <c r="E224" s="88"/>
      <c r="F224" s="88"/>
      <c r="G224" s="88"/>
      <c r="H224" s="88"/>
      <c r="I224" s="88"/>
      <c r="J224" s="88"/>
      <c r="K224" s="88"/>
      <c r="L224" s="88"/>
    </row>
    <row r="225" spans="1:12" ht="12.75">
      <c r="A225" s="89"/>
      <c r="B225" s="87"/>
      <c r="C225" s="111"/>
      <c r="D225" s="90"/>
      <c r="E225" s="90"/>
      <c r="F225" s="90"/>
      <c r="G225" s="90"/>
      <c r="H225" s="90"/>
      <c r="I225" s="90"/>
      <c r="J225" s="90"/>
      <c r="K225" s="90"/>
      <c r="L225" s="90"/>
    </row>
    <row r="226" spans="1:12" ht="12.75">
      <c r="A226" s="86"/>
      <c r="B226" s="87"/>
      <c r="C226" s="112"/>
      <c r="D226" s="113"/>
      <c r="E226" s="113"/>
      <c r="F226" s="113"/>
      <c r="G226" s="113"/>
      <c r="H226" s="113"/>
      <c r="I226" s="113"/>
      <c r="J226" s="113"/>
      <c r="K226" s="113"/>
      <c r="L226" s="113"/>
    </row>
    <row r="227" spans="1:12" ht="12.75">
      <c r="A227" s="106"/>
      <c r="B227" s="87"/>
      <c r="C227" s="105"/>
      <c r="D227" s="110"/>
      <c r="E227" s="110"/>
      <c r="F227" s="110"/>
      <c r="G227" s="110"/>
      <c r="H227" s="110"/>
      <c r="I227" s="110"/>
      <c r="J227" s="110"/>
      <c r="K227" s="110"/>
      <c r="L227" s="110"/>
    </row>
    <row r="228" spans="1:12" ht="12.75">
      <c r="A228" s="86"/>
      <c r="B228" s="87"/>
      <c r="C228" s="105"/>
      <c r="D228" s="88"/>
      <c r="E228" s="88"/>
      <c r="F228" s="88"/>
      <c r="G228" s="88"/>
      <c r="H228" s="88"/>
      <c r="I228" s="88"/>
      <c r="J228" s="88"/>
      <c r="K228" s="88"/>
      <c r="L228" s="88"/>
    </row>
    <row r="229" spans="1:12" ht="12.75">
      <c r="A229" s="86"/>
      <c r="B229" s="87"/>
      <c r="C229" s="105"/>
      <c r="D229" s="88"/>
      <c r="E229" s="88"/>
      <c r="F229" s="88"/>
      <c r="G229" s="88"/>
      <c r="H229" s="88"/>
      <c r="I229" s="88"/>
      <c r="J229" s="88"/>
      <c r="K229" s="88"/>
      <c r="L229" s="88"/>
    </row>
    <row r="230" spans="1:12" ht="12.75">
      <c r="A230" s="86"/>
      <c r="B230" s="87"/>
      <c r="C230" s="105"/>
      <c r="D230" s="88"/>
      <c r="E230" s="88"/>
      <c r="F230" s="88"/>
      <c r="G230" s="88"/>
      <c r="H230" s="88"/>
      <c r="I230" s="88"/>
      <c r="J230" s="88"/>
      <c r="K230" s="88"/>
      <c r="L230" s="88"/>
    </row>
    <row r="231" spans="1:12" ht="12.75">
      <c r="A231" s="86"/>
      <c r="B231" s="87"/>
      <c r="C231" s="105"/>
      <c r="D231" s="91"/>
      <c r="E231" s="91"/>
      <c r="F231" s="91"/>
      <c r="G231" s="91"/>
      <c r="H231" s="91"/>
      <c r="I231" s="91"/>
      <c r="J231" s="91"/>
      <c r="K231" s="91"/>
      <c r="L231" s="91"/>
    </row>
    <row r="232" spans="1:12" ht="12.75">
      <c r="A232" s="83"/>
      <c r="B232" s="87"/>
      <c r="C232" s="105"/>
      <c r="D232" s="87"/>
      <c r="E232" s="87"/>
      <c r="F232" s="87"/>
      <c r="G232" s="87"/>
      <c r="H232" s="87"/>
      <c r="I232" s="87"/>
      <c r="J232" s="87"/>
      <c r="K232" s="87"/>
      <c r="L232" s="87"/>
    </row>
    <row r="233" spans="1:12" ht="12.75">
      <c r="A233" s="106"/>
      <c r="B233" s="87"/>
      <c r="C233" s="105"/>
      <c r="D233" s="87"/>
      <c r="E233" s="87"/>
      <c r="F233" s="87"/>
      <c r="G233" s="87"/>
      <c r="H233" s="87"/>
      <c r="I233" s="87"/>
      <c r="J233" s="87"/>
      <c r="K233" s="87"/>
      <c r="L233" s="87"/>
    </row>
    <row r="234" spans="1:12" ht="12.75">
      <c r="A234" s="86"/>
      <c r="B234" s="87"/>
      <c r="C234" s="87"/>
      <c r="D234" s="87"/>
      <c r="E234" s="87"/>
      <c r="F234" s="87"/>
      <c r="G234" s="87"/>
      <c r="H234" s="87"/>
      <c r="I234" s="87"/>
      <c r="J234" s="87"/>
      <c r="K234" s="87"/>
      <c r="L234" s="87"/>
    </row>
    <row r="235" spans="1:12" ht="12.75">
      <c r="A235" s="107"/>
      <c r="B235" s="87"/>
      <c r="C235" s="108"/>
      <c r="D235" s="88"/>
      <c r="E235" s="88"/>
      <c r="F235" s="88"/>
      <c r="G235" s="88"/>
      <c r="H235" s="88"/>
      <c r="I235" s="88"/>
      <c r="J235" s="88"/>
      <c r="K235" s="88"/>
      <c r="L235" s="88"/>
    </row>
    <row r="236" spans="1:12" ht="12.75">
      <c r="A236" s="107"/>
      <c r="B236" s="87"/>
      <c r="C236" s="108"/>
      <c r="D236" s="88"/>
      <c r="E236" s="88"/>
      <c r="F236" s="88"/>
      <c r="G236" s="88"/>
      <c r="H236" s="88"/>
      <c r="I236" s="88"/>
      <c r="J236" s="88"/>
      <c r="K236" s="88"/>
      <c r="L236" s="88"/>
    </row>
    <row r="237" spans="1:12" ht="12.75">
      <c r="A237" s="84"/>
      <c r="B237" s="82"/>
      <c r="C237" s="109"/>
      <c r="D237" s="85"/>
      <c r="E237" s="85"/>
      <c r="F237" s="85"/>
      <c r="G237" s="85"/>
      <c r="H237" s="85"/>
      <c r="I237" s="85"/>
      <c r="J237" s="85"/>
      <c r="K237" s="85"/>
      <c r="L237" s="85"/>
    </row>
    <row r="238" spans="1:12" ht="12.75">
      <c r="A238" s="86"/>
      <c r="B238" s="87"/>
      <c r="C238" s="87"/>
      <c r="D238" s="110"/>
      <c r="E238" s="110"/>
      <c r="F238" s="110"/>
      <c r="G238" s="110"/>
      <c r="H238" s="110"/>
      <c r="I238" s="110"/>
      <c r="J238" s="110"/>
      <c r="K238" s="110"/>
      <c r="L238" s="110"/>
    </row>
    <row r="239" spans="1:12" ht="12.75">
      <c r="A239" s="107"/>
      <c r="B239" s="87"/>
      <c r="C239" s="108"/>
      <c r="D239" s="88"/>
      <c r="E239" s="88"/>
      <c r="F239" s="88"/>
      <c r="G239" s="88"/>
      <c r="H239" s="88"/>
      <c r="I239" s="88"/>
      <c r="J239" s="88"/>
      <c r="K239" s="88"/>
      <c r="L239" s="88"/>
    </row>
    <row r="240" spans="1:12" ht="12.75">
      <c r="A240" s="107"/>
      <c r="B240" s="87"/>
      <c r="C240" s="108"/>
      <c r="D240" s="88"/>
      <c r="E240" s="88"/>
      <c r="F240" s="88"/>
      <c r="G240" s="88"/>
      <c r="H240" s="88"/>
      <c r="I240" s="88"/>
      <c r="J240" s="88"/>
      <c r="K240" s="88"/>
      <c r="L240" s="88"/>
    </row>
    <row r="241" spans="1:12" ht="12.75">
      <c r="A241" s="84"/>
      <c r="B241" s="87"/>
      <c r="C241" s="108"/>
      <c r="D241" s="85"/>
      <c r="E241" s="85"/>
      <c r="F241" s="85"/>
      <c r="G241" s="85"/>
      <c r="H241" s="85"/>
      <c r="I241" s="85"/>
      <c r="J241" s="85"/>
      <c r="K241" s="85"/>
      <c r="L241" s="85"/>
    </row>
    <row r="242" spans="1:12" ht="12.75">
      <c r="A242" s="86"/>
      <c r="B242" s="87"/>
      <c r="C242" s="108"/>
      <c r="D242" s="88"/>
      <c r="E242" s="88"/>
      <c r="F242" s="88"/>
      <c r="G242" s="88"/>
      <c r="H242" s="88"/>
      <c r="I242" s="88"/>
      <c r="J242" s="88"/>
      <c r="K242" s="88"/>
      <c r="L242" s="88"/>
    </row>
    <row r="243" spans="1:12" ht="12.75">
      <c r="A243" s="106"/>
      <c r="B243" s="87"/>
      <c r="C243" s="108"/>
      <c r="D243" s="88"/>
      <c r="E243" s="88"/>
      <c r="F243" s="88"/>
      <c r="G243" s="88"/>
      <c r="H243" s="88"/>
      <c r="I243" s="88"/>
      <c r="J243" s="88"/>
      <c r="K243" s="88"/>
      <c r="L243" s="88"/>
    </row>
    <row r="244" spans="1:12" ht="12.75">
      <c r="A244" s="89"/>
      <c r="B244" s="87"/>
      <c r="C244" s="111"/>
      <c r="D244" s="90"/>
      <c r="E244" s="90"/>
      <c r="F244" s="90"/>
      <c r="G244" s="90"/>
      <c r="H244" s="90"/>
      <c r="I244" s="90"/>
      <c r="J244" s="90"/>
      <c r="K244" s="90"/>
      <c r="L244" s="90"/>
    </row>
    <row r="245" spans="1:12" ht="12.75">
      <c r="A245" s="86"/>
      <c r="B245" s="87"/>
      <c r="C245" s="112"/>
      <c r="D245" s="113"/>
      <c r="E245" s="113"/>
      <c r="F245" s="113"/>
      <c r="G245" s="113"/>
      <c r="H245" s="113"/>
      <c r="I245" s="113"/>
      <c r="J245" s="113"/>
      <c r="K245" s="113"/>
      <c r="L245" s="113"/>
    </row>
    <row r="246" spans="1:12" ht="12.75">
      <c r="A246" s="106"/>
      <c r="B246" s="87"/>
      <c r="C246" s="105"/>
      <c r="D246" s="110"/>
      <c r="E246" s="110"/>
      <c r="F246" s="110"/>
      <c r="G246" s="110"/>
      <c r="H246" s="110"/>
      <c r="I246" s="110"/>
      <c r="J246" s="110"/>
      <c r="K246" s="110"/>
      <c r="L246" s="110"/>
    </row>
    <row r="247" spans="1:12" ht="12.75">
      <c r="A247" s="86"/>
      <c r="B247" s="87"/>
      <c r="C247" s="105"/>
      <c r="D247" s="88"/>
      <c r="E247" s="88"/>
      <c r="F247" s="88"/>
      <c r="G247" s="88"/>
      <c r="H247" s="88"/>
      <c r="I247" s="88"/>
      <c r="J247" s="88"/>
      <c r="K247" s="88"/>
      <c r="L247" s="88"/>
    </row>
    <row r="248" spans="1:12" ht="12.75">
      <c r="A248" s="86"/>
      <c r="B248" s="87"/>
      <c r="C248" s="105"/>
      <c r="D248" s="88"/>
      <c r="E248" s="88"/>
      <c r="F248" s="88"/>
      <c r="G248" s="88"/>
      <c r="H248" s="88"/>
      <c r="I248" s="88"/>
      <c r="J248" s="88"/>
      <c r="K248" s="88"/>
      <c r="L248" s="88"/>
    </row>
    <row r="249" spans="1:12" ht="12.75">
      <c r="A249" s="86"/>
      <c r="B249" s="87"/>
      <c r="C249" s="105"/>
      <c r="D249" s="88"/>
      <c r="E249" s="88"/>
      <c r="F249" s="88"/>
      <c r="G249" s="88"/>
      <c r="H249" s="88"/>
      <c r="I249" s="88"/>
      <c r="J249" s="88"/>
      <c r="K249" s="88"/>
      <c r="L249" s="88"/>
    </row>
    <row r="250" spans="1:12" ht="12.75">
      <c r="A250" s="86"/>
      <c r="B250" s="87"/>
      <c r="C250" s="105"/>
      <c r="D250" s="91"/>
      <c r="E250" s="91"/>
      <c r="F250" s="91"/>
      <c r="G250" s="91"/>
      <c r="H250" s="91"/>
      <c r="I250" s="91"/>
      <c r="J250" s="91"/>
      <c r="K250" s="91"/>
      <c r="L250" s="91"/>
    </row>
    <row r="251" spans="1:12" ht="12.75">
      <c r="A251" s="83"/>
      <c r="B251" s="87"/>
      <c r="C251" s="105"/>
      <c r="D251" s="87"/>
      <c r="E251" s="87"/>
      <c r="F251" s="87"/>
      <c r="G251" s="87"/>
      <c r="H251" s="87"/>
      <c r="I251" s="87"/>
      <c r="J251" s="87"/>
      <c r="K251" s="87"/>
      <c r="L251" s="87"/>
    </row>
    <row r="252" spans="1:12" ht="12.75">
      <c r="A252" s="106"/>
      <c r="B252" s="87"/>
      <c r="C252" s="105"/>
      <c r="D252" s="87"/>
      <c r="E252" s="87"/>
      <c r="F252" s="87"/>
      <c r="G252" s="87"/>
      <c r="H252" s="87"/>
      <c r="I252" s="87"/>
      <c r="J252" s="87"/>
      <c r="K252" s="87"/>
      <c r="L252" s="87"/>
    </row>
    <row r="253" spans="1:12" ht="12.75">
      <c r="A253" s="86"/>
      <c r="B253" s="87"/>
      <c r="C253" s="87"/>
      <c r="D253" s="87"/>
      <c r="E253" s="87"/>
      <c r="F253" s="87"/>
      <c r="G253" s="87"/>
      <c r="H253" s="87"/>
      <c r="I253" s="87"/>
      <c r="J253" s="87"/>
      <c r="K253" s="87"/>
      <c r="L253" s="87"/>
    </row>
    <row r="254" spans="1:12" ht="12.75">
      <c r="A254" s="107"/>
      <c r="B254" s="87"/>
      <c r="C254" s="108"/>
      <c r="D254" s="88"/>
      <c r="E254" s="88"/>
      <c r="F254" s="88"/>
      <c r="G254" s="88"/>
      <c r="H254" s="88"/>
      <c r="I254" s="88"/>
      <c r="J254" s="88"/>
      <c r="K254" s="88"/>
      <c r="L254" s="88"/>
    </row>
    <row r="255" spans="1:12" ht="12.75">
      <c r="A255" s="107"/>
      <c r="B255" s="87"/>
      <c r="C255" s="108"/>
      <c r="D255" s="88"/>
      <c r="E255" s="88"/>
      <c r="F255" s="88"/>
      <c r="G255" s="88"/>
      <c r="H255" s="88"/>
      <c r="I255" s="88"/>
      <c r="J255" s="88"/>
      <c r="K255" s="88"/>
      <c r="L255" s="88"/>
    </row>
    <row r="256" spans="1:12" ht="12.75">
      <c r="A256" s="84"/>
      <c r="B256" s="82"/>
      <c r="C256" s="109"/>
      <c r="D256" s="85"/>
      <c r="E256" s="85"/>
      <c r="F256" s="85"/>
      <c r="G256" s="85"/>
      <c r="H256" s="85"/>
      <c r="I256" s="85"/>
      <c r="J256" s="85"/>
      <c r="K256" s="85"/>
      <c r="L256" s="85"/>
    </row>
    <row r="257" spans="1:12" ht="12.75">
      <c r="A257" s="86"/>
      <c r="B257" s="87"/>
      <c r="C257" s="87"/>
      <c r="D257" s="110"/>
      <c r="E257" s="110"/>
      <c r="F257" s="110"/>
      <c r="G257" s="110"/>
      <c r="H257" s="110"/>
      <c r="I257" s="110"/>
      <c r="J257" s="110"/>
      <c r="K257" s="110"/>
      <c r="L257" s="110"/>
    </row>
    <row r="258" spans="1:12" ht="12.75">
      <c r="A258" s="107"/>
      <c r="B258" s="87"/>
      <c r="C258" s="108"/>
      <c r="D258" s="88"/>
      <c r="E258" s="88"/>
      <c r="F258" s="88"/>
      <c r="G258" s="88"/>
      <c r="H258" s="88"/>
      <c r="I258" s="88"/>
      <c r="J258" s="88"/>
      <c r="K258" s="88"/>
      <c r="L258" s="88"/>
    </row>
    <row r="259" spans="1:12" ht="12.75">
      <c r="A259" s="107"/>
      <c r="B259" s="87"/>
      <c r="C259" s="108"/>
      <c r="D259" s="88"/>
      <c r="E259" s="88"/>
      <c r="F259" s="88"/>
      <c r="G259" s="88"/>
      <c r="H259" s="88"/>
      <c r="I259" s="88"/>
      <c r="J259" s="88"/>
      <c r="K259" s="88"/>
      <c r="L259" s="88"/>
    </row>
    <row r="260" spans="1:12" ht="12.75">
      <c r="A260" s="84"/>
      <c r="B260" s="87"/>
      <c r="C260" s="108"/>
      <c r="D260" s="85"/>
      <c r="E260" s="85"/>
      <c r="F260" s="85"/>
      <c r="G260" s="85"/>
      <c r="H260" s="85"/>
      <c r="I260" s="85"/>
      <c r="J260" s="85"/>
      <c r="K260" s="85"/>
      <c r="L260" s="85"/>
    </row>
    <row r="261" spans="1:12" ht="12.75">
      <c r="A261" s="86"/>
      <c r="B261" s="87"/>
      <c r="C261" s="108"/>
      <c r="D261" s="88"/>
      <c r="E261" s="88"/>
      <c r="F261" s="88"/>
      <c r="G261" s="88"/>
      <c r="H261" s="88"/>
      <c r="I261" s="88"/>
      <c r="J261" s="88"/>
      <c r="K261" s="88"/>
      <c r="L261" s="88"/>
    </row>
    <row r="262" spans="1:12" ht="12.75">
      <c r="A262" s="106"/>
      <c r="B262" s="87"/>
      <c r="C262" s="108"/>
      <c r="D262" s="88"/>
      <c r="E262" s="88"/>
      <c r="F262" s="88"/>
      <c r="G262" s="88"/>
      <c r="H262" s="88"/>
      <c r="I262" s="88"/>
      <c r="J262" s="88"/>
      <c r="K262" s="88"/>
      <c r="L262" s="88"/>
    </row>
    <row r="263" spans="1:12" ht="12.75">
      <c r="A263" s="89"/>
      <c r="B263" s="87"/>
      <c r="C263" s="111"/>
      <c r="D263" s="90"/>
      <c r="E263" s="90"/>
      <c r="F263" s="90"/>
      <c r="G263" s="90"/>
      <c r="H263" s="90"/>
      <c r="I263" s="90"/>
      <c r="J263" s="90"/>
      <c r="K263" s="90"/>
      <c r="L263" s="90"/>
    </row>
    <row r="264" spans="1:12" ht="12.75">
      <c r="A264" s="86"/>
      <c r="B264" s="87"/>
      <c r="C264" s="112"/>
      <c r="D264" s="113"/>
      <c r="E264" s="113"/>
      <c r="F264" s="113"/>
      <c r="G264" s="113"/>
      <c r="H264" s="113"/>
      <c r="I264" s="113"/>
      <c r="J264" s="113"/>
      <c r="K264" s="113"/>
      <c r="L264" s="113"/>
    </row>
    <row r="265" spans="1:12" ht="12.75">
      <c r="A265" s="106"/>
      <c r="B265" s="87"/>
      <c r="C265" s="105"/>
      <c r="D265" s="110"/>
      <c r="E265" s="110"/>
      <c r="F265" s="110"/>
      <c r="G265" s="110"/>
      <c r="H265" s="110"/>
      <c r="I265" s="110"/>
      <c r="J265" s="110"/>
      <c r="K265" s="110"/>
      <c r="L265" s="110"/>
    </row>
    <row r="266" spans="1:12" ht="12.75">
      <c r="A266" s="86"/>
      <c r="B266" s="87"/>
      <c r="C266" s="105"/>
      <c r="D266" s="88"/>
      <c r="E266" s="88"/>
      <c r="F266" s="88"/>
      <c r="G266" s="88"/>
      <c r="H266" s="88"/>
      <c r="I266" s="88"/>
      <c r="J266" s="88"/>
      <c r="K266" s="88"/>
      <c r="L266" s="88"/>
    </row>
    <row r="267" spans="1:12" ht="12.75">
      <c r="A267" s="86"/>
      <c r="B267" s="87"/>
      <c r="C267" s="105"/>
      <c r="D267" s="88"/>
      <c r="E267" s="88"/>
      <c r="F267" s="88"/>
      <c r="G267" s="88"/>
      <c r="H267" s="88"/>
      <c r="I267" s="88"/>
      <c r="J267" s="88"/>
      <c r="K267" s="88"/>
      <c r="L267" s="88"/>
    </row>
    <row r="268" spans="1:12" ht="12.75">
      <c r="A268" s="86"/>
      <c r="B268" s="87"/>
      <c r="C268" s="105"/>
      <c r="D268" s="88"/>
      <c r="E268" s="88"/>
      <c r="F268" s="88"/>
      <c r="G268" s="88"/>
      <c r="H268" s="88"/>
      <c r="I268" s="88"/>
      <c r="J268" s="88"/>
      <c r="K268" s="88"/>
      <c r="L268" s="88"/>
    </row>
    <row r="269" spans="1:12" ht="12.75">
      <c r="A269" s="86"/>
      <c r="B269" s="87"/>
      <c r="C269" s="105"/>
      <c r="D269" s="91"/>
      <c r="E269" s="91"/>
      <c r="F269" s="91"/>
      <c r="G269" s="91"/>
      <c r="H269" s="91"/>
      <c r="I269" s="91"/>
      <c r="J269" s="91"/>
      <c r="K269" s="91"/>
      <c r="L269" s="91"/>
    </row>
    <row r="270" spans="1:12" ht="12.75">
      <c r="A270" s="83"/>
      <c r="B270" s="87"/>
      <c r="C270" s="105"/>
      <c r="D270" s="87"/>
      <c r="E270" s="87"/>
      <c r="F270" s="87"/>
      <c r="G270" s="87"/>
      <c r="H270" s="87"/>
      <c r="I270" s="87"/>
      <c r="J270" s="87"/>
      <c r="K270" s="87"/>
      <c r="L270" s="87"/>
    </row>
    <row r="271" spans="1:12" ht="12.75">
      <c r="A271" s="106"/>
      <c r="B271" s="87"/>
      <c r="C271" s="105"/>
      <c r="D271" s="87"/>
      <c r="E271" s="87"/>
      <c r="F271" s="87"/>
      <c r="G271" s="87"/>
      <c r="H271" s="87"/>
      <c r="I271" s="87"/>
      <c r="J271" s="87"/>
      <c r="K271" s="87"/>
      <c r="L271" s="87"/>
    </row>
    <row r="272" spans="1:12" ht="12.75">
      <c r="A272" s="86"/>
      <c r="B272" s="87"/>
      <c r="C272" s="87"/>
      <c r="D272" s="87"/>
      <c r="E272" s="87"/>
      <c r="F272" s="87"/>
      <c r="G272" s="87"/>
      <c r="H272" s="87"/>
      <c r="I272" s="87"/>
      <c r="J272" s="87"/>
      <c r="K272" s="87"/>
      <c r="L272" s="87"/>
    </row>
    <row r="273" spans="1:12" ht="12.75">
      <c r="A273" s="107"/>
      <c r="B273" s="87"/>
      <c r="C273" s="108"/>
      <c r="D273" s="88"/>
      <c r="E273" s="88"/>
      <c r="F273" s="88"/>
      <c r="G273" s="88"/>
      <c r="H273" s="88"/>
      <c r="I273" s="88"/>
      <c r="J273" s="88"/>
      <c r="K273" s="88"/>
      <c r="L273" s="88"/>
    </row>
    <row r="274" spans="1:12" ht="12.75">
      <c r="A274" s="107"/>
      <c r="B274" s="87"/>
      <c r="C274" s="108"/>
      <c r="D274" s="88"/>
      <c r="E274" s="88"/>
      <c r="F274" s="88"/>
      <c r="G274" s="88"/>
      <c r="H274" s="88"/>
      <c r="I274" s="88"/>
      <c r="J274" s="88"/>
      <c r="K274" s="88"/>
      <c r="L274" s="88"/>
    </row>
    <row r="275" spans="1:12" ht="12.75">
      <c r="A275" s="84"/>
      <c r="B275" s="82"/>
      <c r="C275" s="109"/>
      <c r="D275" s="85"/>
      <c r="E275" s="85"/>
      <c r="F275" s="85"/>
      <c r="G275" s="85"/>
      <c r="H275" s="85"/>
      <c r="I275" s="85"/>
      <c r="J275" s="85"/>
      <c r="K275" s="85"/>
      <c r="L275" s="85"/>
    </row>
    <row r="276" spans="1:12" ht="12.75">
      <c r="A276" s="86"/>
      <c r="B276" s="87"/>
      <c r="C276" s="87"/>
      <c r="D276" s="110"/>
      <c r="E276" s="110"/>
      <c r="F276" s="110"/>
      <c r="G276" s="110"/>
      <c r="H276" s="110"/>
      <c r="I276" s="110"/>
      <c r="J276" s="110"/>
      <c r="K276" s="110"/>
      <c r="L276" s="110"/>
    </row>
    <row r="277" spans="1:12" ht="12.75">
      <c r="A277" s="107"/>
      <c r="B277" s="87"/>
      <c r="C277" s="108"/>
      <c r="D277" s="88"/>
      <c r="E277" s="88"/>
      <c r="F277" s="88"/>
      <c r="G277" s="88"/>
      <c r="H277" s="88"/>
      <c r="I277" s="88"/>
      <c r="J277" s="88"/>
      <c r="K277" s="88"/>
      <c r="L277" s="88"/>
    </row>
    <row r="278" spans="1:12" ht="12.75">
      <c r="A278" s="107"/>
      <c r="B278" s="87"/>
      <c r="C278" s="108"/>
      <c r="D278" s="88"/>
      <c r="E278" s="88"/>
      <c r="F278" s="88"/>
      <c r="G278" s="88"/>
      <c r="H278" s="88"/>
      <c r="I278" s="88"/>
      <c r="J278" s="88"/>
      <c r="K278" s="88"/>
      <c r="L278" s="88"/>
    </row>
    <row r="279" spans="1:12" ht="12.75">
      <c r="A279" s="84"/>
      <c r="B279" s="87"/>
      <c r="C279" s="108"/>
      <c r="D279" s="85"/>
      <c r="E279" s="85"/>
      <c r="F279" s="85"/>
      <c r="G279" s="85"/>
      <c r="H279" s="85"/>
      <c r="I279" s="85"/>
      <c r="J279" s="85"/>
      <c r="K279" s="85"/>
      <c r="L279" s="85"/>
    </row>
    <row r="280" spans="1:12" ht="12.75">
      <c r="A280" s="86"/>
      <c r="B280" s="87"/>
      <c r="C280" s="108"/>
      <c r="D280" s="88"/>
      <c r="E280" s="88"/>
      <c r="F280" s="88"/>
      <c r="G280" s="88"/>
      <c r="H280" s="88"/>
      <c r="I280" s="88"/>
      <c r="J280" s="88"/>
      <c r="K280" s="88"/>
      <c r="L280" s="88"/>
    </row>
    <row r="281" spans="1:12" ht="12.75">
      <c r="A281" s="106"/>
      <c r="B281" s="87"/>
      <c r="C281" s="108"/>
      <c r="D281" s="88"/>
      <c r="E281" s="88"/>
      <c r="F281" s="88"/>
      <c r="G281" s="88"/>
      <c r="H281" s="88"/>
      <c r="I281" s="88"/>
      <c r="J281" s="88"/>
      <c r="K281" s="88"/>
      <c r="L281" s="88"/>
    </row>
    <row r="282" spans="1:12" ht="12.75">
      <c r="A282" s="89"/>
      <c r="B282" s="87"/>
      <c r="C282" s="111"/>
      <c r="D282" s="90"/>
      <c r="E282" s="90"/>
      <c r="F282" s="90"/>
      <c r="G282" s="90"/>
      <c r="H282" s="90"/>
      <c r="I282" s="90"/>
      <c r="J282" s="90"/>
      <c r="K282" s="90"/>
      <c r="L282" s="90"/>
    </row>
    <row r="283" spans="1:12" ht="12.75">
      <c r="A283" s="86"/>
      <c r="B283" s="87"/>
      <c r="C283" s="112"/>
      <c r="D283" s="113"/>
      <c r="E283" s="113"/>
      <c r="F283" s="113"/>
      <c r="G283" s="113"/>
      <c r="H283" s="113"/>
      <c r="I283" s="113"/>
      <c r="J283" s="113"/>
      <c r="K283" s="113"/>
      <c r="L283" s="113"/>
    </row>
    <row r="284" spans="1:12" ht="12.75">
      <c r="A284" s="106"/>
      <c r="B284" s="87"/>
      <c r="C284" s="105"/>
      <c r="D284" s="110"/>
      <c r="E284" s="110"/>
      <c r="F284" s="110"/>
      <c r="G284" s="110"/>
      <c r="H284" s="110"/>
      <c r="I284" s="110"/>
      <c r="J284" s="110"/>
      <c r="K284" s="110"/>
      <c r="L284" s="110"/>
    </row>
    <row r="285" spans="1:12" ht="12.75">
      <c r="A285" s="86"/>
      <c r="B285" s="87"/>
      <c r="C285" s="105"/>
      <c r="D285" s="88"/>
      <c r="E285" s="88"/>
      <c r="F285" s="88"/>
      <c r="G285" s="88"/>
      <c r="H285" s="88"/>
      <c r="I285" s="88"/>
      <c r="J285" s="88"/>
      <c r="K285" s="88"/>
      <c r="L285" s="88"/>
    </row>
    <row r="286" spans="1:12" ht="12.75">
      <c r="A286" s="86"/>
      <c r="B286" s="87"/>
      <c r="C286" s="105"/>
      <c r="D286" s="88"/>
      <c r="E286" s="88"/>
      <c r="F286" s="88"/>
      <c r="G286" s="88"/>
      <c r="H286" s="88"/>
      <c r="I286" s="88"/>
      <c r="J286" s="88"/>
      <c r="K286" s="88"/>
      <c r="L286" s="88"/>
    </row>
    <row r="287" spans="1:12" ht="12.75">
      <c r="A287" s="86"/>
      <c r="B287" s="87"/>
      <c r="C287" s="105"/>
      <c r="D287" s="88"/>
      <c r="E287" s="88"/>
      <c r="F287" s="88"/>
      <c r="G287" s="88"/>
      <c r="H287" s="88"/>
      <c r="I287" s="88"/>
      <c r="J287" s="88"/>
      <c r="K287" s="88"/>
      <c r="L287" s="88"/>
    </row>
    <row r="288" spans="1:12" ht="12.75">
      <c r="A288" s="86"/>
      <c r="B288" s="87"/>
      <c r="C288" s="105"/>
      <c r="D288" s="91"/>
      <c r="E288" s="91"/>
      <c r="F288" s="91"/>
      <c r="G288" s="91"/>
      <c r="H288" s="91"/>
      <c r="I288" s="91"/>
      <c r="J288" s="91"/>
      <c r="K288" s="91"/>
      <c r="L288" s="91"/>
    </row>
  </sheetData>
  <sheetProtection/>
  <mergeCells count="4">
    <mergeCell ref="A41:L41"/>
    <mergeCell ref="A43:L43"/>
    <mergeCell ref="A44:L44"/>
    <mergeCell ref="A42:L42"/>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1" manualBreakCount="1">
    <brk id="27" max="11" man="1"/>
  </rowBreaks>
</worksheet>
</file>

<file path=xl/worksheets/sheet4.xml><?xml version="1.0" encoding="utf-8"?>
<worksheet xmlns="http://schemas.openxmlformats.org/spreadsheetml/2006/main" xmlns:r="http://schemas.openxmlformats.org/officeDocument/2006/relationships">
  <dimension ref="A1:L408"/>
  <sheetViews>
    <sheetView zoomScaleSheetLayoutView="100" zoomScalePageLayoutView="0" workbookViewId="0" topLeftCell="A1">
      <selection activeCell="A1" sqref="A1"/>
    </sheetView>
  </sheetViews>
  <sheetFormatPr defaultColWidth="9.140625" defaultRowHeight="12.75"/>
  <cols>
    <col min="1" max="1" width="12.28125" style="114" customWidth="1"/>
    <col min="2" max="2" width="21.28125" style="114" customWidth="1"/>
    <col min="3" max="3" width="5.28125" style="120" bestFit="1" customWidth="1"/>
    <col min="4" max="11" width="10.28125" style="114" customWidth="1"/>
    <col min="12" max="12" width="10.7109375" style="114" customWidth="1"/>
    <col min="13" max="16384" width="9.140625" style="114" customWidth="1"/>
  </cols>
  <sheetData>
    <row r="1" spans="1:3" s="92" customFormat="1" ht="19.5" customHeight="1">
      <c r="A1" s="78" t="str">
        <f ca="1">MID(CELL("filename",B1),FIND("]",TEXT(CELL("filename",B1),""))+1,100)</f>
        <v>Table F.2</v>
      </c>
      <c r="B1" s="79" t="s">
        <v>81</v>
      </c>
      <c r="C1" s="104"/>
    </row>
    <row r="2" spans="1:12" s="82" customFormat="1" ht="19.5" customHeight="1">
      <c r="A2" s="80"/>
      <c r="B2" s="80"/>
      <c r="C2" s="77" t="s">
        <v>43</v>
      </c>
      <c r="D2" s="81" t="s">
        <v>24</v>
      </c>
      <c r="E2" s="81" t="s">
        <v>31</v>
      </c>
      <c r="F2" s="81" t="s">
        <v>32</v>
      </c>
      <c r="G2" s="81" t="s">
        <v>33</v>
      </c>
      <c r="H2" s="81" t="s">
        <v>34</v>
      </c>
      <c r="I2" s="81" t="s">
        <v>35</v>
      </c>
      <c r="J2" s="81" t="s">
        <v>36</v>
      </c>
      <c r="K2" s="81" t="s">
        <v>37</v>
      </c>
      <c r="L2" s="81" t="s">
        <v>90</v>
      </c>
    </row>
    <row r="3" spans="1:12" ht="15.75" customHeight="1">
      <c r="A3" s="83" t="s">
        <v>84</v>
      </c>
      <c r="C3" s="105"/>
      <c r="D3" s="87"/>
      <c r="E3" s="87"/>
      <c r="F3" s="87"/>
      <c r="G3" s="87"/>
      <c r="H3" s="87"/>
      <c r="I3" s="87"/>
      <c r="J3" s="87"/>
      <c r="K3" s="87"/>
      <c r="L3" s="87"/>
    </row>
    <row r="4" spans="1:12" ht="15.75" customHeight="1">
      <c r="A4" s="93" t="s">
        <v>0</v>
      </c>
      <c r="C4" s="105"/>
      <c r="D4" s="87"/>
      <c r="E4" s="87"/>
      <c r="F4" s="87"/>
      <c r="G4" s="87"/>
      <c r="H4" s="87"/>
      <c r="I4" s="87"/>
      <c r="J4" s="87"/>
      <c r="K4" s="87"/>
      <c r="L4" s="87"/>
    </row>
    <row r="5" spans="1:12" ht="15.75" customHeight="1">
      <c r="A5" s="86" t="s">
        <v>1</v>
      </c>
      <c r="C5" s="105"/>
      <c r="D5" s="87"/>
      <c r="E5" s="87"/>
      <c r="F5" s="87"/>
      <c r="G5" s="87"/>
      <c r="H5" s="87"/>
      <c r="I5" s="87"/>
      <c r="J5" s="87"/>
      <c r="K5" s="87"/>
      <c r="L5" s="87"/>
    </row>
    <row r="6" spans="1:12" ht="15.75" customHeight="1">
      <c r="A6" s="107" t="s">
        <v>56</v>
      </c>
      <c r="C6" s="108" t="s">
        <v>12</v>
      </c>
      <c r="D6" s="88">
        <v>349223</v>
      </c>
      <c r="E6" s="88">
        <v>76661</v>
      </c>
      <c r="F6" s="88">
        <v>331383</v>
      </c>
      <c r="G6" s="88">
        <v>165553</v>
      </c>
      <c r="H6" s="88">
        <v>64168</v>
      </c>
      <c r="I6" s="88">
        <v>42119</v>
      </c>
      <c r="J6" s="88">
        <v>9794</v>
      </c>
      <c r="K6" s="88">
        <v>147413</v>
      </c>
      <c r="L6" s="88">
        <v>1186313</v>
      </c>
    </row>
    <row r="7" spans="1:12" ht="15.75" customHeight="1">
      <c r="A7" s="107" t="s">
        <v>57</v>
      </c>
      <c r="C7" s="108" t="s">
        <v>12</v>
      </c>
      <c r="D7" s="88">
        <v>288742</v>
      </c>
      <c r="E7" s="88">
        <v>67291</v>
      </c>
      <c r="F7" s="88">
        <v>302564</v>
      </c>
      <c r="G7" s="88">
        <v>165476</v>
      </c>
      <c r="H7" s="88">
        <v>71649</v>
      </c>
      <c r="I7" s="88">
        <v>64697</v>
      </c>
      <c r="J7" s="88">
        <v>11720</v>
      </c>
      <c r="K7" s="88">
        <v>727121</v>
      </c>
      <c r="L7" s="88">
        <v>1137733</v>
      </c>
    </row>
    <row r="8" spans="1:12" ht="15.75" customHeight="1">
      <c r="A8" s="84" t="s">
        <v>59</v>
      </c>
      <c r="C8" s="108" t="s">
        <v>12</v>
      </c>
      <c r="D8" s="88">
        <v>637965</v>
      </c>
      <c r="E8" s="88">
        <v>143952</v>
      </c>
      <c r="F8" s="88">
        <v>633947</v>
      </c>
      <c r="G8" s="88">
        <v>331030</v>
      </c>
      <c r="H8" s="88">
        <v>135817</v>
      </c>
      <c r="I8" s="88">
        <v>106816</v>
      </c>
      <c r="J8" s="88">
        <v>21514</v>
      </c>
      <c r="K8" s="88">
        <v>874535</v>
      </c>
      <c r="L8" s="88">
        <v>2324047</v>
      </c>
    </row>
    <row r="9" spans="1:12" ht="15.75" customHeight="1">
      <c r="A9" s="86" t="s">
        <v>52</v>
      </c>
      <c r="C9" s="87"/>
      <c r="D9" s="87"/>
      <c r="E9" s="87"/>
      <c r="F9" s="87"/>
      <c r="G9" s="87"/>
      <c r="H9" s="87"/>
      <c r="I9" s="87"/>
      <c r="J9" s="87"/>
      <c r="K9" s="87"/>
      <c r="L9" s="87"/>
    </row>
    <row r="10" spans="1:12" ht="15.75" customHeight="1">
      <c r="A10" s="107" t="s">
        <v>56</v>
      </c>
      <c r="C10" s="108" t="s">
        <v>12</v>
      </c>
      <c r="D10" s="88">
        <v>15144228</v>
      </c>
      <c r="E10" s="88">
        <v>11575153</v>
      </c>
      <c r="F10" s="88">
        <v>8968312</v>
      </c>
      <c r="G10" s="88">
        <v>4519164</v>
      </c>
      <c r="H10" s="88">
        <v>3499651</v>
      </c>
      <c r="I10" s="88">
        <v>1071682</v>
      </c>
      <c r="J10" s="88">
        <v>749636</v>
      </c>
      <c r="K10" s="88">
        <v>333235</v>
      </c>
      <c r="L10" s="88">
        <v>45861062</v>
      </c>
    </row>
    <row r="11" spans="1:12" ht="15.75" customHeight="1">
      <c r="A11" s="107" t="s">
        <v>57</v>
      </c>
      <c r="C11" s="108" t="s">
        <v>12</v>
      </c>
      <c r="D11" s="88">
        <v>12601114</v>
      </c>
      <c r="E11" s="88">
        <v>10225097</v>
      </c>
      <c r="F11" s="88">
        <v>8240500</v>
      </c>
      <c r="G11" s="88">
        <v>4636526</v>
      </c>
      <c r="H11" s="88">
        <v>3932553</v>
      </c>
      <c r="I11" s="88">
        <v>1656642</v>
      </c>
      <c r="J11" s="88">
        <v>902804</v>
      </c>
      <c r="K11" s="88">
        <v>1665683</v>
      </c>
      <c r="L11" s="88">
        <v>44422446</v>
      </c>
    </row>
    <row r="12" spans="1:12" ht="15.75" customHeight="1">
      <c r="A12" s="84" t="s">
        <v>58</v>
      </c>
      <c r="C12" s="108" t="s">
        <v>12</v>
      </c>
      <c r="D12" s="88">
        <v>27745342</v>
      </c>
      <c r="E12" s="88">
        <v>21800250</v>
      </c>
      <c r="F12" s="88">
        <v>17208812</v>
      </c>
      <c r="G12" s="88">
        <v>9155690</v>
      </c>
      <c r="H12" s="88">
        <v>7432204</v>
      </c>
      <c r="I12" s="88">
        <v>2728324</v>
      </c>
      <c r="J12" s="88">
        <v>1652440</v>
      </c>
      <c r="K12" s="88">
        <v>1998917</v>
      </c>
      <c r="L12" s="88">
        <v>90283508</v>
      </c>
    </row>
    <row r="13" spans="1:12" ht="15.75" customHeight="1">
      <c r="A13" s="86" t="s">
        <v>60</v>
      </c>
      <c r="C13" s="108"/>
      <c r="D13" s="94"/>
      <c r="E13" s="94"/>
      <c r="F13" s="94"/>
      <c r="G13" s="94"/>
      <c r="H13" s="94"/>
      <c r="I13" s="94"/>
      <c r="J13" s="94"/>
      <c r="K13" s="94"/>
      <c r="L13" s="94"/>
    </row>
    <row r="14" spans="1:12" ht="15.75" customHeight="1">
      <c r="A14" s="107" t="s">
        <v>56</v>
      </c>
      <c r="C14" s="108" t="s">
        <v>12</v>
      </c>
      <c r="D14" s="88">
        <v>15493451</v>
      </c>
      <c r="E14" s="88">
        <v>11651814</v>
      </c>
      <c r="F14" s="88">
        <v>9299695</v>
      </c>
      <c r="G14" s="88">
        <v>4684718</v>
      </c>
      <c r="H14" s="88">
        <v>3563819</v>
      </c>
      <c r="I14" s="88">
        <v>1113801</v>
      </c>
      <c r="J14" s="88">
        <v>759430</v>
      </c>
      <c r="K14" s="88">
        <v>480648</v>
      </c>
      <c r="L14" s="88">
        <v>47047375</v>
      </c>
    </row>
    <row r="15" spans="1:12" ht="15.75" customHeight="1">
      <c r="A15" s="107" t="s">
        <v>57</v>
      </c>
      <c r="C15" s="108" t="s">
        <v>12</v>
      </c>
      <c r="D15" s="88">
        <v>12889856</v>
      </c>
      <c r="E15" s="88">
        <v>10292388</v>
      </c>
      <c r="F15" s="88">
        <v>8543064</v>
      </c>
      <c r="G15" s="88">
        <v>4802002</v>
      </c>
      <c r="H15" s="88">
        <v>4004202</v>
      </c>
      <c r="I15" s="88">
        <v>1721339</v>
      </c>
      <c r="J15" s="88">
        <v>914524</v>
      </c>
      <c r="K15" s="88">
        <v>2392804</v>
      </c>
      <c r="L15" s="88">
        <v>45560179</v>
      </c>
    </row>
    <row r="16" spans="1:12" ht="15.75" customHeight="1">
      <c r="A16" s="84" t="s">
        <v>7</v>
      </c>
      <c r="C16" s="108" t="s">
        <v>12</v>
      </c>
      <c r="D16" s="88">
        <v>28383307</v>
      </c>
      <c r="E16" s="88">
        <v>21944202</v>
      </c>
      <c r="F16" s="88">
        <v>17842759</v>
      </c>
      <c r="G16" s="88">
        <v>9486720</v>
      </c>
      <c r="H16" s="88">
        <v>7568021</v>
      </c>
      <c r="I16" s="88">
        <v>2835140</v>
      </c>
      <c r="J16" s="88">
        <v>1673954</v>
      </c>
      <c r="K16" s="88">
        <v>2873452</v>
      </c>
      <c r="L16" s="88">
        <v>92607554</v>
      </c>
    </row>
    <row r="17" spans="1:12" ht="15.75" customHeight="1">
      <c r="A17" s="106" t="s">
        <v>94</v>
      </c>
      <c r="C17" s="87"/>
      <c r="D17" s="87"/>
      <c r="E17" s="87"/>
      <c r="F17" s="87"/>
      <c r="G17" s="87"/>
      <c r="H17" s="87"/>
      <c r="I17" s="87"/>
      <c r="J17" s="87"/>
      <c r="K17" s="87"/>
      <c r="L17" s="87"/>
    </row>
    <row r="18" spans="1:12" ht="15.75" customHeight="1">
      <c r="A18" s="86" t="s">
        <v>1</v>
      </c>
      <c r="C18" s="105"/>
      <c r="D18" s="121"/>
      <c r="E18" s="121"/>
      <c r="F18" s="121"/>
      <c r="G18" s="121"/>
      <c r="H18" s="121"/>
      <c r="I18" s="121"/>
      <c r="J18" s="121"/>
      <c r="K18" s="121"/>
      <c r="L18" s="121"/>
    </row>
    <row r="19" spans="1:12" ht="15.75" customHeight="1">
      <c r="A19" s="107" t="s">
        <v>56</v>
      </c>
      <c r="C19" s="105" t="s">
        <v>14</v>
      </c>
      <c r="D19" s="88">
        <v>2177.635749163069</v>
      </c>
      <c r="E19" s="88">
        <v>2159.663971821592</v>
      </c>
      <c r="F19" s="88">
        <v>2144.560370207216</v>
      </c>
      <c r="G19" s="88">
        <v>2230.8464401513706</v>
      </c>
      <c r="H19" s="88">
        <v>2176.137136318139</v>
      </c>
      <c r="I19" s="88">
        <v>2166.8951320155948</v>
      </c>
      <c r="J19" s="88">
        <v>2154.6244211770304</v>
      </c>
      <c r="K19" s="88">
        <v>2203.829550404973</v>
      </c>
      <c r="L19" s="88">
        <v>2175.91745227848</v>
      </c>
    </row>
    <row r="20" spans="1:12" ht="15.75" customHeight="1">
      <c r="A20" s="107" t="s">
        <v>57</v>
      </c>
      <c r="C20" s="105" t="s">
        <v>14</v>
      </c>
      <c r="D20" s="88">
        <v>1800.4936786194532</v>
      </c>
      <c r="E20" s="88">
        <v>1895.7078377229327</v>
      </c>
      <c r="F20" s="88">
        <v>1958.0584251209725</v>
      </c>
      <c r="G20" s="88">
        <v>2229.8090723439773</v>
      </c>
      <c r="H20" s="88">
        <v>2429.856494568754</v>
      </c>
      <c r="I20" s="88">
        <v>3328.4732959154567</v>
      </c>
      <c r="J20" s="88">
        <v>2578.451311850752</v>
      </c>
      <c r="K20" s="88">
        <v>10870.487882821508</v>
      </c>
      <c r="L20" s="88">
        <v>2086.8120881584605</v>
      </c>
    </row>
    <row r="21" spans="1:12" ht="15.75" customHeight="1">
      <c r="A21" s="84" t="s">
        <v>59</v>
      </c>
      <c r="C21" s="105" t="s">
        <v>14</v>
      </c>
      <c r="D21" s="88">
        <v>3978.129427782522</v>
      </c>
      <c r="E21" s="88">
        <v>4055.3718095445247</v>
      </c>
      <c r="F21" s="88">
        <v>4102.618795328188</v>
      </c>
      <c r="G21" s="88">
        <v>4460.655512495348</v>
      </c>
      <c r="H21" s="88">
        <v>4605.993630886893</v>
      </c>
      <c r="I21" s="88">
        <v>5495.368427931051</v>
      </c>
      <c r="J21" s="88">
        <v>4733.075733027783</v>
      </c>
      <c r="K21" s="88">
        <v>13074.317433226483</v>
      </c>
      <c r="L21" s="88">
        <v>4262.729540436941</v>
      </c>
    </row>
    <row r="22" spans="1:12" ht="15.75" customHeight="1">
      <c r="A22" s="86" t="s">
        <v>52</v>
      </c>
      <c r="C22" s="105"/>
      <c r="D22" s="95"/>
      <c r="E22" s="95"/>
      <c r="F22" s="95"/>
      <c r="G22" s="95"/>
      <c r="H22" s="95"/>
      <c r="I22" s="95"/>
      <c r="J22" s="95"/>
      <c r="K22" s="95"/>
      <c r="L22" s="95"/>
    </row>
    <row r="23" spans="1:12" ht="15.75" customHeight="1">
      <c r="A23" s="107" t="s">
        <v>56</v>
      </c>
      <c r="C23" s="105" t="s">
        <v>14</v>
      </c>
      <c r="D23" s="88">
        <v>2189.947265793937</v>
      </c>
      <c r="E23" s="88">
        <v>2165.0646575910437</v>
      </c>
      <c r="F23" s="88">
        <v>2129.2924151894067</v>
      </c>
      <c r="G23" s="88">
        <v>2114.3308770539757</v>
      </c>
      <c r="H23" s="88">
        <v>2210.57862486187</v>
      </c>
      <c r="I23" s="88">
        <v>2225.72721169358</v>
      </c>
      <c r="J23" s="88">
        <v>2179.4249436014825</v>
      </c>
      <c r="K23" s="88">
        <v>2137.565654290907</v>
      </c>
      <c r="L23" s="88">
        <v>2165.5438710935127</v>
      </c>
    </row>
    <row r="24" spans="1:12" ht="15.75" customHeight="1">
      <c r="A24" s="107" t="s">
        <v>57</v>
      </c>
      <c r="C24" s="105" t="s">
        <v>14</v>
      </c>
      <c r="D24" s="88">
        <v>1822.1976434918313</v>
      </c>
      <c r="E24" s="88">
        <v>1912.5445189356979</v>
      </c>
      <c r="F24" s="88">
        <v>1956.492273690549</v>
      </c>
      <c r="G24" s="88">
        <v>2169.2393312670883</v>
      </c>
      <c r="H24" s="88">
        <v>2484.0240216232896</v>
      </c>
      <c r="I24" s="88">
        <v>3440.603119041414</v>
      </c>
      <c r="J24" s="88">
        <v>2624.7306000601297</v>
      </c>
      <c r="K24" s="88">
        <v>10684.677783770505</v>
      </c>
      <c r="L24" s="88">
        <v>2097.6129076703255</v>
      </c>
    </row>
    <row r="25" spans="1:12" ht="15.75" customHeight="1">
      <c r="A25" s="84" t="s">
        <v>58</v>
      </c>
      <c r="C25" s="105" t="s">
        <v>14</v>
      </c>
      <c r="D25" s="88">
        <v>4012.1449092857683</v>
      </c>
      <c r="E25" s="88">
        <v>4077.6091765267406</v>
      </c>
      <c r="F25" s="88">
        <v>4085.784688879956</v>
      </c>
      <c r="G25" s="88">
        <v>4283.570208321064</v>
      </c>
      <c r="H25" s="88">
        <v>4694.60264648516</v>
      </c>
      <c r="I25" s="88">
        <v>5666.330330734994</v>
      </c>
      <c r="J25" s="88">
        <v>4804.155543661613</v>
      </c>
      <c r="K25" s="88">
        <v>12822.24343806141</v>
      </c>
      <c r="L25" s="88">
        <v>4263.156778763838</v>
      </c>
    </row>
    <row r="26" spans="1:12" ht="15.75" customHeight="1">
      <c r="A26" s="86" t="s">
        <v>60</v>
      </c>
      <c r="C26" s="105"/>
      <c r="D26" s="95"/>
      <c r="E26" s="95"/>
      <c r="F26" s="95"/>
      <c r="G26" s="95"/>
      <c r="H26" s="95"/>
      <c r="I26" s="95"/>
      <c r="J26" s="95"/>
      <c r="K26" s="95"/>
      <c r="L26" s="95"/>
    </row>
    <row r="27" spans="1:12" ht="15.75" customHeight="1">
      <c r="A27" s="107" t="s">
        <v>56</v>
      </c>
      <c r="C27" s="105" t="s">
        <v>14</v>
      </c>
      <c r="D27" s="88">
        <v>2189.6682303139405</v>
      </c>
      <c r="E27" s="88">
        <v>2165.0290367123353</v>
      </c>
      <c r="F27" s="88">
        <v>2129.8327331172636</v>
      </c>
      <c r="G27" s="88">
        <v>2118.2405827762464</v>
      </c>
      <c r="H27" s="88">
        <v>2209.948859000192</v>
      </c>
      <c r="I27" s="88">
        <v>2223.4443834848485</v>
      </c>
      <c r="J27" s="88">
        <v>2179.1014749246724</v>
      </c>
      <c r="K27" s="88">
        <v>2157.4609738790355</v>
      </c>
      <c r="L27" s="88">
        <v>2165.8042282673246</v>
      </c>
    </row>
    <row r="28" spans="1:12" ht="15.75" customHeight="1">
      <c r="A28" s="107" t="s">
        <v>57</v>
      </c>
      <c r="C28" s="105" t="s">
        <v>14</v>
      </c>
      <c r="D28" s="88">
        <v>1821.7057320208426</v>
      </c>
      <c r="E28" s="88">
        <v>1912.4334705605604</v>
      </c>
      <c r="F28" s="88">
        <v>1956.5476982509838</v>
      </c>
      <c r="G28" s="88">
        <v>2171.271762446148</v>
      </c>
      <c r="H28" s="88">
        <v>2483.0335632896677</v>
      </c>
      <c r="I28" s="88">
        <v>3436.2522083703475</v>
      </c>
      <c r="J28" s="88">
        <v>2624.1269877706554</v>
      </c>
      <c r="K28" s="88">
        <v>10740.466101694916</v>
      </c>
      <c r="L28" s="88">
        <v>2097.341827626432</v>
      </c>
    </row>
    <row r="29" spans="1:12" ht="15.75" customHeight="1">
      <c r="A29" s="98" t="s">
        <v>7</v>
      </c>
      <c r="B29" s="122"/>
      <c r="C29" s="119" t="s">
        <v>14</v>
      </c>
      <c r="D29" s="101">
        <v>4011.3739623347833</v>
      </c>
      <c r="E29" s="101">
        <v>4077.462507272896</v>
      </c>
      <c r="F29" s="101">
        <v>4086.3804313682467</v>
      </c>
      <c r="G29" s="101">
        <v>4289.512345222394</v>
      </c>
      <c r="H29" s="101">
        <v>4692.98242228986</v>
      </c>
      <c r="I29" s="101">
        <v>5659.696591855196</v>
      </c>
      <c r="J29" s="101">
        <v>4803.228462695328</v>
      </c>
      <c r="K29" s="101">
        <v>12897.927075573953</v>
      </c>
      <c r="L29" s="101">
        <v>4263.146055893756</v>
      </c>
    </row>
    <row r="30" spans="1:12" ht="15.75" customHeight="1">
      <c r="A30" s="83" t="s">
        <v>85</v>
      </c>
      <c r="C30" s="105"/>
      <c r="D30" s="87"/>
      <c r="E30" s="87"/>
      <c r="F30" s="87"/>
      <c r="G30" s="87"/>
      <c r="H30" s="87"/>
      <c r="I30" s="87"/>
      <c r="J30" s="87"/>
      <c r="K30" s="87"/>
      <c r="L30" s="87"/>
    </row>
    <row r="31" spans="1:12" ht="15.75" customHeight="1">
      <c r="A31" s="93" t="s">
        <v>0</v>
      </c>
      <c r="C31" s="105"/>
      <c r="D31" s="87"/>
      <c r="E31" s="87"/>
      <c r="F31" s="87"/>
      <c r="G31" s="87"/>
      <c r="H31" s="87"/>
      <c r="I31" s="87"/>
      <c r="J31" s="87"/>
      <c r="K31" s="87"/>
      <c r="L31" s="87"/>
    </row>
    <row r="32" spans="1:12" ht="15.75" customHeight="1">
      <c r="A32" s="86" t="s">
        <v>1</v>
      </c>
      <c r="C32" s="105"/>
      <c r="D32" s="87"/>
      <c r="E32" s="87"/>
      <c r="F32" s="87"/>
      <c r="G32" s="87"/>
      <c r="H32" s="87"/>
      <c r="I32" s="87"/>
      <c r="J32" s="87"/>
      <c r="K32" s="87"/>
      <c r="L32" s="87"/>
    </row>
    <row r="33" spans="1:12" ht="15.75" customHeight="1">
      <c r="A33" s="107" t="s">
        <v>56</v>
      </c>
      <c r="C33" s="108" t="s">
        <v>12</v>
      </c>
      <c r="D33" s="88">
        <v>31021</v>
      </c>
      <c r="E33" s="88">
        <v>7088</v>
      </c>
      <c r="F33" s="88">
        <v>29436</v>
      </c>
      <c r="G33" s="88">
        <v>14696</v>
      </c>
      <c r="H33" s="88">
        <v>5700</v>
      </c>
      <c r="I33" s="88">
        <v>3741</v>
      </c>
      <c r="J33" s="88">
        <v>870</v>
      </c>
      <c r="K33" s="88">
        <v>13004</v>
      </c>
      <c r="L33" s="88">
        <v>105557</v>
      </c>
    </row>
    <row r="34" spans="1:12" ht="15.75" customHeight="1">
      <c r="A34" s="107" t="s">
        <v>57</v>
      </c>
      <c r="C34" s="108" t="s">
        <v>12</v>
      </c>
      <c r="D34" s="88">
        <v>6125</v>
      </c>
      <c r="E34" s="88">
        <v>843</v>
      </c>
      <c r="F34" s="88">
        <v>3871</v>
      </c>
      <c r="G34" s="88">
        <v>507</v>
      </c>
      <c r="H34" s="88">
        <v>2136</v>
      </c>
      <c r="I34" s="88">
        <v>461</v>
      </c>
      <c r="J34" s="88">
        <v>0</v>
      </c>
      <c r="K34" s="88">
        <v>174</v>
      </c>
      <c r="L34" s="88">
        <v>16447</v>
      </c>
    </row>
    <row r="35" spans="1:12" ht="15.75" customHeight="1">
      <c r="A35" s="84" t="s">
        <v>59</v>
      </c>
      <c r="C35" s="108" t="s">
        <v>12</v>
      </c>
      <c r="D35" s="88">
        <v>37146</v>
      </c>
      <c r="E35" s="88">
        <v>7931</v>
      </c>
      <c r="F35" s="88">
        <v>33308</v>
      </c>
      <c r="G35" s="88">
        <v>15203</v>
      </c>
      <c r="H35" s="88">
        <v>7836</v>
      </c>
      <c r="I35" s="88">
        <v>4203</v>
      </c>
      <c r="J35" s="88">
        <v>870</v>
      </c>
      <c r="K35" s="88">
        <v>13178</v>
      </c>
      <c r="L35" s="88">
        <v>122004</v>
      </c>
    </row>
    <row r="36" spans="1:12" ht="15.75" customHeight="1">
      <c r="A36" s="86" t="s">
        <v>52</v>
      </c>
      <c r="C36" s="87"/>
      <c r="D36" s="87"/>
      <c r="E36" s="87"/>
      <c r="F36" s="87"/>
      <c r="G36" s="87"/>
      <c r="H36" s="87"/>
      <c r="I36" s="87"/>
      <c r="J36" s="87"/>
      <c r="K36" s="87"/>
      <c r="L36" s="87"/>
    </row>
    <row r="37" spans="1:12" ht="15.75" customHeight="1">
      <c r="A37" s="107" t="s">
        <v>56</v>
      </c>
      <c r="C37" s="108" t="s">
        <v>12</v>
      </c>
      <c r="D37" s="88">
        <v>1341286</v>
      </c>
      <c r="E37" s="88">
        <v>1025182</v>
      </c>
      <c r="F37" s="88">
        <v>794301</v>
      </c>
      <c r="G37" s="88">
        <v>400251</v>
      </c>
      <c r="H37" s="88">
        <v>309955</v>
      </c>
      <c r="I37" s="88">
        <v>94916</v>
      </c>
      <c r="J37" s="88">
        <v>66393</v>
      </c>
      <c r="K37" s="88">
        <v>29514</v>
      </c>
      <c r="L37" s="88">
        <v>4061798</v>
      </c>
    </row>
    <row r="38" spans="1:12" ht="15.75" customHeight="1">
      <c r="A38" s="107" t="s">
        <v>57</v>
      </c>
      <c r="C38" s="108" t="s">
        <v>12</v>
      </c>
      <c r="D38" s="88">
        <v>267305</v>
      </c>
      <c r="E38" s="88">
        <v>128096</v>
      </c>
      <c r="F38" s="88">
        <v>105432</v>
      </c>
      <c r="G38" s="88">
        <v>14196</v>
      </c>
      <c r="H38" s="88">
        <v>117254</v>
      </c>
      <c r="I38" s="88">
        <v>11811</v>
      </c>
      <c r="J38" s="88">
        <v>22</v>
      </c>
      <c r="K38" s="88">
        <v>399</v>
      </c>
      <c r="L38" s="88">
        <v>642185</v>
      </c>
    </row>
    <row r="39" spans="1:12" ht="15.75" customHeight="1">
      <c r="A39" s="84" t="s">
        <v>58</v>
      </c>
      <c r="C39" s="108" t="s">
        <v>12</v>
      </c>
      <c r="D39" s="88">
        <v>1608591</v>
      </c>
      <c r="E39" s="88">
        <v>1153278</v>
      </c>
      <c r="F39" s="88">
        <v>899733</v>
      </c>
      <c r="G39" s="88">
        <v>414447</v>
      </c>
      <c r="H39" s="88">
        <v>427209</v>
      </c>
      <c r="I39" s="88">
        <v>106727</v>
      </c>
      <c r="J39" s="88">
        <v>66415</v>
      </c>
      <c r="K39" s="88">
        <v>29913</v>
      </c>
      <c r="L39" s="88">
        <v>4703982</v>
      </c>
    </row>
    <row r="40" spans="1:12" ht="15.75" customHeight="1">
      <c r="A40" s="86" t="s">
        <v>60</v>
      </c>
      <c r="C40" s="108"/>
      <c r="D40" s="94"/>
      <c r="E40" s="94"/>
      <c r="F40" s="94"/>
      <c r="G40" s="94"/>
      <c r="H40" s="94"/>
      <c r="I40" s="94"/>
      <c r="J40" s="94"/>
      <c r="K40" s="94"/>
      <c r="L40" s="94"/>
    </row>
    <row r="41" spans="1:12" ht="15.75" customHeight="1">
      <c r="A41" s="107" t="s">
        <v>56</v>
      </c>
      <c r="C41" s="108" t="s">
        <v>12</v>
      </c>
      <c r="D41" s="88">
        <v>1372307</v>
      </c>
      <c r="E41" s="88">
        <v>1032270</v>
      </c>
      <c r="F41" s="88">
        <v>823737</v>
      </c>
      <c r="G41" s="88">
        <v>414947</v>
      </c>
      <c r="H41" s="88">
        <v>315655</v>
      </c>
      <c r="I41" s="88">
        <v>98658</v>
      </c>
      <c r="J41" s="88">
        <v>67263</v>
      </c>
      <c r="K41" s="88">
        <v>42518</v>
      </c>
      <c r="L41" s="88">
        <v>4167355</v>
      </c>
    </row>
    <row r="42" spans="1:12" ht="15.75" customHeight="1">
      <c r="A42" s="107" t="s">
        <v>57</v>
      </c>
      <c r="C42" s="108" t="s">
        <v>12</v>
      </c>
      <c r="D42" s="88">
        <v>273430</v>
      </c>
      <c r="E42" s="88">
        <v>128939</v>
      </c>
      <c r="F42" s="88">
        <v>109303</v>
      </c>
      <c r="G42" s="88">
        <v>14703</v>
      </c>
      <c r="H42" s="88">
        <v>119390</v>
      </c>
      <c r="I42" s="88">
        <v>12272</v>
      </c>
      <c r="J42" s="88">
        <v>22</v>
      </c>
      <c r="K42" s="88">
        <v>573</v>
      </c>
      <c r="L42" s="88">
        <v>658632</v>
      </c>
    </row>
    <row r="43" spans="1:12" s="92" customFormat="1" ht="15.75" customHeight="1">
      <c r="A43" s="84" t="s">
        <v>7</v>
      </c>
      <c r="B43" s="114"/>
      <c r="C43" s="108" t="s">
        <v>12</v>
      </c>
      <c r="D43" s="88">
        <v>1645737</v>
      </c>
      <c r="E43" s="88">
        <v>1161209</v>
      </c>
      <c r="F43" s="88">
        <v>933040</v>
      </c>
      <c r="G43" s="88">
        <v>429650</v>
      </c>
      <c r="H43" s="88">
        <v>435045</v>
      </c>
      <c r="I43" s="88">
        <v>110930</v>
      </c>
      <c r="J43" s="88">
        <v>67285</v>
      </c>
      <c r="K43" s="88">
        <v>43091</v>
      </c>
      <c r="L43" s="88">
        <v>4825987</v>
      </c>
    </row>
    <row r="44" spans="1:12" s="92" customFormat="1" ht="15.75" customHeight="1">
      <c r="A44" s="106" t="s">
        <v>94</v>
      </c>
      <c r="B44" s="114"/>
      <c r="C44" s="87"/>
      <c r="D44" s="87"/>
      <c r="E44" s="87"/>
      <c r="F44" s="87"/>
      <c r="G44" s="87"/>
      <c r="H44" s="87"/>
      <c r="I44" s="87"/>
      <c r="J44" s="87"/>
      <c r="K44" s="87"/>
      <c r="L44" s="87"/>
    </row>
    <row r="45" spans="1:12" ht="15.75" customHeight="1">
      <c r="A45" s="86" t="s">
        <v>1</v>
      </c>
      <c r="C45" s="105"/>
      <c r="D45" s="121"/>
      <c r="E45" s="121"/>
      <c r="F45" s="121"/>
      <c r="G45" s="121"/>
      <c r="H45" s="121"/>
      <c r="I45" s="121"/>
      <c r="J45" s="121"/>
      <c r="K45" s="121"/>
      <c r="L45" s="121"/>
    </row>
    <row r="46" spans="1:12" ht="15.75" customHeight="1">
      <c r="A46" s="107" t="s">
        <v>56</v>
      </c>
      <c r="C46" s="105" t="s">
        <v>14</v>
      </c>
      <c r="D46" s="88">
        <v>193.4371299359479</v>
      </c>
      <c r="E46" s="88">
        <v>199.67247361457336</v>
      </c>
      <c r="F46" s="88">
        <v>190.49907825341884</v>
      </c>
      <c r="G46" s="88">
        <v>198.03284284447705</v>
      </c>
      <c r="H46" s="88">
        <v>193.30400970786584</v>
      </c>
      <c r="I46" s="88">
        <v>192.48305203033553</v>
      </c>
      <c r="J46" s="88">
        <v>191.3930574856565</v>
      </c>
      <c r="K46" s="88">
        <v>194.40934262810856</v>
      </c>
      <c r="L46" s="88">
        <v>193.61038855834514</v>
      </c>
    </row>
    <row r="47" spans="1:12" ht="15.75" customHeight="1">
      <c r="A47" s="107" t="s">
        <v>57</v>
      </c>
      <c r="C47" s="105" t="s">
        <v>14</v>
      </c>
      <c r="D47" s="88">
        <v>38.19352105600847</v>
      </c>
      <c r="E47" s="88">
        <v>23.74868425948937</v>
      </c>
      <c r="F47" s="88">
        <v>25.052096067757148</v>
      </c>
      <c r="G47" s="88">
        <v>6.827336346522452</v>
      </c>
      <c r="H47" s="88">
        <v>72.44903401141188</v>
      </c>
      <c r="I47" s="88">
        <v>23.729796563881067</v>
      </c>
      <c r="J47" s="88">
        <v>0.06202781869116421</v>
      </c>
      <c r="K47" s="88">
        <v>2.6031340456037073</v>
      </c>
      <c r="L47" s="88">
        <v>30.167599193321507</v>
      </c>
    </row>
    <row r="48" spans="1:12" ht="15.75" customHeight="1">
      <c r="A48" s="84" t="s">
        <v>59</v>
      </c>
      <c r="C48" s="105" t="s">
        <v>14</v>
      </c>
      <c r="D48" s="88">
        <v>231.63065099195637</v>
      </c>
      <c r="E48" s="88">
        <v>223.42115787406271</v>
      </c>
      <c r="F48" s="88">
        <v>215.55117432117598</v>
      </c>
      <c r="G48" s="88">
        <v>204.86017919099953</v>
      </c>
      <c r="H48" s="88">
        <v>265.7530437192777</v>
      </c>
      <c r="I48" s="88">
        <v>216.2128485942166</v>
      </c>
      <c r="J48" s="88">
        <v>191.45508530434765</v>
      </c>
      <c r="K48" s="88">
        <v>197.01247667371226</v>
      </c>
      <c r="L48" s="88">
        <v>223.77798775166664</v>
      </c>
    </row>
    <row r="49" spans="1:12" ht="15.75" customHeight="1">
      <c r="A49" s="86" t="s">
        <v>52</v>
      </c>
      <c r="C49" s="105"/>
      <c r="D49" s="95"/>
      <c r="E49" s="95"/>
      <c r="F49" s="95"/>
      <c r="G49" s="95"/>
      <c r="H49" s="95"/>
      <c r="I49" s="95"/>
      <c r="J49" s="95"/>
      <c r="K49" s="95"/>
      <c r="L49" s="95"/>
    </row>
    <row r="50" spans="1:12" ht="15.75" customHeight="1">
      <c r="A50" s="107" t="s">
        <v>56</v>
      </c>
      <c r="C50" s="105" t="s">
        <v>14</v>
      </c>
      <c r="D50" s="88">
        <v>193.95807270015928</v>
      </c>
      <c r="E50" s="88">
        <v>191.7542832271572</v>
      </c>
      <c r="F50" s="88">
        <v>188.58602648382922</v>
      </c>
      <c r="G50" s="88">
        <v>187.26092101361775</v>
      </c>
      <c r="H50" s="88">
        <v>195.7853398241238</v>
      </c>
      <c r="I50" s="88">
        <v>197.12701172275936</v>
      </c>
      <c r="J50" s="88">
        <v>193.0261373222365</v>
      </c>
      <c r="K50" s="88">
        <v>189.31876627906473</v>
      </c>
      <c r="L50" s="88">
        <v>191.79672595114542</v>
      </c>
    </row>
    <row r="51" spans="1:12" ht="15.75" customHeight="1">
      <c r="A51" s="107" t="s">
        <v>57</v>
      </c>
      <c r="C51" s="105" t="s">
        <v>14</v>
      </c>
      <c r="D51" s="88">
        <v>38.65392302753198</v>
      </c>
      <c r="E51" s="88">
        <v>23.959607598066643</v>
      </c>
      <c r="F51" s="88">
        <v>25.032058169199964</v>
      </c>
      <c r="G51" s="88">
        <v>6.641881008716789</v>
      </c>
      <c r="H51" s="88">
        <v>74.06410264557196</v>
      </c>
      <c r="I51" s="88">
        <v>24.529207481429413</v>
      </c>
      <c r="J51" s="88">
        <v>0.06314112390853242</v>
      </c>
      <c r="K51" s="88">
        <v>2.558638471893433</v>
      </c>
      <c r="L51" s="88">
        <v>30.32373917154105</v>
      </c>
    </row>
    <row r="52" spans="1:12" ht="15.75" customHeight="1">
      <c r="A52" s="84" t="s">
        <v>58</v>
      </c>
      <c r="C52" s="105" t="s">
        <v>14</v>
      </c>
      <c r="D52" s="88">
        <v>232.61199572769124</v>
      </c>
      <c r="E52" s="88">
        <v>215.71389082522384</v>
      </c>
      <c r="F52" s="88">
        <v>213.61808465302917</v>
      </c>
      <c r="G52" s="88">
        <v>193.90280202233455</v>
      </c>
      <c r="H52" s="88">
        <v>269.8494424696958</v>
      </c>
      <c r="I52" s="88">
        <v>221.65621920418874</v>
      </c>
      <c r="J52" s="88">
        <v>193.08927844614502</v>
      </c>
      <c r="K52" s="88">
        <v>191.87740475095814</v>
      </c>
      <c r="L52" s="88">
        <v>222.12046512268645</v>
      </c>
    </row>
    <row r="53" spans="1:12" ht="15.75" customHeight="1">
      <c r="A53" s="86" t="s">
        <v>60</v>
      </c>
      <c r="C53" s="105"/>
      <c r="D53" s="95"/>
      <c r="E53" s="95"/>
      <c r="F53" s="95"/>
      <c r="G53" s="95"/>
      <c r="H53" s="95"/>
      <c r="I53" s="95"/>
      <c r="J53" s="95"/>
      <c r="K53" s="95"/>
      <c r="L53" s="95"/>
    </row>
    <row r="54" spans="1:12" ht="15.75" customHeight="1">
      <c r="A54" s="107" t="s">
        <v>56</v>
      </c>
      <c r="C54" s="105" t="s">
        <v>14</v>
      </c>
      <c r="D54" s="88">
        <v>193.9462657458562</v>
      </c>
      <c r="E54" s="88">
        <v>191.80650861323176</v>
      </c>
      <c r="F54" s="88">
        <v>188.65372750644954</v>
      </c>
      <c r="G54" s="88">
        <v>187.62237525459986</v>
      </c>
      <c r="H54" s="88">
        <v>195.7399684692595</v>
      </c>
      <c r="I54" s="88">
        <v>196.9468147580404</v>
      </c>
      <c r="J54" s="88">
        <v>193.00483736069447</v>
      </c>
      <c r="K54" s="88">
        <v>190.84717992950354</v>
      </c>
      <c r="L54" s="88">
        <v>191.84224543590565</v>
      </c>
    </row>
    <row r="55" spans="1:12" ht="15.75" customHeight="1">
      <c r="A55" s="107" t="s">
        <v>57</v>
      </c>
      <c r="C55" s="105" t="s">
        <v>14</v>
      </c>
      <c r="D55" s="88">
        <v>38.64348820548957</v>
      </c>
      <c r="E55" s="88">
        <v>23.95821642757814</v>
      </c>
      <c r="F55" s="88">
        <v>25.032767290743376</v>
      </c>
      <c r="G55" s="88">
        <v>6.648104003964536</v>
      </c>
      <c r="H55" s="88">
        <v>74.0345709634912</v>
      </c>
      <c r="I55" s="88">
        <v>24.498188387714972</v>
      </c>
      <c r="J55" s="88">
        <v>0.06312660327225356</v>
      </c>
      <c r="K55" s="88">
        <v>2.5719979890835964</v>
      </c>
      <c r="L55" s="88">
        <v>30.31982035481581</v>
      </c>
    </row>
    <row r="56" spans="1:12" ht="15.75" customHeight="1">
      <c r="A56" s="98" t="s">
        <v>7</v>
      </c>
      <c r="B56" s="122"/>
      <c r="C56" s="119" t="s">
        <v>14</v>
      </c>
      <c r="D56" s="101">
        <v>232.58975395134576</v>
      </c>
      <c r="E56" s="101">
        <v>215.76472504080988</v>
      </c>
      <c r="F56" s="101">
        <v>213.68649479719292</v>
      </c>
      <c r="G56" s="101">
        <v>194.2704792585644</v>
      </c>
      <c r="H56" s="101">
        <v>269.77453943275066</v>
      </c>
      <c r="I56" s="101">
        <v>221.44500314575538</v>
      </c>
      <c r="J56" s="101">
        <v>193.0679639639667</v>
      </c>
      <c r="K56" s="101">
        <v>193.4191779185871</v>
      </c>
      <c r="L56" s="101">
        <v>222.16206579072147</v>
      </c>
    </row>
    <row r="57" spans="1:12" ht="58.5" customHeight="1">
      <c r="A57" s="138" t="s">
        <v>79</v>
      </c>
      <c r="B57" s="138"/>
      <c r="C57" s="138"/>
      <c r="D57" s="138"/>
      <c r="E57" s="138"/>
      <c r="F57" s="138"/>
      <c r="G57" s="138"/>
      <c r="H57" s="138"/>
      <c r="I57" s="138"/>
      <c r="J57" s="138"/>
      <c r="K57" s="138"/>
      <c r="L57" s="138"/>
    </row>
    <row r="58" spans="1:12" ht="27.75" customHeight="1">
      <c r="A58" s="138" t="s">
        <v>91</v>
      </c>
      <c r="B58" s="138"/>
      <c r="C58" s="138"/>
      <c r="D58" s="138"/>
      <c r="E58" s="138"/>
      <c r="F58" s="138"/>
      <c r="G58" s="138"/>
      <c r="H58" s="138"/>
      <c r="I58" s="138"/>
      <c r="J58" s="138"/>
      <c r="K58" s="138"/>
      <c r="L58" s="138"/>
    </row>
    <row r="59" spans="1:12" ht="63" customHeight="1">
      <c r="A59" s="138" t="s">
        <v>92</v>
      </c>
      <c r="B59" s="138"/>
      <c r="C59" s="138"/>
      <c r="D59" s="138"/>
      <c r="E59" s="138"/>
      <c r="F59" s="138"/>
      <c r="G59" s="138"/>
      <c r="H59" s="138"/>
      <c r="I59" s="138"/>
      <c r="J59" s="138"/>
      <c r="K59" s="138"/>
      <c r="L59" s="138"/>
    </row>
    <row r="60" spans="1:12" ht="31.5" customHeight="1">
      <c r="A60" s="138" t="s">
        <v>93</v>
      </c>
      <c r="B60" s="138"/>
      <c r="C60" s="138"/>
      <c r="D60" s="138"/>
      <c r="E60" s="138"/>
      <c r="F60" s="138"/>
      <c r="G60" s="138"/>
      <c r="H60" s="138"/>
      <c r="I60" s="138"/>
      <c r="J60" s="138"/>
      <c r="K60" s="138"/>
      <c r="L60" s="138"/>
    </row>
    <row r="61" spans="1:12" ht="12.75">
      <c r="A61" s="96" t="s">
        <v>98</v>
      </c>
      <c r="B61" s="104"/>
      <c r="C61" s="92"/>
      <c r="D61" s="92"/>
      <c r="E61" s="92"/>
      <c r="F61" s="92"/>
      <c r="G61" s="92"/>
      <c r="H61" s="92"/>
      <c r="I61" s="92"/>
      <c r="J61" s="92"/>
      <c r="K61" s="92"/>
      <c r="L61" s="92"/>
    </row>
    <row r="62" spans="1:12" ht="12.75">
      <c r="A62" s="107"/>
      <c r="C62" s="108"/>
      <c r="D62" s="88"/>
      <c r="E62" s="88"/>
      <c r="F62" s="88"/>
      <c r="G62" s="88"/>
      <c r="H62" s="88"/>
      <c r="I62" s="88"/>
      <c r="J62" s="88"/>
      <c r="K62" s="88"/>
      <c r="L62" s="88"/>
    </row>
    <row r="63" spans="1:12" ht="12.75">
      <c r="A63" s="84"/>
      <c r="C63" s="108"/>
      <c r="D63" s="88"/>
      <c r="E63" s="88"/>
      <c r="F63" s="88"/>
      <c r="G63" s="88"/>
      <c r="H63" s="88"/>
      <c r="I63" s="88"/>
      <c r="J63" s="88"/>
      <c r="K63" s="88"/>
      <c r="L63" s="88"/>
    </row>
    <row r="64" spans="1:12" ht="12.75">
      <c r="A64" s="86"/>
      <c r="C64" s="87"/>
      <c r="D64" s="87"/>
      <c r="E64" s="87"/>
      <c r="F64" s="87"/>
      <c r="G64" s="87"/>
      <c r="H64" s="87"/>
      <c r="I64" s="87"/>
      <c r="J64" s="87"/>
      <c r="K64" s="87"/>
      <c r="L64" s="87"/>
    </row>
    <row r="65" spans="1:12" ht="12.75">
      <c r="A65" s="107"/>
      <c r="C65" s="108"/>
      <c r="D65" s="88"/>
      <c r="E65" s="88"/>
      <c r="F65" s="88"/>
      <c r="G65" s="88"/>
      <c r="H65" s="88"/>
      <c r="I65" s="88"/>
      <c r="J65" s="88"/>
      <c r="K65" s="88"/>
      <c r="L65" s="88"/>
    </row>
    <row r="66" spans="1:12" ht="12.75">
      <c r="A66" s="107"/>
      <c r="C66" s="108"/>
      <c r="D66" s="88"/>
      <c r="E66" s="88"/>
      <c r="F66" s="88"/>
      <c r="G66" s="88"/>
      <c r="H66" s="88"/>
      <c r="I66" s="88"/>
      <c r="J66" s="88"/>
      <c r="K66" s="88"/>
      <c r="L66" s="88"/>
    </row>
    <row r="67" spans="1:12" ht="12.75">
      <c r="A67" s="84"/>
      <c r="C67" s="108"/>
      <c r="D67" s="88"/>
      <c r="E67" s="88"/>
      <c r="F67" s="88"/>
      <c r="G67" s="88"/>
      <c r="H67" s="88"/>
      <c r="I67" s="88"/>
      <c r="J67" s="88"/>
      <c r="K67" s="88"/>
      <c r="L67" s="88"/>
    </row>
    <row r="68" spans="1:12" ht="12.75">
      <c r="A68" s="86"/>
      <c r="C68" s="108"/>
      <c r="D68" s="94"/>
      <c r="E68" s="94"/>
      <c r="F68" s="94"/>
      <c r="G68" s="94"/>
      <c r="H68" s="94"/>
      <c r="I68" s="94"/>
      <c r="J68" s="94"/>
      <c r="K68" s="94"/>
      <c r="L68" s="94"/>
    </row>
    <row r="69" spans="1:12" ht="12.75">
      <c r="A69" s="107"/>
      <c r="C69" s="108"/>
      <c r="D69" s="88"/>
      <c r="E69" s="88"/>
      <c r="F69" s="88"/>
      <c r="G69" s="88"/>
      <c r="H69" s="88"/>
      <c r="I69" s="88"/>
      <c r="J69" s="88"/>
      <c r="K69" s="88"/>
      <c r="L69" s="88"/>
    </row>
    <row r="70" spans="1:12" ht="12.75">
      <c r="A70" s="107"/>
      <c r="C70" s="108"/>
      <c r="D70" s="88"/>
      <c r="E70" s="88"/>
      <c r="F70" s="88"/>
      <c r="G70" s="88"/>
      <c r="H70" s="88"/>
      <c r="I70" s="88"/>
      <c r="J70" s="88"/>
      <c r="K70" s="88"/>
      <c r="L70" s="88"/>
    </row>
    <row r="71" spans="1:12" ht="12.75">
      <c r="A71" s="84"/>
      <c r="C71" s="108"/>
      <c r="D71" s="88"/>
      <c r="E71" s="88"/>
      <c r="F71" s="88"/>
      <c r="G71" s="88"/>
      <c r="H71" s="88"/>
      <c r="I71" s="88"/>
      <c r="J71" s="88"/>
      <c r="K71" s="88"/>
      <c r="L71" s="88"/>
    </row>
    <row r="72" spans="1:12" ht="12.75">
      <c r="A72" s="106"/>
      <c r="C72" s="87"/>
      <c r="D72" s="87"/>
      <c r="E72" s="87"/>
      <c r="F72" s="87"/>
      <c r="G72" s="87"/>
      <c r="H72" s="87"/>
      <c r="I72" s="87"/>
      <c r="J72" s="87"/>
      <c r="K72" s="87"/>
      <c r="L72" s="87"/>
    </row>
    <row r="73" spans="1:12" ht="12.75">
      <c r="A73" s="86"/>
      <c r="C73" s="105"/>
      <c r="D73" s="121"/>
      <c r="E73" s="121"/>
      <c r="F73" s="121"/>
      <c r="G73" s="121"/>
      <c r="H73" s="121"/>
      <c r="I73" s="121"/>
      <c r="J73" s="121"/>
      <c r="K73" s="121"/>
      <c r="L73" s="121"/>
    </row>
    <row r="74" spans="1:12" ht="12.75">
      <c r="A74" s="107"/>
      <c r="C74" s="105"/>
      <c r="D74" s="88"/>
      <c r="E74" s="88"/>
      <c r="F74" s="88"/>
      <c r="G74" s="88"/>
      <c r="H74" s="88"/>
      <c r="I74" s="88"/>
      <c r="J74" s="88"/>
      <c r="K74" s="88"/>
      <c r="L74" s="88"/>
    </row>
    <row r="75" spans="1:12" ht="12.75">
      <c r="A75" s="107"/>
      <c r="C75" s="105"/>
      <c r="D75" s="88"/>
      <c r="E75" s="88"/>
      <c r="F75" s="88"/>
      <c r="G75" s="88"/>
      <c r="H75" s="88"/>
      <c r="I75" s="88"/>
      <c r="J75" s="88"/>
      <c r="K75" s="88"/>
      <c r="L75" s="88"/>
    </row>
    <row r="76" spans="1:12" ht="12.75">
      <c r="A76" s="84"/>
      <c r="C76" s="105"/>
      <c r="D76" s="88"/>
      <c r="E76" s="88"/>
      <c r="F76" s="88"/>
      <c r="G76" s="88"/>
      <c r="H76" s="88"/>
      <c r="I76" s="88"/>
      <c r="J76" s="88"/>
      <c r="K76" s="88"/>
      <c r="L76" s="88"/>
    </row>
    <row r="77" spans="1:12" ht="12.75">
      <c r="A77" s="86"/>
      <c r="C77" s="105"/>
      <c r="D77" s="95"/>
      <c r="E77" s="95"/>
      <c r="F77" s="95"/>
      <c r="G77" s="95"/>
      <c r="H77" s="95"/>
      <c r="I77" s="95"/>
      <c r="J77" s="95"/>
      <c r="K77" s="95"/>
      <c r="L77" s="95"/>
    </row>
    <row r="78" spans="1:12" ht="12.75">
      <c r="A78" s="107"/>
      <c r="C78" s="105"/>
      <c r="D78" s="88"/>
      <c r="E78" s="88"/>
      <c r="F78" s="88"/>
      <c r="G78" s="88"/>
      <c r="H78" s="88"/>
      <c r="I78" s="88"/>
      <c r="J78" s="88"/>
      <c r="K78" s="88"/>
      <c r="L78" s="88"/>
    </row>
    <row r="79" spans="1:12" ht="12.75">
      <c r="A79" s="107"/>
      <c r="C79" s="105"/>
      <c r="D79" s="88"/>
      <c r="E79" s="88"/>
      <c r="F79" s="88"/>
      <c r="G79" s="88"/>
      <c r="H79" s="88"/>
      <c r="I79" s="88"/>
      <c r="J79" s="88"/>
      <c r="K79" s="88"/>
      <c r="L79" s="88"/>
    </row>
    <row r="80" spans="1:12" ht="12.75">
      <c r="A80" s="84"/>
      <c r="C80" s="105"/>
      <c r="D80" s="88"/>
      <c r="E80" s="88"/>
      <c r="F80" s="88"/>
      <c r="G80" s="88"/>
      <c r="H80" s="88"/>
      <c r="I80" s="88"/>
      <c r="J80" s="88"/>
      <c r="K80" s="88"/>
      <c r="L80" s="88"/>
    </row>
    <row r="81" spans="1:12" ht="12.75">
      <c r="A81" s="86"/>
      <c r="C81" s="105"/>
      <c r="D81" s="95"/>
      <c r="E81" s="95"/>
      <c r="F81" s="95"/>
      <c r="G81" s="95"/>
      <c r="H81" s="95"/>
      <c r="I81" s="95"/>
      <c r="J81" s="95"/>
      <c r="K81" s="95"/>
      <c r="L81" s="95"/>
    </row>
    <row r="82" spans="1:12" ht="12.75">
      <c r="A82" s="107"/>
      <c r="C82" s="105"/>
      <c r="D82" s="88"/>
      <c r="E82" s="88"/>
      <c r="F82" s="88"/>
      <c r="G82" s="88"/>
      <c r="H82" s="88"/>
      <c r="I82" s="88"/>
      <c r="J82" s="88"/>
      <c r="K82" s="88"/>
      <c r="L82" s="88"/>
    </row>
    <row r="83" spans="1:12" ht="12.75">
      <c r="A83" s="107"/>
      <c r="C83" s="105"/>
      <c r="D83" s="88"/>
      <c r="E83" s="88"/>
      <c r="F83" s="88"/>
      <c r="G83" s="88"/>
      <c r="H83" s="88"/>
      <c r="I83" s="88"/>
      <c r="J83" s="88"/>
      <c r="K83" s="88"/>
      <c r="L83" s="88"/>
    </row>
    <row r="84" spans="1:12" ht="12.75">
      <c r="A84" s="84"/>
      <c r="C84" s="105"/>
      <c r="D84" s="88"/>
      <c r="E84" s="88"/>
      <c r="F84" s="88"/>
      <c r="G84" s="88"/>
      <c r="H84" s="88"/>
      <c r="I84" s="88"/>
      <c r="J84" s="88"/>
      <c r="K84" s="88"/>
      <c r="L84" s="88"/>
    </row>
    <row r="85" spans="1:12" ht="12.75">
      <c r="A85" s="83"/>
      <c r="C85" s="105"/>
      <c r="D85" s="87"/>
      <c r="E85" s="87"/>
      <c r="F85" s="87"/>
      <c r="G85" s="87"/>
      <c r="H85" s="87"/>
      <c r="I85" s="87"/>
      <c r="J85" s="87"/>
      <c r="K85" s="87"/>
      <c r="L85" s="87"/>
    </row>
    <row r="86" spans="1:12" ht="12.75">
      <c r="A86" s="93"/>
      <c r="C86" s="105"/>
      <c r="D86" s="87"/>
      <c r="E86" s="87"/>
      <c r="F86" s="87"/>
      <c r="G86" s="87"/>
      <c r="H86" s="87"/>
      <c r="I86" s="87"/>
      <c r="J86" s="87"/>
      <c r="K86" s="87"/>
      <c r="L86" s="87"/>
    </row>
    <row r="87" spans="1:12" ht="12.75">
      <c r="A87" s="86"/>
      <c r="C87" s="105"/>
      <c r="D87" s="87"/>
      <c r="E87" s="87"/>
      <c r="F87" s="87"/>
      <c r="G87" s="87"/>
      <c r="H87" s="87"/>
      <c r="I87" s="87"/>
      <c r="J87" s="87"/>
      <c r="K87" s="87"/>
      <c r="L87" s="87"/>
    </row>
    <row r="88" spans="1:12" ht="12.75">
      <c r="A88" s="107"/>
      <c r="C88" s="108"/>
      <c r="D88" s="88"/>
      <c r="E88" s="88"/>
      <c r="F88" s="88"/>
      <c r="G88" s="88"/>
      <c r="H88" s="88"/>
      <c r="I88" s="88"/>
      <c r="J88" s="88"/>
      <c r="K88" s="88"/>
      <c r="L88" s="88"/>
    </row>
    <row r="89" spans="1:12" ht="12.75">
      <c r="A89" s="107"/>
      <c r="C89" s="108"/>
      <c r="D89" s="88"/>
      <c r="E89" s="88"/>
      <c r="F89" s="88"/>
      <c r="G89" s="88"/>
      <c r="H89" s="88"/>
      <c r="I89" s="88"/>
      <c r="J89" s="88"/>
      <c r="K89" s="88"/>
      <c r="L89" s="88"/>
    </row>
    <row r="90" spans="1:12" ht="12.75">
      <c r="A90" s="84"/>
      <c r="C90" s="108"/>
      <c r="D90" s="88"/>
      <c r="E90" s="88"/>
      <c r="F90" s="88"/>
      <c r="G90" s="88"/>
      <c r="H90" s="88"/>
      <c r="I90" s="88"/>
      <c r="J90" s="88"/>
      <c r="K90" s="88"/>
      <c r="L90" s="88"/>
    </row>
    <row r="91" spans="1:12" ht="12.75">
      <c r="A91" s="86"/>
      <c r="C91" s="87"/>
      <c r="D91" s="87"/>
      <c r="E91" s="87"/>
      <c r="F91" s="87"/>
      <c r="G91" s="87"/>
      <c r="H91" s="87"/>
      <c r="I91" s="87"/>
      <c r="J91" s="87"/>
      <c r="K91" s="87"/>
      <c r="L91" s="87"/>
    </row>
    <row r="92" spans="1:12" ht="12.75">
      <c r="A92" s="107"/>
      <c r="C92" s="108"/>
      <c r="D92" s="88"/>
      <c r="E92" s="88"/>
      <c r="F92" s="88"/>
      <c r="G92" s="88"/>
      <c r="H92" s="88"/>
      <c r="I92" s="88"/>
      <c r="J92" s="88"/>
      <c r="K92" s="88"/>
      <c r="L92" s="88"/>
    </row>
    <row r="93" spans="1:12" ht="12.75">
      <c r="A93" s="107"/>
      <c r="C93" s="108"/>
      <c r="D93" s="88"/>
      <c r="E93" s="88"/>
      <c r="F93" s="88"/>
      <c r="G93" s="88"/>
      <c r="H93" s="88"/>
      <c r="I93" s="88"/>
      <c r="J93" s="88"/>
      <c r="K93" s="88"/>
      <c r="L93" s="88"/>
    </row>
    <row r="94" spans="1:12" ht="12.75">
      <c r="A94" s="84"/>
      <c r="C94" s="108"/>
      <c r="D94" s="88"/>
      <c r="E94" s="88"/>
      <c r="F94" s="88"/>
      <c r="G94" s="88"/>
      <c r="H94" s="88"/>
      <c r="I94" s="88"/>
      <c r="J94" s="88"/>
      <c r="K94" s="88"/>
      <c r="L94" s="88"/>
    </row>
    <row r="95" spans="1:12" ht="12.75">
      <c r="A95" s="86"/>
      <c r="C95" s="108"/>
      <c r="D95" s="94"/>
      <c r="E95" s="94"/>
      <c r="F95" s="94"/>
      <c r="G95" s="94"/>
      <c r="H95" s="94"/>
      <c r="I95" s="94"/>
      <c r="J95" s="94"/>
      <c r="K95" s="94"/>
      <c r="L95" s="94"/>
    </row>
    <row r="96" spans="1:12" ht="12.75">
      <c r="A96" s="107"/>
      <c r="C96" s="108"/>
      <c r="D96" s="88"/>
      <c r="E96" s="88"/>
      <c r="F96" s="88"/>
      <c r="G96" s="88"/>
      <c r="H96" s="88"/>
      <c r="I96" s="88"/>
      <c r="J96" s="88"/>
      <c r="K96" s="88"/>
      <c r="L96" s="88"/>
    </row>
    <row r="97" spans="1:12" ht="12.75">
      <c r="A97" s="107"/>
      <c r="C97" s="108"/>
      <c r="D97" s="88"/>
      <c r="E97" s="88"/>
      <c r="F97" s="88"/>
      <c r="G97" s="88"/>
      <c r="H97" s="88"/>
      <c r="I97" s="88"/>
      <c r="J97" s="88"/>
      <c r="K97" s="88"/>
      <c r="L97" s="88"/>
    </row>
    <row r="98" spans="1:12" ht="12.75">
      <c r="A98" s="84"/>
      <c r="C98" s="108"/>
      <c r="D98" s="88"/>
      <c r="E98" s="88"/>
      <c r="F98" s="88"/>
      <c r="G98" s="88"/>
      <c r="H98" s="88"/>
      <c r="I98" s="88"/>
      <c r="J98" s="88"/>
      <c r="K98" s="88"/>
      <c r="L98" s="88"/>
    </row>
    <row r="99" spans="1:12" ht="12.75">
      <c r="A99" s="106"/>
      <c r="C99" s="87"/>
      <c r="D99" s="87"/>
      <c r="E99" s="87"/>
      <c r="F99" s="87"/>
      <c r="G99" s="87"/>
      <c r="H99" s="87"/>
      <c r="I99" s="87"/>
      <c r="J99" s="87"/>
      <c r="K99" s="87"/>
      <c r="L99" s="87"/>
    </row>
    <row r="100" spans="1:12" ht="12.75">
      <c r="A100" s="86"/>
      <c r="C100" s="105"/>
      <c r="D100" s="121"/>
      <c r="E100" s="121"/>
      <c r="F100" s="121"/>
      <c r="G100" s="121"/>
      <c r="H100" s="121"/>
      <c r="I100" s="121"/>
      <c r="J100" s="121"/>
      <c r="K100" s="121"/>
      <c r="L100" s="121"/>
    </row>
    <row r="101" spans="1:12" ht="12.75">
      <c r="A101" s="107"/>
      <c r="C101" s="105"/>
      <c r="D101" s="88"/>
      <c r="E101" s="88"/>
      <c r="F101" s="88"/>
      <c r="G101" s="88"/>
      <c r="H101" s="88"/>
      <c r="I101" s="88"/>
      <c r="J101" s="88"/>
      <c r="K101" s="88"/>
      <c r="L101" s="88"/>
    </row>
    <row r="102" spans="1:12" ht="12.75">
      <c r="A102" s="107"/>
      <c r="C102" s="105"/>
      <c r="D102" s="88"/>
      <c r="E102" s="88"/>
      <c r="F102" s="88"/>
      <c r="G102" s="88"/>
      <c r="H102" s="88"/>
      <c r="I102" s="88"/>
      <c r="J102" s="88"/>
      <c r="K102" s="88"/>
      <c r="L102" s="88"/>
    </row>
    <row r="103" spans="1:12" ht="12.75">
      <c r="A103" s="84"/>
      <c r="C103" s="105"/>
      <c r="D103" s="88"/>
      <c r="E103" s="88"/>
      <c r="F103" s="88"/>
      <c r="G103" s="88"/>
      <c r="H103" s="88"/>
      <c r="I103" s="88"/>
      <c r="J103" s="88"/>
      <c r="K103" s="88"/>
      <c r="L103" s="88"/>
    </row>
    <row r="104" spans="1:12" ht="12.75">
      <c r="A104" s="86"/>
      <c r="C104" s="105"/>
      <c r="D104" s="95"/>
      <c r="E104" s="95"/>
      <c r="F104" s="95"/>
      <c r="G104" s="95"/>
      <c r="H104" s="95"/>
      <c r="I104" s="95"/>
      <c r="J104" s="95"/>
      <c r="K104" s="95"/>
      <c r="L104" s="95"/>
    </row>
    <row r="105" spans="1:12" ht="12.75">
      <c r="A105" s="107"/>
      <c r="C105" s="105"/>
      <c r="D105" s="88"/>
      <c r="E105" s="88"/>
      <c r="F105" s="88"/>
      <c r="G105" s="88"/>
      <c r="H105" s="88"/>
      <c r="I105" s="88"/>
      <c r="J105" s="88"/>
      <c r="K105" s="88"/>
      <c r="L105" s="88"/>
    </row>
    <row r="106" spans="1:12" ht="12.75">
      <c r="A106" s="107"/>
      <c r="C106" s="105"/>
      <c r="D106" s="88"/>
      <c r="E106" s="88"/>
      <c r="F106" s="88"/>
      <c r="G106" s="88"/>
      <c r="H106" s="88"/>
      <c r="I106" s="88"/>
      <c r="J106" s="88"/>
      <c r="K106" s="88"/>
      <c r="L106" s="88"/>
    </row>
    <row r="107" spans="1:12" ht="12.75">
      <c r="A107" s="84"/>
      <c r="C107" s="105"/>
      <c r="D107" s="88"/>
      <c r="E107" s="88"/>
      <c r="F107" s="88"/>
      <c r="G107" s="88"/>
      <c r="H107" s="88"/>
      <c r="I107" s="88"/>
      <c r="J107" s="88"/>
      <c r="K107" s="88"/>
      <c r="L107" s="88"/>
    </row>
    <row r="108" spans="1:12" ht="12.75">
      <c r="A108" s="86"/>
      <c r="C108" s="105"/>
      <c r="D108" s="95"/>
      <c r="E108" s="95"/>
      <c r="F108" s="95"/>
      <c r="G108" s="95"/>
      <c r="H108" s="95"/>
      <c r="I108" s="95"/>
      <c r="J108" s="95"/>
      <c r="K108" s="95"/>
      <c r="L108" s="95"/>
    </row>
    <row r="109" spans="1:12" ht="12.75">
      <c r="A109" s="107"/>
      <c r="C109" s="105"/>
      <c r="D109" s="88"/>
      <c r="E109" s="88"/>
      <c r="F109" s="88"/>
      <c r="G109" s="88"/>
      <c r="H109" s="88"/>
      <c r="I109" s="88"/>
      <c r="J109" s="88"/>
      <c r="K109" s="88"/>
      <c r="L109" s="88"/>
    </row>
    <row r="110" spans="1:12" ht="12.75">
      <c r="A110" s="107"/>
      <c r="C110" s="105"/>
      <c r="D110" s="88"/>
      <c r="E110" s="88"/>
      <c r="F110" s="88"/>
      <c r="G110" s="88"/>
      <c r="H110" s="88"/>
      <c r="I110" s="88"/>
      <c r="J110" s="88"/>
      <c r="K110" s="88"/>
      <c r="L110" s="88"/>
    </row>
    <row r="111" spans="1:12" ht="12.75">
      <c r="A111" s="84"/>
      <c r="C111" s="105"/>
      <c r="D111" s="88"/>
      <c r="E111" s="88"/>
      <c r="F111" s="88"/>
      <c r="G111" s="88"/>
      <c r="H111" s="88"/>
      <c r="I111" s="88"/>
      <c r="J111" s="88"/>
      <c r="K111" s="88"/>
      <c r="L111" s="88"/>
    </row>
    <row r="112" spans="1:12" ht="12.75">
      <c r="A112" s="83"/>
      <c r="C112" s="105"/>
      <c r="D112" s="87"/>
      <c r="E112" s="87"/>
      <c r="F112" s="87"/>
      <c r="G112" s="87"/>
      <c r="H112" s="87"/>
      <c r="I112" s="87"/>
      <c r="J112" s="87"/>
      <c r="K112" s="87"/>
      <c r="L112" s="87"/>
    </row>
    <row r="113" spans="1:12" ht="12.75">
      <c r="A113" s="93"/>
      <c r="C113" s="105"/>
      <c r="D113" s="87"/>
      <c r="E113" s="87"/>
      <c r="F113" s="87"/>
      <c r="G113" s="87"/>
      <c r="H113" s="87"/>
      <c r="I113" s="87"/>
      <c r="J113" s="87"/>
      <c r="K113" s="87"/>
      <c r="L113" s="87"/>
    </row>
    <row r="114" spans="1:12" ht="12.75">
      <c r="A114" s="86"/>
      <c r="C114" s="105"/>
      <c r="D114" s="87"/>
      <c r="E114" s="87"/>
      <c r="F114" s="87"/>
      <c r="G114" s="87"/>
      <c r="H114" s="87"/>
      <c r="I114" s="87"/>
      <c r="J114" s="87"/>
      <c r="K114" s="87"/>
      <c r="L114" s="87"/>
    </row>
    <row r="115" spans="1:12" ht="12.75">
      <c r="A115" s="107"/>
      <c r="C115" s="108"/>
      <c r="D115" s="88"/>
      <c r="E115" s="88"/>
      <c r="F115" s="88"/>
      <c r="G115" s="88"/>
      <c r="H115" s="88"/>
      <c r="I115" s="88"/>
      <c r="J115" s="88"/>
      <c r="K115" s="88"/>
      <c r="L115" s="88"/>
    </row>
    <row r="116" spans="1:12" ht="12.75">
      <c r="A116" s="107"/>
      <c r="C116" s="108"/>
      <c r="D116" s="88"/>
      <c r="E116" s="88"/>
      <c r="F116" s="88"/>
      <c r="G116" s="88"/>
      <c r="H116" s="88"/>
      <c r="I116" s="88"/>
      <c r="J116" s="88"/>
      <c r="K116" s="88"/>
      <c r="L116" s="88"/>
    </row>
    <row r="117" spans="1:12" ht="12.75">
      <c r="A117" s="84"/>
      <c r="C117" s="108"/>
      <c r="D117" s="88"/>
      <c r="E117" s="88"/>
      <c r="F117" s="88"/>
      <c r="G117" s="88"/>
      <c r="H117" s="88"/>
      <c r="I117" s="88"/>
      <c r="J117" s="88"/>
      <c r="K117" s="88"/>
      <c r="L117" s="88"/>
    </row>
    <row r="118" spans="1:12" ht="12.75">
      <c r="A118" s="86"/>
      <c r="C118" s="87"/>
      <c r="D118" s="88"/>
      <c r="E118" s="88"/>
      <c r="F118" s="88"/>
      <c r="G118" s="88"/>
      <c r="H118" s="88"/>
      <c r="I118" s="88"/>
      <c r="J118" s="88"/>
      <c r="K118" s="88"/>
      <c r="L118" s="88"/>
    </row>
    <row r="119" spans="1:12" ht="12.75">
      <c r="A119" s="107"/>
      <c r="C119" s="108"/>
      <c r="D119" s="88"/>
      <c r="E119" s="88"/>
      <c r="F119" s="88"/>
      <c r="G119" s="88"/>
      <c r="H119" s="88"/>
      <c r="I119" s="88"/>
      <c r="J119" s="88"/>
      <c r="K119" s="88"/>
      <c r="L119" s="88"/>
    </row>
    <row r="120" spans="1:12" ht="12.75">
      <c r="A120" s="107"/>
      <c r="C120" s="108"/>
      <c r="D120" s="88"/>
      <c r="E120" s="88"/>
      <c r="F120" s="88"/>
      <c r="G120" s="88"/>
      <c r="H120" s="88"/>
      <c r="I120" s="88"/>
      <c r="J120" s="88"/>
      <c r="K120" s="88"/>
      <c r="L120" s="88"/>
    </row>
    <row r="121" spans="1:12" ht="12.75">
      <c r="A121" s="84"/>
      <c r="C121" s="108"/>
      <c r="D121" s="88"/>
      <c r="E121" s="88"/>
      <c r="F121" s="88"/>
      <c r="G121" s="88"/>
      <c r="H121" s="88"/>
      <c r="I121" s="88"/>
      <c r="J121" s="88"/>
      <c r="K121" s="88"/>
      <c r="L121" s="88"/>
    </row>
    <row r="122" spans="1:12" ht="12.75">
      <c r="A122" s="86"/>
      <c r="C122" s="108"/>
      <c r="D122" s="88"/>
      <c r="E122" s="88"/>
      <c r="F122" s="88"/>
      <c r="G122" s="88"/>
      <c r="H122" s="88"/>
      <c r="I122" s="88"/>
      <c r="J122" s="88"/>
      <c r="K122" s="88"/>
      <c r="L122" s="88"/>
    </row>
    <row r="123" spans="1:12" ht="12.75">
      <c r="A123" s="107"/>
      <c r="C123" s="108"/>
      <c r="D123" s="88"/>
      <c r="E123" s="88"/>
      <c r="F123" s="88"/>
      <c r="G123" s="88"/>
      <c r="H123" s="88"/>
      <c r="I123" s="88"/>
      <c r="J123" s="88"/>
      <c r="K123" s="88"/>
      <c r="L123" s="88"/>
    </row>
    <row r="124" spans="1:12" ht="12.75">
      <c r="A124" s="107"/>
      <c r="C124" s="108"/>
      <c r="D124" s="88"/>
      <c r="E124" s="88"/>
      <c r="F124" s="88"/>
      <c r="G124" s="88"/>
      <c r="H124" s="88"/>
      <c r="I124" s="88"/>
      <c r="J124" s="88"/>
      <c r="K124" s="88"/>
      <c r="L124" s="88"/>
    </row>
    <row r="125" spans="1:12" ht="12.75">
      <c r="A125" s="84"/>
      <c r="C125" s="108"/>
      <c r="D125" s="88"/>
      <c r="E125" s="88"/>
      <c r="F125" s="88"/>
      <c r="G125" s="88"/>
      <c r="H125" s="88"/>
      <c r="I125" s="88"/>
      <c r="J125" s="88"/>
      <c r="K125" s="88"/>
      <c r="L125" s="88"/>
    </row>
    <row r="126" spans="1:12" ht="12.75">
      <c r="A126" s="106"/>
      <c r="C126" s="87"/>
      <c r="D126" s="87"/>
      <c r="E126" s="87"/>
      <c r="F126" s="87"/>
      <c r="G126" s="87"/>
      <c r="H126" s="87"/>
      <c r="I126" s="87"/>
      <c r="J126" s="87"/>
      <c r="K126" s="87"/>
      <c r="L126" s="87"/>
    </row>
    <row r="127" spans="1:12" ht="12.75">
      <c r="A127" s="86"/>
      <c r="C127" s="105"/>
      <c r="D127" s="121"/>
      <c r="E127" s="121"/>
      <c r="F127" s="121"/>
      <c r="G127" s="121"/>
      <c r="H127" s="121"/>
      <c r="I127" s="121"/>
      <c r="J127" s="121"/>
      <c r="K127" s="121"/>
      <c r="L127" s="121"/>
    </row>
    <row r="128" spans="1:12" ht="12.75">
      <c r="A128" s="107"/>
      <c r="C128" s="105"/>
      <c r="D128" s="88"/>
      <c r="E128" s="88"/>
      <c r="F128" s="88"/>
      <c r="G128" s="88"/>
      <c r="H128" s="88"/>
      <c r="I128" s="88"/>
      <c r="J128" s="88"/>
      <c r="K128" s="88"/>
      <c r="L128" s="88"/>
    </row>
    <row r="129" spans="1:12" ht="12.75">
      <c r="A129" s="107"/>
      <c r="C129" s="105"/>
      <c r="D129" s="88"/>
      <c r="E129" s="88"/>
      <c r="F129" s="88"/>
      <c r="G129" s="88"/>
      <c r="H129" s="88"/>
      <c r="I129" s="88"/>
      <c r="J129" s="88"/>
      <c r="K129" s="88"/>
      <c r="L129" s="88"/>
    </row>
    <row r="130" spans="1:12" ht="12.75">
      <c r="A130" s="84"/>
      <c r="C130" s="105"/>
      <c r="D130" s="88"/>
      <c r="E130" s="88"/>
      <c r="F130" s="88"/>
      <c r="G130" s="88"/>
      <c r="H130" s="88"/>
      <c r="I130" s="88"/>
      <c r="J130" s="88"/>
      <c r="K130" s="88"/>
      <c r="L130" s="88"/>
    </row>
    <row r="131" spans="1:12" ht="12.75">
      <c r="A131" s="86"/>
      <c r="C131" s="105"/>
      <c r="D131" s="95"/>
      <c r="E131" s="95"/>
      <c r="F131" s="95"/>
      <c r="G131" s="95"/>
      <c r="H131" s="95"/>
      <c r="I131" s="95"/>
      <c r="J131" s="95"/>
      <c r="K131" s="95"/>
      <c r="L131" s="95"/>
    </row>
    <row r="132" spans="1:12" ht="12.75">
      <c r="A132" s="107"/>
      <c r="C132" s="105"/>
      <c r="D132" s="88"/>
      <c r="E132" s="88"/>
      <c r="F132" s="88"/>
      <c r="G132" s="88"/>
      <c r="H132" s="88"/>
      <c r="I132" s="88"/>
      <c r="J132" s="88"/>
      <c r="K132" s="88"/>
      <c r="L132" s="88"/>
    </row>
    <row r="133" spans="1:12" ht="12.75">
      <c r="A133" s="107"/>
      <c r="C133" s="105"/>
      <c r="D133" s="88"/>
      <c r="E133" s="88"/>
      <c r="F133" s="88"/>
      <c r="G133" s="88"/>
      <c r="H133" s="88"/>
      <c r="I133" s="88"/>
      <c r="J133" s="88"/>
      <c r="K133" s="88"/>
      <c r="L133" s="88"/>
    </row>
    <row r="134" spans="1:12" ht="12.75">
      <c r="A134" s="84"/>
      <c r="C134" s="105"/>
      <c r="D134" s="88"/>
      <c r="E134" s="88"/>
      <c r="F134" s="88"/>
      <c r="G134" s="88"/>
      <c r="H134" s="88"/>
      <c r="I134" s="88"/>
      <c r="J134" s="88"/>
      <c r="K134" s="88"/>
      <c r="L134" s="88"/>
    </row>
    <row r="135" spans="1:12" ht="12.75">
      <c r="A135" s="86"/>
      <c r="C135" s="105"/>
      <c r="D135" s="95"/>
      <c r="E135" s="95"/>
      <c r="F135" s="95"/>
      <c r="G135" s="95"/>
      <c r="H135" s="95"/>
      <c r="I135" s="95"/>
      <c r="J135" s="95"/>
      <c r="K135" s="95"/>
      <c r="L135" s="95"/>
    </row>
    <row r="136" spans="1:12" ht="12.75">
      <c r="A136" s="107"/>
      <c r="C136" s="105"/>
      <c r="D136" s="88"/>
      <c r="E136" s="88"/>
      <c r="F136" s="88"/>
      <c r="G136" s="88"/>
      <c r="H136" s="88"/>
      <c r="I136" s="88"/>
      <c r="J136" s="88"/>
      <c r="K136" s="88"/>
      <c r="L136" s="88"/>
    </row>
    <row r="137" spans="1:12" ht="12.75">
      <c r="A137" s="107"/>
      <c r="C137" s="105"/>
      <c r="D137" s="88"/>
      <c r="E137" s="88"/>
      <c r="F137" s="88"/>
      <c r="G137" s="88"/>
      <c r="H137" s="88"/>
      <c r="I137" s="88"/>
      <c r="J137" s="88"/>
      <c r="K137" s="88"/>
      <c r="L137" s="88"/>
    </row>
    <row r="138" spans="1:12" ht="12.75">
      <c r="A138" s="84"/>
      <c r="C138" s="105"/>
      <c r="D138" s="88"/>
      <c r="E138" s="88"/>
      <c r="F138" s="88"/>
      <c r="G138" s="88"/>
      <c r="H138" s="88"/>
      <c r="I138" s="88"/>
      <c r="J138" s="88"/>
      <c r="K138" s="88"/>
      <c r="L138" s="88"/>
    </row>
    <row r="139" spans="1:12" ht="12.75">
      <c r="A139" s="83"/>
      <c r="C139" s="105"/>
      <c r="D139" s="87"/>
      <c r="E139" s="87"/>
      <c r="F139" s="87"/>
      <c r="G139" s="87"/>
      <c r="H139" s="87"/>
      <c r="I139" s="87"/>
      <c r="J139" s="87"/>
      <c r="K139" s="87"/>
      <c r="L139" s="87"/>
    </row>
    <row r="140" spans="1:12" ht="12.75">
      <c r="A140" s="93"/>
      <c r="C140" s="105"/>
      <c r="D140" s="87"/>
      <c r="E140" s="87"/>
      <c r="F140" s="87"/>
      <c r="G140" s="87"/>
      <c r="H140" s="87"/>
      <c r="I140" s="87"/>
      <c r="J140" s="87"/>
      <c r="K140" s="87"/>
      <c r="L140" s="87"/>
    </row>
    <row r="141" spans="1:12" ht="12.75">
      <c r="A141" s="86"/>
      <c r="C141" s="105"/>
      <c r="D141" s="87"/>
      <c r="E141" s="87"/>
      <c r="F141" s="87"/>
      <c r="G141" s="87"/>
      <c r="H141" s="87"/>
      <c r="I141" s="87"/>
      <c r="J141" s="87"/>
      <c r="K141" s="87"/>
      <c r="L141" s="87"/>
    </row>
    <row r="142" spans="1:12" ht="12.75">
      <c r="A142" s="107"/>
      <c r="C142" s="108"/>
      <c r="D142" s="88"/>
      <c r="E142" s="88"/>
      <c r="F142" s="88"/>
      <c r="G142" s="88"/>
      <c r="H142" s="88"/>
      <c r="I142" s="88"/>
      <c r="J142" s="88"/>
      <c r="K142" s="88"/>
      <c r="L142" s="88"/>
    </row>
    <row r="143" spans="1:12" ht="12.75">
      <c r="A143" s="107"/>
      <c r="C143" s="108"/>
      <c r="D143" s="88"/>
      <c r="E143" s="88"/>
      <c r="F143" s="88"/>
      <c r="G143" s="88"/>
      <c r="H143" s="88"/>
      <c r="I143" s="88"/>
      <c r="J143" s="88"/>
      <c r="K143" s="88"/>
      <c r="L143" s="88"/>
    </row>
    <row r="144" spans="1:12" ht="12.75">
      <c r="A144" s="84"/>
      <c r="C144" s="108"/>
      <c r="D144" s="88"/>
      <c r="E144" s="88"/>
      <c r="F144" s="88"/>
      <c r="G144" s="88"/>
      <c r="H144" s="88"/>
      <c r="I144" s="88"/>
      <c r="J144" s="88"/>
      <c r="K144" s="88"/>
      <c r="L144" s="88"/>
    </row>
    <row r="145" spans="1:12" ht="12.75">
      <c r="A145" s="86"/>
      <c r="C145" s="87"/>
      <c r="D145" s="88"/>
      <c r="E145" s="88"/>
      <c r="F145" s="88"/>
      <c r="G145" s="88"/>
      <c r="H145" s="88"/>
      <c r="I145" s="88"/>
      <c r="J145" s="88"/>
      <c r="K145" s="88"/>
      <c r="L145" s="88"/>
    </row>
    <row r="146" spans="1:12" ht="12.75">
      <c r="A146" s="107"/>
      <c r="C146" s="108"/>
      <c r="D146" s="88"/>
      <c r="E146" s="88"/>
      <c r="F146" s="88"/>
      <c r="G146" s="88"/>
      <c r="H146" s="88"/>
      <c r="I146" s="88"/>
      <c r="J146" s="88"/>
      <c r="K146" s="88"/>
      <c r="L146" s="88"/>
    </row>
    <row r="147" spans="1:12" ht="12.75">
      <c r="A147" s="107"/>
      <c r="C147" s="108"/>
      <c r="D147" s="88"/>
      <c r="E147" s="88"/>
      <c r="F147" s="88"/>
      <c r="G147" s="88"/>
      <c r="H147" s="88"/>
      <c r="I147" s="88"/>
      <c r="J147" s="88"/>
      <c r="K147" s="88"/>
      <c r="L147" s="88"/>
    </row>
    <row r="148" spans="1:12" ht="12.75">
      <c r="A148" s="84"/>
      <c r="C148" s="108"/>
      <c r="D148" s="88"/>
      <c r="E148" s="88"/>
      <c r="F148" s="88"/>
      <c r="G148" s="88"/>
      <c r="H148" s="88"/>
      <c r="I148" s="88"/>
      <c r="J148" s="88"/>
      <c r="K148" s="88"/>
      <c r="L148" s="88"/>
    </row>
    <row r="149" spans="1:12" ht="12.75">
      <c r="A149" s="86"/>
      <c r="C149" s="108"/>
      <c r="D149" s="88"/>
      <c r="E149" s="88"/>
      <c r="F149" s="88"/>
      <c r="G149" s="88"/>
      <c r="H149" s="88"/>
      <c r="I149" s="88"/>
      <c r="J149" s="88"/>
      <c r="K149" s="88"/>
      <c r="L149" s="88"/>
    </row>
    <row r="150" spans="1:12" ht="12.75">
      <c r="A150" s="107"/>
      <c r="C150" s="108"/>
      <c r="D150" s="88"/>
      <c r="E150" s="88"/>
      <c r="F150" s="88"/>
      <c r="G150" s="88"/>
      <c r="H150" s="88"/>
      <c r="I150" s="88"/>
      <c r="J150" s="88"/>
      <c r="K150" s="88"/>
      <c r="L150" s="88"/>
    </row>
    <row r="151" spans="1:12" ht="12.75">
      <c r="A151" s="107"/>
      <c r="C151" s="108"/>
      <c r="D151" s="88"/>
      <c r="E151" s="88"/>
      <c r="F151" s="88"/>
      <c r="G151" s="88"/>
      <c r="H151" s="88"/>
      <c r="I151" s="88"/>
      <c r="J151" s="88"/>
      <c r="K151" s="88"/>
      <c r="L151" s="88"/>
    </row>
    <row r="152" spans="1:12" ht="12.75">
      <c r="A152" s="84"/>
      <c r="C152" s="108"/>
      <c r="D152" s="88"/>
      <c r="E152" s="88"/>
      <c r="F152" s="88"/>
      <c r="G152" s="88"/>
      <c r="H152" s="88"/>
      <c r="I152" s="88"/>
      <c r="J152" s="88"/>
      <c r="K152" s="88"/>
      <c r="L152" s="88"/>
    </row>
    <row r="153" spans="1:12" ht="12.75">
      <c r="A153" s="106"/>
      <c r="C153" s="87"/>
      <c r="D153" s="87"/>
      <c r="E153" s="87"/>
      <c r="F153" s="87"/>
      <c r="G153" s="87"/>
      <c r="H153" s="87"/>
      <c r="I153" s="87"/>
      <c r="J153" s="87"/>
      <c r="K153" s="87"/>
      <c r="L153" s="87"/>
    </row>
    <row r="154" spans="1:12" ht="12.75">
      <c r="A154" s="86"/>
      <c r="C154" s="105"/>
      <c r="D154" s="121"/>
      <c r="E154" s="121"/>
      <c r="F154" s="121"/>
      <c r="G154" s="121"/>
      <c r="H154" s="121"/>
      <c r="I154" s="121"/>
      <c r="J154" s="121"/>
      <c r="K154" s="121"/>
      <c r="L154" s="121"/>
    </row>
    <row r="155" spans="1:12" ht="12.75">
      <c r="A155" s="107"/>
      <c r="C155" s="105"/>
      <c r="D155" s="88"/>
      <c r="E155" s="88"/>
      <c r="F155" s="88"/>
      <c r="G155" s="88"/>
      <c r="H155" s="88"/>
      <c r="I155" s="88"/>
      <c r="J155" s="88"/>
      <c r="K155" s="88"/>
      <c r="L155" s="88"/>
    </row>
    <row r="156" spans="1:12" ht="12.75">
      <c r="A156" s="107"/>
      <c r="C156" s="105"/>
      <c r="D156" s="88"/>
      <c r="E156" s="88"/>
      <c r="F156" s="88"/>
      <c r="G156" s="88"/>
      <c r="H156" s="88"/>
      <c r="I156" s="88"/>
      <c r="J156" s="88"/>
      <c r="K156" s="88"/>
      <c r="L156" s="88"/>
    </row>
    <row r="157" spans="1:12" ht="12.75">
      <c r="A157" s="84"/>
      <c r="C157" s="105"/>
      <c r="D157" s="88"/>
      <c r="E157" s="88"/>
      <c r="F157" s="88"/>
      <c r="G157" s="88"/>
      <c r="H157" s="88"/>
      <c r="I157" s="88"/>
      <c r="J157" s="88"/>
      <c r="K157" s="88"/>
      <c r="L157" s="88"/>
    </row>
    <row r="158" spans="1:12" ht="12.75">
      <c r="A158" s="86"/>
      <c r="C158" s="105"/>
      <c r="D158" s="95"/>
      <c r="E158" s="95"/>
      <c r="F158" s="95"/>
      <c r="G158" s="95"/>
      <c r="H158" s="95"/>
      <c r="I158" s="95"/>
      <c r="J158" s="95"/>
      <c r="K158" s="95"/>
      <c r="L158" s="95"/>
    </row>
    <row r="159" spans="1:12" ht="12.75">
      <c r="A159" s="107"/>
      <c r="C159" s="105"/>
      <c r="D159" s="88"/>
      <c r="E159" s="88"/>
      <c r="F159" s="88"/>
      <c r="G159" s="88"/>
      <c r="H159" s="88"/>
      <c r="I159" s="88"/>
      <c r="J159" s="88"/>
      <c r="K159" s="88"/>
      <c r="L159" s="88"/>
    </row>
    <row r="160" spans="1:12" ht="12.75">
      <c r="A160" s="107"/>
      <c r="C160" s="105"/>
      <c r="D160" s="88"/>
      <c r="E160" s="88"/>
      <c r="F160" s="88"/>
      <c r="G160" s="88"/>
      <c r="H160" s="88"/>
      <c r="I160" s="88"/>
      <c r="J160" s="88"/>
      <c r="K160" s="88"/>
      <c r="L160" s="88"/>
    </row>
    <row r="161" spans="1:12" ht="12.75">
      <c r="A161" s="84"/>
      <c r="C161" s="105"/>
      <c r="D161" s="88"/>
      <c r="E161" s="88"/>
      <c r="F161" s="88"/>
      <c r="G161" s="88"/>
      <c r="H161" s="88"/>
      <c r="I161" s="88"/>
      <c r="J161" s="88"/>
      <c r="K161" s="88"/>
      <c r="L161" s="88"/>
    </row>
    <row r="162" spans="1:12" ht="12.75">
      <c r="A162" s="86"/>
      <c r="C162" s="105"/>
      <c r="D162" s="95"/>
      <c r="E162" s="95"/>
      <c r="F162" s="95"/>
      <c r="G162" s="95"/>
      <c r="H162" s="95"/>
      <c r="I162" s="95"/>
      <c r="J162" s="95"/>
      <c r="K162" s="95"/>
      <c r="L162" s="95"/>
    </row>
    <row r="163" spans="1:12" ht="12.75">
      <c r="A163" s="107"/>
      <c r="C163" s="105"/>
      <c r="D163" s="88"/>
      <c r="E163" s="88"/>
      <c r="F163" s="88"/>
      <c r="G163" s="88"/>
      <c r="H163" s="88"/>
      <c r="I163" s="88"/>
      <c r="J163" s="88"/>
      <c r="K163" s="88"/>
      <c r="L163" s="88"/>
    </row>
    <row r="164" spans="1:12" ht="12.75">
      <c r="A164" s="107"/>
      <c r="C164" s="105"/>
      <c r="D164" s="88"/>
      <c r="E164" s="88"/>
      <c r="F164" s="88"/>
      <c r="G164" s="88"/>
      <c r="H164" s="88"/>
      <c r="I164" s="88"/>
      <c r="J164" s="88"/>
      <c r="K164" s="88"/>
      <c r="L164" s="88"/>
    </row>
    <row r="165" spans="1:12" ht="12.75">
      <c r="A165" s="84"/>
      <c r="C165" s="105"/>
      <c r="D165" s="88"/>
      <c r="E165" s="88"/>
      <c r="F165" s="88"/>
      <c r="G165" s="88"/>
      <c r="H165" s="88"/>
      <c r="I165" s="88"/>
      <c r="J165" s="88"/>
      <c r="K165" s="88"/>
      <c r="L165" s="88"/>
    </row>
    <row r="166" spans="1:12" ht="12.75">
      <c r="A166" s="83"/>
      <c r="C166" s="105"/>
      <c r="D166" s="87"/>
      <c r="E166" s="87"/>
      <c r="F166" s="87"/>
      <c r="G166" s="87"/>
      <c r="H166" s="87"/>
      <c r="I166" s="87"/>
      <c r="J166" s="87"/>
      <c r="K166" s="87"/>
      <c r="L166" s="87"/>
    </row>
    <row r="167" spans="1:12" ht="12.75">
      <c r="A167" s="93"/>
      <c r="C167" s="105"/>
      <c r="D167" s="87"/>
      <c r="E167" s="87"/>
      <c r="F167" s="87"/>
      <c r="G167" s="87"/>
      <c r="H167" s="87"/>
      <c r="I167" s="87"/>
      <c r="J167" s="87"/>
      <c r="K167" s="87"/>
      <c r="L167" s="87"/>
    </row>
    <row r="168" spans="1:12" ht="12.75">
      <c r="A168" s="86"/>
      <c r="C168" s="105"/>
      <c r="D168" s="87"/>
      <c r="E168" s="87"/>
      <c r="F168" s="87"/>
      <c r="G168" s="87"/>
      <c r="H168" s="87"/>
      <c r="I168" s="87"/>
      <c r="J168" s="87"/>
      <c r="K168" s="87"/>
      <c r="L168" s="87"/>
    </row>
    <row r="169" spans="1:12" ht="12.75">
      <c r="A169" s="107"/>
      <c r="C169" s="108"/>
      <c r="D169" s="88"/>
      <c r="E169" s="88"/>
      <c r="F169" s="88"/>
      <c r="G169" s="88"/>
      <c r="H169" s="88"/>
      <c r="I169" s="88"/>
      <c r="J169" s="88"/>
      <c r="K169" s="88"/>
      <c r="L169" s="88"/>
    </row>
    <row r="170" spans="1:12" ht="12.75">
      <c r="A170" s="107"/>
      <c r="C170" s="108"/>
      <c r="D170" s="88"/>
      <c r="E170" s="88"/>
      <c r="F170" s="88"/>
      <c r="G170" s="88"/>
      <c r="H170" s="88"/>
      <c r="I170" s="88"/>
      <c r="J170" s="88"/>
      <c r="K170" s="88"/>
      <c r="L170" s="88"/>
    </row>
    <row r="171" spans="1:12" ht="12.75">
      <c r="A171" s="84"/>
      <c r="C171" s="108"/>
      <c r="D171" s="88"/>
      <c r="E171" s="88"/>
      <c r="F171" s="88"/>
      <c r="G171" s="88"/>
      <c r="H171" s="88"/>
      <c r="I171" s="88"/>
      <c r="J171" s="88"/>
      <c r="K171" s="88"/>
      <c r="L171" s="88"/>
    </row>
    <row r="172" spans="1:12" ht="12.75">
      <c r="A172" s="86"/>
      <c r="C172" s="87"/>
      <c r="D172" s="88"/>
      <c r="E172" s="88"/>
      <c r="F172" s="88"/>
      <c r="G172" s="88"/>
      <c r="H172" s="88"/>
      <c r="I172" s="88"/>
      <c r="J172" s="88"/>
      <c r="K172" s="88"/>
      <c r="L172" s="88"/>
    </row>
    <row r="173" spans="1:12" ht="12.75">
      <c r="A173" s="107"/>
      <c r="C173" s="108"/>
      <c r="D173" s="88"/>
      <c r="E173" s="88"/>
      <c r="F173" s="88"/>
      <c r="G173" s="88"/>
      <c r="H173" s="88"/>
      <c r="I173" s="88"/>
      <c r="J173" s="88"/>
      <c r="K173" s="88"/>
      <c r="L173" s="88"/>
    </row>
    <row r="174" spans="1:12" ht="12.75">
      <c r="A174" s="107"/>
      <c r="C174" s="108"/>
      <c r="D174" s="88"/>
      <c r="E174" s="88"/>
      <c r="F174" s="88"/>
      <c r="G174" s="88"/>
      <c r="H174" s="88"/>
      <c r="I174" s="88"/>
      <c r="J174" s="88"/>
      <c r="K174" s="88"/>
      <c r="L174" s="88"/>
    </row>
    <row r="175" spans="1:12" ht="12.75">
      <c r="A175" s="84"/>
      <c r="C175" s="108"/>
      <c r="D175" s="88"/>
      <c r="E175" s="88"/>
      <c r="F175" s="88"/>
      <c r="G175" s="88"/>
      <c r="H175" s="88"/>
      <c r="I175" s="88"/>
      <c r="J175" s="88"/>
      <c r="K175" s="88"/>
      <c r="L175" s="88"/>
    </row>
    <row r="176" spans="1:12" ht="12.75">
      <c r="A176" s="86"/>
      <c r="C176" s="108"/>
      <c r="D176" s="88"/>
      <c r="E176" s="88"/>
      <c r="F176" s="88"/>
      <c r="G176" s="88"/>
      <c r="H176" s="88"/>
      <c r="I176" s="88"/>
      <c r="J176" s="88"/>
      <c r="K176" s="88"/>
      <c r="L176" s="88"/>
    </row>
    <row r="177" spans="1:12" ht="12.75">
      <c r="A177" s="107"/>
      <c r="C177" s="108"/>
      <c r="D177" s="88"/>
      <c r="E177" s="88"/>
      <c r="F177" s="88"/>
      <c r="G177" s="88"/>
      <c r="H177" s="88"/>
      <c r="I177" s="88"/>
      <c r="J177" s="88"/>
      <c r="K177" s="88"/>
      <c r="L177" s="88"/>
    </row>
    <row r="178" spans="1:12" ht="12.75">
      <c r="A178" s="107"/>
      <c r="C178" s="108"/>
      <c r="D178" s="88"/>
      <c r="E178" s="88"/>
      <c r="F178" s="88"/>
      <c r="G178" s="88"/>
      <c r="H178" s="88"/>
      <c r="I178" s="88"/>
      <c r="J178" s="88"/>
      <c r="K178" s="88"/>
      <c r="L178" s="88"/>
    </row>
    <row r="179" spans="1:12" ht="12.75">
      <c r="A179" s="84"/>
      <c r="C179" s="108"/>
      <c r="D179" s="88"/>
      <c r="E179" s="88"/>
      <c r="F179" s="88"/>
      <c r="G179" s="88"/>
      <c r="H179" s="88"/>
      <c r="I179" s="88"/>
      <c r="J179" s="88"/>
      <c r="K179" s="88"/>
      <c r="L179" s="88"/>
    </row>
    <row r="180" spans="1:12" ht="12.75">
      <c r="A180" s="106"/>
      <c r="C180" s="87"/>
      <c r="D180" s="87"/>
      <c r="E180" s="87"/>
      <c r="F180" s="87"/>
      <c r="G180" s="87"/>
      <c r="H180" s="87"/>
      <c r="I180" s="87"/>
      <c r="J180" s="87"/>
      <c r="K180" s="87"/>
      <c r="L180" s="87"/>
    </row>
    <row r="181" spans="1:12" ht="12.75">
      <c r="A181" s="86"/>
      <c r="C181" s="105"/>
      <c r="D181" s="121"/>
      <c r="E181" s="121"/>
      <c r="F181" s="121"/>
      <c r="G181" s="121"/>
      <c r="H181" s="121"/>
      <c r="I181" s="121"/>
      <c r="J181" s="121"/>
      <c r="K181" s="121"/>
      <c r="L181" s="121"/>
    </row>
    <row r="182" spans="1:12" ht="12.75">
      <c r="A182" s="107"/>
      <c r="C182" s="105"/>
      <c r="D182" s="88"/>
      <c r="E182" s="88"/>
      <c r="F182" s="88"/>
      <c r="G182" s="88"/>
      <c r="H182" s="88"/>
      <c r="I182" s="88"/>
      <c r="J182" s="88"/>
      <c r="K182" s="88"/>
      <c r="L182" s="88"/>
    </row>
    <row r="183" spans="1:12" ht="12.75">
      <c r="A183" s="107"/>
      <c r="C183" s="105"/>
      <c r="D183" s="88"/>
      <c r="E183" s="88"/>
      <c r="F183" s="88"/>
      <c r="G183" s="88"/>
      <c r="H183" s="88"/>
      <c r="I183" s="88"/>
      <c r="J183" s="88"/>
      <c r="K183" s="88"/>
      <c r="L183" s="88"/>
    </row>
    <row r="184" spans="1:12" ht="12.75">
      <c r="A184" s="84"/>
      <c r="C184" s="105"/>
      <c r="D184" s="88"/>
      <c r="E184" s="88"/>
      <c r="F184" s="88"/>
      <c r="G184" s="88"/>
      <c r="H184" s="88"/>
      <c r="I184" s="88"/>
      <c r="J184" s="88"/>
      <c r="K184" s="88"/>
      <c r="L184" s="88"/>
    </row>
    <row r="185" spans="1:12" ht="12.75">
      <c r="A185" s="86"/>
      <c r="C185" s="105"/>
      <c r="D185" s="95"/>
      <c r="E185" s="95"/>
      <c r="F185" s="95"/>
      <c r="G185" s="95"/>
      <c r="H185" s="95"/>
      <c r="I185" s="95"/>
      <c r="J185" s="95"/>
      <c r="K185" s="95"/>
      <c r="L185" s="95"/>
    </row>
    <row r="186" spans="1:12" ht="12.75">
      <c r="A186" s="107"/>
      <c r="C186" s="105"/>
      <c r="D186" s="88"/>
      <c r="E186" s="88"/>
      <c r="F186" s="88"/>
      <c r="G186" s="88"/>
      <c r="H186" s="88"/>
      <c r="I186" s="88"/>
      <c r="J186" s="88"/>
      <c r="K186" s="88"/>
      <c r="L186" s="88"/>
    </row>
    <row r="187" spans="1:12" ht="12.75">
      <c r="A187" s="107"/>
      <c r="C187" s="105"/>
      <c r="D187" s="88"/>
      <c r="E187" s="88"/>
      <c r="F187" s="88"/>
      <c r="G187" s="88"/>
      <c r="H187" s="88"/>
      <c r="I187" s="88"/>
      <c r="J187" s="88"/>
      <c r="K187" s="88"/>
      <c r="L187" s="88"/>
    </row>
    <row r="188" spans="1:12" ht="12.75">
      <c r="A188" s="84"/>
      <c r="C188" s="105"/>
      <c r="D188" s="88"/>
      <c r="E188" s="88"/>
      <c r="F188" s="88"/>
      <c r="G188" s="88"/>
      <c r="H188" s="88"/>
      <c r="I188" s="88"/>
      <c r="J188" s="88"/>
      <c r="K188" s="88"/>
      <c r="L188" s="88"/>
    </row>
    <row r="189" spans="1:12" ht="12.75">
      <c r="A189" s="86"/>
      <c r="C189" s="105"/>
      <c r="D189" s="95"/>
      <c r="E189" s="95"/>
      <c r="F189" s="95"/>
      <c r="G189" s="95"/>
      <c r="H189" s="95"/>
      <c r="I189" s="95"/>
      <c r="J189" s="95"/>
      <c r="K189" s="95"/>
      <c r="L189" s="95"/>
    </row>
    <row r="190" spans="1:12" ht="12.75">
      <c r="A190" s="107"/>
      <c r="C190" s="105"/>
      <c r="D190" s="88"/>
      <c r="E190" s="88"/>
      <c r="F190" s="88"/>
      <c r="G190" s="88"/>
      <c r="H190" s="88"/>
      <c r="I190" s="88"/>
      <c r="J190" s="88"/>
      <c r="K190" s="88"/>
      <c r="L190" s="88"/>
    </row>
    <row r="191" spans="1:12" ht="12.75">
      <c r="A191" s="107"/>
      <c r="C191" s="105"/>
      <c r="D191" s="88"/>
      <c r="E191" s="88"/>
      <c r="F191" s="88"/>
      <c r="G191" s="88"/>
      <c r="H191" s="88"/>
      <c r="I191" s="88"/>
      <c r="J191" s="88"/>
      <c r="K191" s="88"/>
      <c r="L191" s="88"/>
    </row>
    <row r="192" spans="1:12" ht="12.75">
      <c r="A192" s="84"/>
      <c r="C192" s="105"/>
      <c r="D192" s="88"/>
      <c r="E192" s="88"/>
      <c r="F192" s="88"/>
      <c r="G192" s="88"/>
      <c r="H192" s="88"/>
      <c r="I192" s="88"/>
      <c r="J192" s="88"/>
      <c r="K192" s="88"/>
      <c r="L192" s="88"/>
    </row>
    <row r="193" spans="1:12" ht="12.75">
      <c r="A193" s="83"/>
      <c r="C193" s="105"/>
      <c r="D193" s="87"/>
      <c r="E193" s="87"/>
      <c r="F193" s="87"/>
      <c r="G193" s="87"/>
      <c r="H193" s="87"/>
      <c r="I193" s="87"/>
      <c r="J193" s="87"/>
      <c r="K193" s="87"/>
      <c r="L193" s="87"/>
    </row>
    <row r="194" spans="1:12" ht="12.75">
      <c r="A194" s="93"/>
      <c r="C194" s="105"/>
      <c r="D194" s="87"/>
      <c r="E194" s="87"/>
      <c r="F194" s="87"/>
      <c r="G194" s="87"/>
      <c r="H194" s="87"/>
      <c r="I194" s="87"/>
      <c r="J194" s="87"/>
      <c r="K194" s="87"/>
      <c r="L194" s="87"/>
    </row>
    <row r="195" spans="1:12" ht="12.75">
      <c r="A195" s="86"/>
      <c r="C195" s="105"/>
      <c r="D195" s="87"/>
      <c r="E195" s="87"/>
      <c r="F195" s="87"/>
      <c r="G195" s="87"/>
      <c r="H195" s="87"/>
      <c r="I195" s="87"/>
      <c r="J195" s="87"/>
      <c r="K195" s="87"/>
      <c r="L195" s="87"/>
    </row>
    <row r="196" spans="1:12" ht="12.75">
      <c r="A196" s="107"/>
      <c r="C196" s="108"/>
      <c r="D196" s="88"/>
      <c r="E196" s="88"/>
      <c r="F196" s="88"/>
      <c r="G196" s="88"/>
      <c r="H196" s="88"/>
      <c r="I196" s="88"/>
      <c r="J196" s="88"/>
      <c r="K196" s="88"/>
      <c r="L196" s="88"/>
    </row>
    <row r="197" spans="1:12" ht="12.75">
      <c r="A197" s="107"/>
      <c r="C197" s="108"/>
      <c r="D197" s="88"/>
      <c r="E197" s="88"/>
      <c r="F197" s="88"/>
      <c r="G197" s="88"/>
      <c r="H197" s="88"/>
      <c r="I197" s="88"/>
      <c r="J197" s="88"/>
      <c r="K197" s="88"/>
      <c r="L197" s="88"/>
    </row>
    <row r="198" spans="1:12" ht="12.75">
      <c r="A198" s="84"/>
      <c r="C198" s="108"/>
      <c r="D198" s="88"/>
      <c r="E198" s="88"/>
      <c r="F198" s="88"/>
      <c r="G198" s="88"/>
      <c r="H198" s="88"/>
      <c r="I198" s="88"/>
      <c r="J198" s="88"/>
      <c r="K198" s="88"/>
      <c r="L198" s="88"/>
    </row>
    <row r="199" spans="1:12" ht="12.75">
      <c r="A199" s="86"/>
      <c r="C199" s="87"/>
      <c r="D199" s="88"/>
      <c r="E199" s="88"/>
      <c r="F199" s="88"/>
      <c r="G199" s="88"/>
      <c r="H199" s="88"/>
      <c r="I199" s="88"/>
      <c r="J199" s="88"/>
      <c r="K199" s="88"/>
      <c r="L199" s="88"/>
    </row>
    <row r="200" spans="1:12" ht="12.75">
      <c r="A200" s="107"/>
      <c r="C200" s="108"/>
      <c r="D200" s="88"/>
      <c r="E200" s="88"/>
      <c r="F200" s="88"/>
      <c r="G200" s="88"/>
      <c r="H200" s="88"/>
      <c r="I200" s="88"/>
      <c r="J200" s="88"/>
      <c r="K200" s="88"/>
      <c r="L200" s="88"/>
    </row>
    <row r="201" spans="1:12" ht="12.75">
      <c r="A201" s="107"/>
      <c r="C201" s="108"/>
      <c r="D201" s="88"/>
      <c r="E201" s="88"/>
      <c r="F201" s="88"/>
      <c r="G201" s="88"/>
      <c r="H201" s="88"/>
      <c r="I201" s="88"/>
      <c r="J201" s="88"/>
      <c r="K201" s="88"/>
      <c r="L201" s="88"/>
    </row>
    <row r="202" spans="1:12" ht="12.75">
      <c r="A202" s="84"/>
      <c r="C202" s="108"/>
      <c r="D202" s="88"/>
      <c r="E202" s="88"/>
      <c r="F202" s="88"/>
      <c r="G202" s="88"/>
      <c r="H202" s="88"/>
      <c r="I202" s="88"/>
      <c r="J202" s="88"/>
      <c r="K202" s="88"/>
      <c r="L202" s="88"/>
    </row>
    <row r="203" spans="1:12" ht="12.75">
      <c r="A203" s="86"/>
      <c r="C203" s="108"/>
      <c r="D203" s="88"/>
      <c r="E203" s="88"/>
      <c r="F203" s="88"/>
      <c r="G203" s="88"/>
      <c r="H203" s="88"/>
      <c r="I203" s="88"/>
      <c r="J203" s="88"/>
      <c r="K203" s="88"/>
      <c r="L203" s="88"/>
    </row>
    <row r="204" spans="1:12" ht="12.75">
      <c r="A204" s="107"/>
      <c r="C204" s="108"/>
      <c r="D204" s="88"/>
      <c r="E204" s="88"/>
      <c r="F204" s="88"/>
      <c r="G204" s="88"/>
      <c r="H204" s="88"/>
      <c r="I204" s="88"/>
      <c r="J204" s="88"/>
      <c r="K204" s="88"/>
      <c r="L204" s="88"/>
    </row>
    <row r="205" spans="1:12" ht="12.75">
      <c r="A205" s="107"/>
      <c r="C205" s="108"/>
      <c r="D205" s="88"/>
      <c r="E205" s="88"/>
      <c r="F205" s="88"/>
      <c r="G205" s="88"/>
      <c r="H205" s="88"/>
      <c r="I205" s="88"/>
      <c r="J205" s="88"/>
      <c r="K205" s="88"/>
      <c r="L205" s="88"/>
    </row>
    <row r="206" spans="1:12" ht="12.75">
      <c r="A206" s="84"/>
      <c r="C206" s="108"/>
      <c r="D206" s="88"/>
      <c r="E206" s="88"/>
      <c r="F206" s="88"/>
      <c r="G206" s="88"/>
      <c r="H206" s="88"/>
      <c r="I206" s="88"/>
      <c r="J206" s="88"/>
      <c r="K206" s="88"/>
      <c r="L206" s="88"/>
    </row>
    <row r="207" spans="1:12" ht="12.75">
      <c r="A207" s="106"/>
      <c r="C207" s="87"/>
      <c r="D207" s="87"/>
      <c r="E207" s="87"/>
      <c r="F207" s="87"/>
      <c r="G207" s="87"/>
      <c r="H207" s="87"/>
      <c r="I207" s="87"/>
      <c r="J207" s="87"/>
      <c r="K207" s="87"/>
      <c r="L207" s="87"/>
    </row>
    <row r="208" spans="1:12" ht="12.75">
      <c r="A208" s="86"/>
      <c r="C208" s="105"/>
      <c r="D208" s="121"/>
      <c r="E208" s="121"/>
      <c r="F208" s="121"/>
      <c r="G208" s="121"/>
      <c r="H208" s="121"/>
      <c r="I208" s="121"/>
      <c r="J208" s="121"/>
      <c r="K208" s="121"/>
      <c r="L208" s="121"/>
    </row>
    <row r="209" spans="1:12" ht="12.75">
      <c r="A209" s="107"/>
      <c r="C209" s="105"/>
      <c r="D209" s="88"/>
      <c r="E209" s="88"/>
      <c r="F209" s="88"/>
      <c r="G209" s="88"/>
      <c r="H209" s="88"/>
      <c r="I209" s="88"/>
      <c r="J209" s="88"/>
      <c r="K209" s="88"/>
      <c r="L209" s="88"/>
    </row>
    <row r="210" spans="1:12" ht="12.75">
      <c r="A210" s="107"/>
      <c r="C210" s="105"/>
      <c r="D210" s="88"/>
      <c r="E210" s="88"/>
      <c r="F210" s="88"/>
      <c r="G210" s="88"/>
      <c r="H210" s="88"/>
      <c r="I210" s="88"/>
      <c r="J210" s="88"/>
      <c r="K210" s="88"/>
      <c r="L210" s="88"/>
    </row>
    <row r="211" spans="1:12" ht="12.75">
      <c r="A211" s="84"/>
      <c r="C211" s="105"/>
      <c r="D211" s="88"/>
      <c r="E211" s="88"/>
      <c r="F211" s="88"/>
      <c r="G211" s="88"/>
      <c r="H211" s="88"/>
      <c r="I211" s="88"/>
      <c r="J211" s="88"/>
      <c r="K211" s="88"/>
      <c r="L211" s="88"/>
    </row>
    <row r="212" spans="1:12" ht="12.75">
      <c r="A212" s="86"/>
      <c r="C212" s="105"/>
      <c r="D212" s="95"/>
      <c r="E212" s="95"/>
      <c r="F212" s="95"/>
      <c r="G212" s="95"/>
      <c r="H212" s="95"/>
      <c r="I212" s="95"/>
      <c r="J212" s="95"/>
      <c r="K212" s="95"/>
      <c r="L212" s="95"/>
    </row>
    <row r="213" spans="1:12" ht="12.75">
      <c r="A213" s="107"/>
      <c r="C213" s="105"/>
      <c r="D213" s="88"/>
      <c r="E213" s="88"/>
      <c r="F213" s="88"/>
      <c r="G213" s="88"/>
      <c r="H213" s="88"/>
      <c r="I213" s="88"/>
      <c r="J213" s="88"/>
      <c r="K213" s="88"/>
      <c r="L213" s="88"/>
    </row>
    <row r="214" spans="1:12" ht="12.75">
      <c r="A214" s="107"/>
      <c r="C214" s="105"/>
      <c r="D214" s="88"/>
      <c r="E214" s="88"/>
      <c r="F214" s="88"/>
      <c r="G214" s="88"/>
      <c r="H214" s="88"/>
      <c r="I214" s="88"/>
      <c r="J214" s="88"/>
      <c r="K214" s="88"/>
      <c r="L214" s="88"/>
    </row>
    <row r="215" spans="1:12" ht="12.75">
      <c r="A215" s="84"/>
      <c r="C215" s="105"/>
      <c r="D215" s="88"/>
      <c r="E215" s="88"/>
      <c r="F215" s="88"/>
      <c r="G215" s="88"/>
      <c r="H215" s="88"/>
      <c r="I215" s="88"/>
      <c r="J215" s="88"/>
      <c r="K215" s="88"/>
      <c r="L215" s="88"/>
    </row>
    <row r="216" spans="1:12" ht="12.75">
      <c r="A216" s="86"/>
      <c r="C216" s="105"/>
      <c r="D216" s="95"/>
      <c r="E216" s="95"/>
      <c r="F216" s="95"/>
      <c r="G216" s="95"/>
      <c r="H216" s="95"/>
      <c r="I216" s="95"/>
      <c r="J216" s="95"/>
      <c r="K216" s="95"/>
      <c r="L216" s="95"/>
    </row>
    <row r="217" spans="1:12" ht="12.75">
      <c r="A217" s="107"/>
      <c r="C217" s="105"/>
      <c r="D217" s="88"/>
      <c r="E217" s="88"/>
      <c r="F217" s="88"/>
      <c r="G217" s="88"/>
      <c r="H217" s="88"/>
      <c r="I217" s="88"/>
      <c r="J217" s="88"/>
      <c r="K217" s="88"/>
      <c r="L217" s="88"/>
    </row>
    <row r="218" spans="1:12" ht="12.75">
      <c r="A218" s="107"/>
      <c r="C218" s="105"/>
      <c r="D218" s="88"/>
      <c r="E218" s="88"/>
      <c r="F218" s="88"/>
      <c r="G218" s="88"/>
      <c r="H218" s="88"/>
      <c r="I218" s="88"/>
      <c r="J218" s="88"/>
      <c r="K218" s="88"/>
      <c r="L218" s="88"/>
    </row>
    <row r="219" spans="1:12" ht="12.75">
      <c r="A219" s="84"/>
      <c r="C219" s="105"/>
      <c r="D219" s="88"/>
      <c r="E219" s="88"/>
      <c r="F219" s="88"/>
      <c r="G219" s="88"/>
      <c r="H219" s="88"/>
      <c r="I219" s="88"/>
      <c r="J219" s="88"/>
      <c r="K219" s="88"/>
      <c r="L219" s="88"/>
    </row>
    <row r="220" spans="1:12" ht="12.75">
      <c r="A220" s="83"/>
      <c r="C220" s="105"/>
      <c r="D220" s="87"/>
      <c r="E220" s="87"/>
      <c r="F220" s="87"/>
      <c r="G220" s="87"/>
      <c r="H220" s="87"/>
      <c r="I220" s="87"/>
      <c r="J220" s="87"/>
      <c r="K220" s="87"/>
      <c r="L220" s="87"/>
    </row>
    <row r="221" spans="1:12" ht="12.75">
      <c r="A221" s="93"/>
      <c r="C221" s="105"/>
      <c r="D221" s="87"/>
      <c r="E221" s="87"/>
      <c r="F221" s="87"/>
      <c r="G221" s="87"/>
      <c r="H221" s="87"/>
      <c r="I221" s="87"/>
      <c r="J221" s="87"/>
      <c r="K221" s="87"/>
      <c r="L221" s="87"/>
    </row>
    <row r="222" spans="1:12" ht="12.75">
      <c r="A222" s="86"/>
      <c r="C222" s="105"/>
      <c r="D222" s="87"/>
      <c r="E222" s="87"/>
      <c r="F222" s="87"/>
      <c r="G222" s="87"/>
      <c r="H222" s="87"/>
      <c r="I222" s="87"/>
      <c r="J222" s="87"/>
      <c r="K222" s="87"/>
      <c r="L222" s="87"/>
    </row>
    <row r="223" spans="1:12" ht="12.75">
      <c r="A223" s="107"/>
      <c r="C223" s="108"/>
      <c r="D223" s="88"/>
      <c r="E223" s="88"/>
      <c r="F223" s="88"/>
      <c r="G223" s="88"/>
      <c r="H223" s="88"/>
      <c r="I223" s="88"/>
      <c r="J223" s="88"/>
      <c r="K223" s="88"/>
      <c r="L223" s="88"/>
    </row>
    <row r="224" spans="1:12" ht="12.75">
      <c r="A224" s="107"/>
      <c r="C224" s="108"/>
      <c r="D224" s="88"/>
      <c r="E224" s="88"/>
      <c r="F224" s="88"/>
      <c r="G224" s="88"/>
      <c r="H224" s="88"/>
      <c r="I224" s="88"/>
      <c r="J224" s="88"/>
      <c r="K224" s="88"/>
      <c r="L224" s="88"/>
    </row>
    <row r="225" spans="1:12" ht="12.75">
      <c r="A225" s="84"/>
      <c r="C225" s="108"/>
      <c r="D225" s="88"/>
      <c r="E225" s="88"/>
      <c r="F225" s="88"/>
      <c r="G225" s="88"/>
      <c r="H225" s="88"/>
      <c r="I225" s="88"/>
      <c r="J225" s="88"/>
      <c r="K225" s="88"/>
      <c r="L225" s="88"/>
    </row>
    <row r="226" spans="1:12" ht="12.75">
      <c r="A226" s="86"/>
      <c r="C226" s="87"/>
      <c r="D226" s="88"/>
      <c r="E226" s="88"/>
      <c r="F226" s="88"/>
      <c r="G226" s="88"/>
      <c r="H226" s="88"/>
      <c r="I226" s="88"/>
      <c r="J226" s="88"/>
      <c r="K226" s="88"/>
      <c r="L226" s="88"/>
    </row>
    <row r="227" spans="1:12" ht="12.75">
      <c r="A227" s="107"/>
      <c r="C227" s="108"/>
      <c r="D227" s="88"/>
      <c r="E227" s="88"/>
      <c r="F227" s="88"/>
      <c r="G227" s="88"/>
      <c r="H227" s="88"/>
      <c r="I227" s="88"/>
      <c r="J227" s="88"/>
      <c r="K227" s="88"/>
      <c r="L227" s="88"/>
    </row>
    <row r="228" spans="1:12" ht="12.75">
      <c r="A228" s="107"/>
      <c r="C228" s="108"/>
      <c r="D228" s="88"/>
      <c r="E228" s="88"/>
      <c r="F228" s="88"/>
      <c r="G228" s="88"/>
      <c r="H228" s="88"/>
      <c r="I228" s="88"/>
      <c r="J228" s="88"/>
      <c r="K228" s="88"/>
      <c r="L228" s="88"/>
    </row>
    <row r="229" spans="1:12" ht="12.75">
      <c r="A229" s="84"/>
      <c r="C229" s="108"/>
      <c r="D229" s="88"/>
      <c r="E229" s="88"/>
      <c r="F229" s="88"/>
      <c r="G229" s="88"/>
      <c r="H229" s="88"/>
      <c r="I229" s="88"/>
      <c r="J229" s="88"/>
      <c r="K229" s="88"/>
      <c r="L229" s="88"/>
    </row>
    <row r="230" spans="1:12" ht="12.75">
      <c r="A230" s="86"/>
      <c r="C230" s="108"/>
      <c r="D230" s="88"/>
      <c r="E230" s="88"/>
      <c r="F230" s="88"/>
      <c r="G230" s="88"/>
      <c r="H230" s="88"/>
      <c r="I230" s="88"/>
      <c r="J230" s="88"/>
      <c r="K230" s="88"/>
      <c r="L230" s="88"/>
    </row>
    <row r="231" spans="1:12" ht="12.75">
      <c r="A231" s="107"/>
      <c r="C231" s="108"/>
      <c r="D231" s="88"/>
      <c r="E231" s="88"/>
      <c r="F231" s="88"/>
      <c r="G231" s="88"/>
      <c r="H231" s="88"/>
      <c r="I231" s="88"/>
      <c r="J231" s="88"/>
      <c r="K231" s="88"/>
      <c r="L231" s="88"/>
    </row>
    <row r="232" spans="1:12" ht="12.75">
      <c r="A232" s="107"/>
      <c r="C232" s="108"/>
      <c r="D232" s="88"/>
      <c r="E232" s="88"/>
      <c r="F232" s="88"/>
      <c r="G232" s="88"/>
      <c r="H232" s="88"/>
      <c r="I232" s="88"/>
      <c r="J232" s="88"/>
      <c r="K232" s="88"/>
      <c r="L232" s="88"/>
    </row>
    <row r="233" spans="1:12" ht="12.75">
      <c r="A233" s="84"/>
      <c r="C233" s="108"/>
      <c r="D233" s="88"/>
      <c r="E233" s="88"/>
      <c r="F233" s="88"/>
      <c r="G233" s="88"/>
      <c r="H233" s="88"/>
      <c r="I233" s="88"/>
      <c r="J233" s="88"/>
      <c r="K233" s="88"/>
      <c r="L233" s="88"/>
    </row>
    <row r="234" spans="1:12" ht="12.75">
      <c r="A234" s="106"/>
      <c r="C234" s="87"/>
      <c r="D234" s="87"/>
      <c r="E234" s="87"/>
      <c r="F234" s="87"/>
      <c r="G234" s="87"/>
      <c r="H234" s="87"/>
      <c r="I234" s="87"/>
      <c r="J234" s="87"/>
      <c r="K234" s="87"/>
      <c r="L234" s="87"/>
    </row>
    <row r="235" spans="1:12" ht="12.75">
      <c r="A235" s="86"/>
      <c r="C235" s="105"/>
      <c r="D235" s="121"/>
      <c r="E235" s="121"/>
      <c r="F235" s="121"/>
      <c r="G235" s="121"/>
      <c r="H235" s="121"/>
      <c r="I235" s="121"/>
      <c r="J235" s="121"/>
      <c r="K235" s="121"/>
      <c r="L235" s="121"/>
    </row>
    <row r="236" spans="1:12" ht="12.75">
      <c r="A236" s="107"/>
      <c r="C236" s="105"/>
      <c r="D236" s="88"/>
      <c r="E236" s="88"/>
      <c r="F236" s="88"/>
      <c r="G236" s="88"/>
      <c r="H236" s="88"/>
      <c r="I236" s="88"/>
      <c r="J236" s="88"/>
      <c r="K236" s="88"/>
      <c r="L236" s="88"/>
    </row>
    <row r="237" spans="1:12" ht="12.75">
      <c r="A237" s="107"/>
      <c r="C237" s="105"/>
      <c r="D237" s="88"/>
      <c r="E237" s="88"/>
      <c r="F237" s="88"/>
      <c r="G237" s="88"/>
      <c r="H237" s="88"/>
      <c r="I237" s="88"/>
      <c r="J237" s="88"/>
      <c r="K237" s="88"/>
      <c r="L237" s="88"/>
    </row>
    <row r="238" spans="1:12" ht="12.75">
      <c r="A238" s="84"/>
      <c r="C238" s="105"/>
      <c r="D238" s="88"/>
      <c r="E238" s="88"/>
      <c r="F238" s="88"/>
      <c r="G238" s="88"/>
      <c r="H238" s="88"/>
      <c r="I238" s="88"/>
      <c r="J238" s="88"/>
      <c r="K238" s="88"/>
      <c r="L238" s="88"/>
    </row>
    <row r="239" spans="1:12" ht="12.75">
      <c r="A239" s="86"/>
      <c r="C239" s="105"/>
      <c r="D239" s="95"/>
      <c r="E239" s="95"/>
      <c r="F239" s="95"/>
      <c r="G239" s="95"/>
      <c r="H239" s="95"/>
      <c r="I239" s="95"/>
      <c r="J239" s="95"/>
      <c r="K239" s="95"/>
      <c r="L239" s="95"/>
    </row>
    <row r="240" spans="1:12" ht="12.75">
      <c r="A240" s="107"/>
      <c r="C240" s="105"/>
      <c r="D240" s="88"/>
      <c r="E240" s="88"/>
      <c r="F240" s="88"/>
      <c r="G240" s="88"/>
      <c r="H240" s="88"/>
      <c r="I240" s="88"/>
      <c r="J240" s="88"/>
      <c r="K240" s="88"/>
      <c r="L240" s="88"/>
    </row>
    <row r="241" spans="1:12" ht="12.75">
      <c r="A241" s="107"/>
      <c r="C241" s="105"/>
      <c r="D241" s="88"/>
      <c r="E241" s="88"/>
      <c r="F241" s="88"/>
      <c r="G241" s="88"/>
      <c r="H241" s="88"/>
      <c r="I241" s="88"/>
      <c r="J241" s="88"/>
      <c r="K241" s="88"/>
      <c r="L241" s="88"/>
    </row>
    <row r="242" spans="1:12" ht="12.75">
      <c r="A242" s="84"/>
      <c r="C242" s="105"/>
      <c r="D242" s="88"/>
      <c r="E242" s="88"/>
      <c r="F242" s="88"/>
      <c r="G242" s="88"/>
      <c r="H242" s="88"/>
      <c r="I242" s="88"/>
      <c r="J242" s="88"/>
      <c r="K242" s="88"/>
      <c r="L242" s="88"/>
    </row>
    <row r="243" spans="1:12" ht="12.75">
      <c r="A243" s="86"/>
      <c r="C243" s="105"/>
      <c r="D243" s="95"/>
      <c r="E243" s="95"/>
      <c r="F243" s="95"/>
      <c r="G243" s="95"/>
      <c r="H243" s="95"/>
      <c r="I243" s="95"/>
      <c r="J243" s="95"/>
      <c r="K243" s="95"/>
      <c r="L243" s="95"/>
    </row>
    <row r="244" spans="1:12" ht="12.75">
      <c r="A244" s="107"/>
      <c r="C244" s="105"/>
      <c r="D244" s="88"/>
      <c r="E244" s="88"/>
      <c r="F244" s="88"/>
      <c r="G244" s="88"/>
      <c r="H244" s="88"/>
      <c r="I244" s="88"/>
      <c r="J244" s="88"/>
      <c r="K244" s="88"/>
      <c r="L244" s="88"/>
    </row>
    <row r="245" spans="1:12" ht="12.75">
      <c r="A245" s="107"/>
      <c r="C245" s="105"/>
      <c r="D245" s="88"/>
      <c r="E245" s="88"/>
      <c r="F245" s="88"/>
      <c r="G245" s="88"/>
      <c r="H245" s="88"/>
      <c r="I245" s="88"/>
      <c r="J245" s="88"/>
      <c r="K245" s="88"/>
      <c r="L245" s="88"/>
    </row>
    <row r="246" spans="1:12" ht="12.75">
      <c r="A246" s="84"/>
      <c r="C246" s="105"/>
      <c r="D246" s="88"/>
      <c r="E246" s="88"/>
      <c r="F246" s="88"/>
      <c r="G246" s="88"/>
      <c r="H246" s="88"/>
      <c r="I246" s="88"/>
      <c r="J246" s="88"/>
      <c r="K246" s="88"/>
      <c r="L246" s="88"/>
    </row>
    <row r="247" spans="1:12" ht="12.75">
      <c r="A247" s="83"/>
      <c r="C247" s="105"/>
      <c r="D247" s="87"/>
      <c r="E247" s="87"/>
      <c r="F247" s="87"/>
      <c r="G247" s="87"/>
      <c r="H247" s="87"/>
      <c r="I247" s="87"/>
      <c r="J247" s="87"/>
      <c r="K247" s="87"/>
      <c r="L247" s="87"/>
    </row>
    <row r="248" spans="1:12" ht="12.75">
      <c r="A248" s="93"/>
      <c r="C248" s="105"/>
      <c r="D248" s="87"/>
      <c r="E248" s="87"/>
      <c r="F248" s="87"/>
      <c r="G248" s="87"/>
      <c r="H248" s="87"/>
      <c r="I248" s="87"/>
      <c r="J248" s="87"/>
      <c r="K248" s="87"/>
      <c r="L248" s="87"/>
    </row>
    <row r="249" spans="1:12" ht="12.75">
      <c r="A249" s="86"/>
      <c r="C249" s="105"/>
      <c r="D249" s="87"/>
      <c r="E249" s="87"/>
      <c r="F249" s="87"/>
      <c r="G249" s="87"/>
      <c r="H249" s="87"/>
      <c r="I249" s="87"/>
      <c r="J249" s="87"/>
      <c r="K249" s="87"/>
      <c r="L249" s="87"/>
    </row>
    <row r="250" spans="1:12" ht="12.75">
      <c r="A250" s="107"/>
      <c r="C250" s="108"/>
      <c r="D250" s="88"/>
      <c r="E250" s="88"/>
      <c r="F250" s="88"/>
      <c r="G250" s="88"/>
      <c r="H250" s="88"/>
      <c r="I250" s="88"/>
      <c r="J250" s="88"/>
      <c r="K250" s="88"/>
      <c r="L250" s="88"/>
    </row>
    <row r="251" spans="1:12" ht="12.75">
      <c r="A251" s="107"/>
      <c r="C251" s="108"/>
      <c r="D251" s="88"/>
      <c r="E251" s="88"/>
      <c r="F251" s="88"/>
      <c r="G251" s="88"/>
      <c r="H251" s="88"/>
      <c r="I251" s="88"/>
      <c r="J251" s="88"/>
      <c r="K251" s="88"/>
      <c r="L251" s="88"/>
    </row>
    <row r="252" spans="1:12" ht="12.75">
      <c r="A252" s="84"/>
      <c r="C252" s="108"/>
      <c r="D252" s="88"/>
      <c r="E252" s="88"/>
      <c r="F252" s="88"/>
      <c r="G252" s="88"/>
      <c r="H252" s="88"/>
      <c r="I252" s="88"/>
      <c r="J252" s="88"/>
      <c r="K252" s="88"/>
      <c r="L252" s="88"/>
    </row>
    <row r="253" spans="1:12" ht="12.75">
      <c r="A253" s="86"/>
      <c r="C253" s="87"/>
      <c r="D253" s="88"/>
      <c r="E253" s="88"/>
      <c r="F253" s="88"/>
      <c r="G253" s="88"/>
      <c r="H253" s="88"/>
      <c r="I253" s="88"/>
      <c r="J253" s="88"/>
      <c r="K253" s="88"/>
      <c r="L253" s="88"/>
    </row>
    <row r="254" spans="1:12" ht="12.75">
      <c r="A254" s="107"/>
      <c r="C254" s="108"/>
      <c r="D254" s="88"/>
      <c r="E254" s="88"/>
      <c r="F254" s="88"/>
      <c r="G254" s="88"/>
      <c r="H254" s="88"/>
      <c r="I254" s="88"/>
      <c r="J254" s="88"/>
      <c r="K254" s="88"/>
      <c r="L254" s="88"/>
    </row>
    <row r="255" spans="1:12" ht="12.75">
      <c r="A255" s="107"/>
      <c r="C255" s="108"/>
      <c r="D255" s="88"/>
      <c r="E255" s="88"/>
      <c r="F255" s="88"/>
      <c r="G255" s="88"/>
      <c r="H255" s="88"/>
      <c r="I255" s="88"/>
      <c r="J255" s="88"/>
      <c r="K255" s="88"/>
      <c r="L255" s="88"/>
    </row>
    <row r="256" spans="1:12" ht="12.75">
      <c r="A256" s="84"/>
      <c r="C256" s="108"/>
      <c r="D256" s="88"/>
      <c r="E256" s="88"/>
      <c r="F256" s="88"/>
      <c r="G256" s="88"/>
      <c r="H256" s="88"/>
      <c r="I256" s="88"/>
      <c r="J256" s="88"/>
      <c r="K256" s="88"/>
      <c r="L256" s="88"/>
    </row>
    <row r="257" spans="1:12" ht="12.75">
      <c r="A257" s="86"/>
      <c r="C257" s="108"/>
      <c r="D257" s="88"/>
      <c r="E257" s="88"/>
      <c r="F257" s="88"/>
      <c r="G257" s="88"/>
      <c r="H257" s="88"/>
      <c r="I257" s="88"/>
      <c r="J257" s="88"/>
      <c r="K257" s="88"/>
      <c r="L257" s="88"/>
    </row>
    <row r="258" spans="1:12" ht="12.75">
      <c r="A258" s="107"/>
      <c r="C258" s="108"/>
      <c r="D258" s="88"/>
      <c r="E258" s="88"/>
      <c r="F258" s="88"/>
      <c r="G258" s="88"/>
      <c r="H258" s="88"/>
      <c r="I258" s="88"/>
      <c r="J258" s="88"/>
      <c r="K258" s="88"/>
      <c r="L258" s="88"/>
    </row>
    <row r="259" spans="1:12" ht="12.75">
      <c r="A259" s="107"/>
      <c r="C259" s="108"/>
      <c r="D259" s="88"/>
      <c r="E259" s="88"/>
      <c r="F259" s="88"/>
      <c r="G259" s="88"/>
      <c r="H259" s="88"/>
      <c r="I259" s="88"/>
      <c r="J259" s="88"/>
      <c r="K259" s="88"/>
      <c r="L259" s="88"/>
    </row>
    <row r="260" spans="1:12" ht="12.75">
      <c r="A260" s="84"/>
      <c r="C260" s="108"/>
      <c r="D260" s="88"/>
      <c r="E260" s="88"/>
      <c r="F260" s="88"/>
      <c r="G260" s="88"/>
      <c r="H260" s="88"/>
      <c r="I260" s="88"/>
      <c r="J260" s="88"/>
      <c r="K260" s="88"/>
      <c r="L260" s="88"/>
    </row>
    <row r="261" spans="1:12" ht="12.75">
      <c r="A261" s="106"/>
      <c r="C261" s="87"/>
      <c r="D261" s="87"/>
      <c r="E261" s="87"/>
      <c r="F261" s="87"/>
      <c r="G261" s="87"/>
      <c r="H261" s="87"/>
      <c r="I261" s="87"/>
      <c r="J261" s="87"/>
      <c r="K261" s="87"/>
      <c r="L261" s="87"/>
    </row>
    <row r="262" spans="1:12" ht="12.75">
      <c r="A262" s="86"/>
      <c r="C262" s="105"/>
      <c r="D262" s="121"/>
      <c r="E262" s="121"/>
      <c r="F262" s="121"/>
      <c r="G262" s="121"/>
      <c r="H262" s="121"/>
      <c r="I262" s="121"/>
      <c r="J262" s="121"/>
      <c r="K262" s="121"/>
      <c r="L262" s="121"/>
    </row>
    <row r="263" spans="1:12" ht="12.75">
      <c r="A263" s="107"/>
      <c r="C263" s="105"/>
      <c r="D263" s="88"/>
      <c r="E263" s="88"/>
      <c r="F263" s="88"/>
      <c r="G263" s="88"/>
      <c r="H263" s="88"/>
      <c r="I263" s="88"/>
      <c r="J263" s="88"/>
      <c r="K263" s="88"/>
      <c r="L263" s="88"/>
    </row>
    <row r="264" spans="1:12" ht="12.75">
      <c r="A264" s="107"/>
      <c r="C264" s="105"/>
      <c r="D264" s="88"/>
      <c r="E264" s="88"/>
      <c r="F264" s="88"/>
      <c r="G264" s="88"/>
      <c r="H264" s="88"/>
      <c r="I264" s="88"/>
      <c r="J264" s="88"/>
      <c r="K264" s="88"/>
      <c r="L264" s="88"/>
    </row>
    <row r="265" spans="1:12" ht="12.75">
      <c r="A265" s="84"/>
      <c r="C265" s="105"/>
      <c r="D265" s="88"/>
      <c r="E265" s="88"/>
      <c r="F265" s="88"/>
      <c r="G265" s="88"/>
      <c r="H265" s="88"/>
      <c r="I265" s="88"/>
      <c r="J265" s="88"/>
      <c r="K265" s="88"/>
      <c r="L265" s="88"/>
    </row>
    <row r="266" spans="1:12" ht="12.75">
      <c r="A266" s="86"/>
      <c r="C266" s="105"/>
      <c r="D266" s="95"/>
      <c r="E266" s="95"/>
      <c r="F266" s="95"/>
      <c r="G266" s="95"/>
      <c r="H266" s="95"/>
      <c r="I266" s="95"/>
      <c r="J266" s="95"/>
      <c r="K266" s="95"/>
      <c r="L266" s="95"/>
    </row>
    <row r="267" spans="1:12" ht="12.75">
      <c r="A267" s="107"/>
      <c r="C267" s="105"/>
      <c r="D267" s="88"/>
      <c r="E267" s="88"/>
      <c r="F267" s="88"/>
      <c r="G267" s="88"/>
      <c r="H267" s="88"/>
      <c r="I267" s="88"/>
      <c r="J267" s="88"/>
      <c r="K267" s="88"/>
      <c r="L267" s="88"/>
    </row>
    <row r="268" spans="1:12" ht="12.75">
      <c r="A268" s="107"/>
      <c r="C268" s="105"/>
      <c r="D268" s="88"/>
      <c r="E268" s="88"/>
      <c r="F268" s="88"/>
      <c r="G268" s="88"/>
      <c r="H268" s="88"/>
      <c r="I268" s="88"/>
      <c r="J268" s="88"/>
      <c r="K268" s="88"/>
      <c r="L268" s="88"/>
    </row>
    <row r="269" spans="1:12" ht="12.75">
      <c r="A269" s="84"/>
      <c r="C269" s="105"/>
      <c r="D269" s="88"/>
      <c r="E269" s="88"/>
      <c r="F269" s="88"/>
      <c r="G269" s="88"/>
      <c r="H269" s="88"/>
      <c r="I269" s="88"/>
      <c r="J269" s="88"/>
      <c r="K269" s="88"/>
      <c r="L269" s="88"/>
    </row>
    <row r="270" spans="1:12" ht="12.75">
      <c r="A270" s="86"/>
      <c r="C270" s="105"/>
      <c r="D270" s="95"/>
      <c r="E270" s="95"/>
      <c r="F270" s="95"/>
      <c r="G270" s="95"/>
      <c r="H270" s="95"/>
      <c r="I270" s="95"/>
      <c r="J270" s="95"/>
      <c r="K270" s="95"/>
      <c r="L270" s="95"/>
    </row>
    <row r="271" spans="1:12" ht="12.75">
      <c r="A271" s="107"/>
      <c r="C271" s="105"/>
      <c r="D271" s="88"/>
      <c r="E271" s="88"/>
      <c r="F271" s="88"/>
      <c r="G271" s="88"/>
      <c r="H271" s="88"/>
      <c r="I271" s="88"/>
      <c r="J271" s="88"/>
      <c r="K271" s="88"/>
      <c r="L271" s="88"/>
    </row>
    <row r="272" spans="1:12" ht="12.75">
      <c r="A272" s="107"/>
      <c r="C272" s="105"/>
      <c r="D272" s="88"/>
      <c r="E272" s="88"/>
      <c r="F272" s="88"/>
      <c r="G272" s="88"/>
      <c r="H272" s="88"/>
      <c r="I272" s="88"/>
      <c r="J272" s="88"/>
      <c r="K272" s="88"/>
      <c r="L272" s="88"/>
    </row>
    <row r="273" spans="1:12" ht="12.75">
      <c r="A273" s="84"/>
      <c r="C273" s="105"/>
      <c r="D273" s="88"/>
      <c r="E273" s="88"/>
      <c r="F273" s="88"/>
      <c r="G273" s="88"/>
      <c r="H273" s="88"/>
      <c r="I273" s="88"/>
      <c r="J273" s="88"/>
      <c r="K273" s="88"/>
      <c r="L273" s="88"/>
    </row>
    <row r="274" spans="1:12" ht="12.75">
      <c r="A274" s="83"/>
      <c r="C274" s="105"/>
      <c r="D274" s="87"/>
      <c r="E274" s="87"/>
      <c r="F274" s="87"/>
      <c r="G274" s="87"/>
      <c r="H274" s="87"/>
      <c r="I274" s="87"/>
      <c r="J274" s="87"/>
      <c r="K274" s="87"/>
      <c r="L274" s="87"/>
    </row>
    <row r="275" spans="1:12" ht="12.75">
      <c r="A275" s="93"/>
      <c r="C275" s="105"/>
      <c r="D275" s="87"/>
      <c r="E275" s="87"/>
      <c r="F275" s="87"/>
      <c r="G275" s="87"/>
      <c r="H275" s="87"/>
      <c r="I275" s="87"/>
      <c r="J275" s="87"/>
      <c r="K275" s="87"/>
      <c r="L275" s="87"/>
    </row>
    <row r="276" spans="1:12" ht="12.75">
      <c r="A276" s="86"/>
      <c r="C276" s="105"/>
      <c r="D276" s="87"/>
      <c r="E276" s="87"/>
      <c r="F276" s="87"/>
      <c r="G276" s="87"/>
      <c r="H276" s="87"/>
      <c r="I276" s="87"/>
      <c r="J276" s="87"/>
      <c r="K276" s="87"/>
      <c r="L276" s="87"/>
    </row>
    <row r="277" spans="1:12" ht="12.75">
      <c r="A277" s="107"/>
      <c r="C277" s="108"/>
      <c r="D277" s="88"/>
      <c r="E277" s="88"/>
      <c r="F277" s="88"/>
      <c r="G277" s="88"/>
      <c r="H277" s="88"/>
      <c r="I277" s="88"/>
      <c r="J277" s="88"/>
      <c r="K277" s="88"/>
      <c r="L277" s="88"/>
    </row>
    <row r="278" spans="1:12" ht="12.75">
      <c r="A278" s="107"/>
      <c r="C278" s="108"/>
      <c r="D278" s="88"/>
      <c r="E278" s="88"/>
      <c r="F278" s="88"/>
      <c r="G278" s="88"/>
      <c r="H278" s="88"/>
      <c r="I278" s="88"/>
      <c r="J278" s="88"/>
      <c r="K278" s="88"/>
      <c r="L278" s="88"/>
    </row>
    <row r="279" spans="1:12" ht="12.75">
      <c r="A279" s="84"/>
      <c r="C279" s="108"/>
      <c r="D279" s="88"/>
      <c r="E279" s="88"/>
      <c r="F279" s="88"/>
      <c r="G279" s="88"/>
      <c r="H279" s="88"/>
      <c r="I279" s="88"/>
      <c r="J279" s="88"/>
      <c r="K279" s="88"/>
      <c r="L279" s="88"/>
    </row>
    <row r="280" spans="1:12" ht="12.75">
      <c r="A280" s="86"/>
      <c r="C280" s="87"/>
      <c r="D280" s="88"/>
      <c r="E280" s="88"/>
      <c r="F280" s="88"/>
      <c r="G280" s="88"/>
      <c r="H280" s="88"/>
      <c r="I280" s="88"/>
      <c r="J280" s="88"/>
      <c r="K280" s="88"/>
      <c r="L280" s="88"/>
    </row>
    <row r="281" spans="1:12" ht="12.75">
      <c r="A281" s="107"/>
      <c r="C281" s="108"/>
      <c r="D281" s="88"/>
      <c r="E281" s="88"/>
      <c r="F281" s="88"/>
      <c r="G281" s="88"/>
      <c r="H281" s="88"/>
      <c r="I281" s="88"/>
      <c r="J281" s="88"/>
      <c r="K281" s="88"/>
      <c r="L281" s="88"/>
    </row>
    <row r="282" spans="1:12" ht="12.75">
      <c r="A282" s="107"/>
      <c r="C282" s="108"/>
      <c r="D282" s="88"/>
      <c r="E282" s="88"/>
      <c r="F282" s="88"/>
      <c r="G282" s="88"/>
      <c r="H282" s="88"/>
      <c r="I282" s="88"/>
      <c r="J282" s="88"/>
      <c r="K282" s="88"/>
      <c r="L282" s="88"/>
    </row>
    <row r="283" spans="1:12" ht="12.75">
      <c r="A283" s="84"/>
      <c r="C283" s="108"/>
      <c r="D283" s="88"/>
      <c r="E283" s="88"/>
      <c r="F283" s="88"/>
      <c r="G283" s="88"/>
      <c r="H283" s="88"/>
      <c r="I283" s="88"/>
      <c r="J283" s="88"/>
      <c r="K283" s="88"/>
      <c r="L283" s="88"/>
    </row>
    <row r="284" spans="1:12" ht="12.75">
      <c r="A284" s="86"/>
      <c r="C284" s="108"/>
      <c r="D284" s="88"/>
      <c r="E284" s="88"/>
      <c r="F284" s="88"/>
      <c r="G284" s="88"/>
      <c r="H284" s="88"/>
      <c r="I284" s="88"/>
      <c r="J284" s="88"/>
      <c r="K284" s="88"/>
      <c r="L284" s="88"/>
    </row>
    <row r="285" spans="1:12" ht="12.75">
      <c r="A285" s="107"/>
      <c r="C285" s="108"/>
      <c r="D285" s="88"/>
      <c r="E285" s="88"/>
      <c r="F285" s="88"/>
      <c r="G285" s="88"/>
      <c r="H285" s="88"/>
      <c r="I285" s="88"/>
      <c r="J285" s="88"/>
      <c r="K285" s="88"/>
      <c r="L285" s="88"/>
    </row>
    <row r="286" spans="1:12" ht="12.75">
      <c r="A286" s="107"/>
      <c r="C286" s="108"/>
      <c r="D286" s="88"/>
      <c r="E286" s="88"/>
      <c r="F286" s="88"/>
      <c r="G286" s="88"/>
      <c r="H286" s="88"/>
      <c r="I286" s="88"/>
      <c r="J286" s="88"/>
      <c r="K286" s="88"/>
      <c r="L286" s="88"/>
    </row>
    <row r="287" spans="1:12" ht="12.75">
      <c r="A287" s="84"/>
      <c r="C287" s="108"/>
      <c r="D287" s="88"/>
      <c r="E287" s="88"/>
      <c r="F287" s="88"/>
      <c r="G287" s="88"/>
      <c r="H287" s="88"/>
      <c r="I287" s="88"/>
      <c r="J287" s="88"/>
      <c r="K287" s="88"/>
      <c r="L287" s="88"/>
    </row>
    <row r="288" spans="1:12" ht="12.75">
      <c r="A288" s="106"/>
      <c r="C288" s="87"/>
      <c r="D288" s="87"/>
      <c r="E288" s="87"/>
      <c r="F288" s="87"/>
      <c r="G288" s="87"/>
      <c r="H288" s="87"/>
      <c r="I288" s="87"/>
      <c r="J288" s="87"/>
      <c r="K288" s="87"/>
      <c r="L288" s="87"/>
    </row>
    <row r="289" spans="1:12" ht="12.75">
      <c r="A289" s="86"/>
      <c r="C289" s="105"/>
      <c r="D289" s="121"/>
      <c r="E289" s="121"/>
      <c r="F289" s="121"/>
      <c r="G289" s="121"/>
      <c r="H289" s="121"/>
      <c r="I289" s="121"/>
      <c r="J289" s="121"/>
      <c r="K289" s="121"/>
      <c r="L289" s="121"/>
    </row>
    <row r="290" spans="1:12" ht="12.75">
      <c r="A290" s="107"/>
      <c r="C290" s="105"/>
      <c r="D290" s="88"/>
      <c r="E290" s="88"/>
      <c r="F290" s="88"/>
      <c r="G290" s="88"/>
      <c r="H290" s="88"/>
      <c r="I290" s="88"/>
      <c r="J290" s="88"/>
      <c r="K290" s="88"/>
      <c r="L290" s="88"/>
    </row>
    <row r="291" spans="1:12" ht="12.75">
      <c r="A291" s="107"/>
      <c r="C291" s="105"/>
      <c r="D291" s="88"/>
      <c r="E291" s="88"/>
      <c r="F291" s="88"/>
      <c r="G291" s="88"/>
      <c r="H291" s="88"/>
      <c r="I291" s="88"/>
      <c r="J291" s="88"/>
      <c r="K291" s="88"/>
      <c r="L291" s="88"/>
    </row>
    <row r="292" spans="1:12" ht="12.75">
      <c r="A292" s="84"/>
      <c r="C292" s="105"/>
      <c r="D292" s="88"/>
      <c r="E292" s="88"/>
      <c r="F292" s="88"/>
      <c r="G292" s="88"/>
      <c r="H292" s="88"/>
      <c r="I292" s="88"/>
      <c r="J292" s="88"/>
      <c r="K292" s="88"/>
      <c r="L292" s="88"/>
    </row>
    <row r="293" spans="1:12" ht="12.75">
      <c r="A293" s="86"/>
      <c r="C293" s="105"/>
      <c r="D293" s="95"/>
      <c r="E293" s="95"/>
      <c r="F293" s="95"/>
      <c r="G293" s="95"/>
      <c r="H293" s="95"/>
      <c r="I293" s="95"/>
      <c r="J293" s="95"/>
      <c r="K293" s="95"/>
      <c r="L293" s="95"/>
    </row>
    <row r="294" spans="1:12" ht="12.75">
      <c r="A294" s="107"/>
      <c r="C294" s="105"/>
      <c r="D294" s="88"/>
      <c r="E294" s="88"/>
      <c r="F294" s="88"/>
      <c r="G294" s="88"/>
      <c r="H294" s="88"/>
      <c r="I294" s="88"/>
      <c r="J294" s="88"/>
      <c r="K294" s="88"/>
      <c r="L294" s="88"/>
    </row>
    <row r="295" spans="1:12" ht="12.75">
      <c r="A295" s="107"/>
      <c r="C295" s="105"/>
      <c r="D295" s="88"/>
      <c r="E295" s="88"/>
      <c r="F295" s="88"/>
      <c r="G295" s="88"/>
      <c r="H295" s="88"/>
      <c r="I295" s="88"/>
      <c r="J295" s="88"/>
      <c r="K295" s="88"/>
      <c r="L295" s="88"/>
    </row>
    <row r="296" spans="1:12" ht="12.75">
      <c r="A296" s="84"/>
      <c r="C296" s="105"/>
      <c r="D296" s="88"/>
      <c r="E296" s="88"/>
      <c r="F296" s="88"/>
      <c r="G296" s="88"/>
      <c r="H296" s="88"/>
      <c r="I296" s="88"/>
      <c r="J296" s="88"/>
      <c r="K296" s="88"/>
      <c r="L296" s="88"/>
    </row>
    <row r="297" spans="1:12" ht="12.75">
      <c r="A297" s="86"/>
      <c r="C297" s="105"/>
      <c r="D297" s="95"/>
      <c r="E297" s="95"/>
      <c r="F297" s="95"/>
      <c r="G297" s="95"/>
      <c r="H297" s="95"/>
      <c r="I297" s="95"/>
      <c r="J297" s="95"/>
      <c r="K297" s="95"/>
      <c r="L297" s="95"/>
    </row>
    <row r="298" spans="1:12" ht="12.75">
      <c r="A298" s="107"/>
      <c r="C298" s="105"/>
      <c r="D298" s="88"/>
      <c r="E298" s="88"/>
      <c r="F298" s="88"/>
      <c r="G298" s="88"/>
      <c r="H298" s="88"/>
      <c r="I298" s="88"/>
      <c r="J298" s="88"/>
      <c r="K298" s="88"/>
      <c r="L298" s="88"/>
    </row>
    <row r="299" spans="1:12" ht="12.75">
      <c r="A299" s="107"/>
      <c r="C299" s="105"/>
      <c r="D299" s="88"/>
      <c r="E299" s="88"/>
      <c r="F299" s="88"/>
      <c r="G299" s="88"/>
      <c r="H299" s="88"/>
      <c r="I299" s="88"/>
      <c r="J299" s="88"/>
      <c r="K299" s="88"/>
      <c r="L299" s="88"/>
    </row>
    <row r="300" spans="1:12" ht="12.75">
      <c r="A300" s="84"/>
      <c r="C300" s="105"/>
      <c r="D300" s="88"/>
      <c r="E300" s="88"/>
      <c r="F300" s="88"/>
      <c r="G300" s="88"/>
      <c r="H300" s="88"/>
      <c r="I300" s="88"/>
      <c r="J300" s="88"/>
      <c r="K300" s="88"/>
      <c r="L300" s="88"/>
    </row>
    <row r="301" spans="1:12" ht="12.75">
      <c r="A301" s="83"/>
      <c r="C301" s="105"/>
      <c r="D301" s="87"/>
      <c r="E301" s="87"/>
      <c r="F301" s="87"/>
      <c r="G301" s="87"/>
      <c r="H301" s="87"/>
      <c r="I301" s="87"/>
      <c r="J301" s="87"/>
      <c r="K301" s="87"/>
      <c r="L301" s="87"/>
    </row>
    <row r="302" spans="1:12" ht="12.75">
      <c r="A302" s="93"/>
      <c r="C302" s="105"/>
      <c r="D302" s="87"/>
      <c r="E302" s="87"/>
      <c r="F302" s="87"/>
      <c r="G302" s="87"/>
      <c r="H302" s="87"/>
      <c r="I302" s="87"/>
      <c r="J302" s="87"/>
      <c r="K302" s="87"/>
      <c r="L302" s="87"/>
    </row>
    <row r="303" spans="1:12" ht="12.75">
      <c r="A303" s="86"/>
      <c r="C303" s="105"/>
      <c r="D303" s="87"/>
      <c r="E303" s="87"/>
      <c r="F303" s="87"/>
      <c r="G303" s="87"/>
      <c r="H303" s="87"/>
      <c r="I303" s="87"/>
      <c r="J303" s="87"/>
      <c r="K303" s="87"/>
      <c r="L303" s="87"/>
    </row>
    <row r="304" spans="1:12" ht="12.75">
      <c r="A304" s="107"/>
      <c r="C304" s="108"/>
      <c r="D304" s="88"/>
      <c r="E304" s="88"/>
      <c r="F304" s="88"/>
      <c r="G304" s="88"/>
      <c r="H304" s="88"/>
      <c r="I304" s="88"/>
      <c r="J304" s="88"/>
      <c r="K304" s="88"/>
      <c r="L304" s="88"/>
    </row>
    <row r="305" spans="1:12" ht="12.75">
      <c r="A305" s="107"/>
      <c r="C305" s="108"/>
      <c r="D305" s="88"/>
      <c r="E305" s="88"/>
      <c r="F305" s="88"/>
      <c r="G305" s="88"/>
      <c r="H305" s="88"/>
      <c r="I305" s="88"/>
      <c r="J305" s="88"/>
      <c r="K305" s="88"/>
      <c r="L305" s="88"/>
    </row>
    <row r="306" spans="1:12" ht="12.75">
      <c r="A306" s="84"/>
      <c r="C306" s="108"/>
      <c r="D306" s="88"/>
      <c r="E306" s="88"/>
      <c r="F306" s="88"/>
      <c r="G306" s="88"/>
      <c r="H306" s="88"/>
      <c r="I306" s="88"/>
      <c r="J306" s="88"/>
      <c r="K306" s="88"/>
      <c r="L306" s="88"/>
    </row>
    <row r="307" spans="1:12" ht="12.75">
      <c r="A307" s="86"/>
      <c r="C307" s="87"/>
      <c r="D307" s="88"/>
      <c r="E307" s="88"/>
      <c r="F307" s="88"/>
      <c r="G307" s="88"/>
      <c r="H307" s="88"/>
      <c r="I307" s="88"/>
      <c r="J307" s="88"/>
      <c r="K307" s="88"/>
      <c r="L307" s="88"/>
    </row>
    <row r="308" spans="1:12" ht="12.75">
      <c r="A308" s="107"/>
      <c r="C308" s="108"/>
      <c r="D308" s="88"/>
      <c r="E308" s="88"/>
      <c r="F308" s="88"/>
      <c r="G308" s="88"/>
      <c r="H308" s="88"/>
      <c r="I308" s="88"/>
      <c r="J308" s="88"/>
      <c r="K308" s="88"/>
      <c r="L308" s="88"/>
    </row>
    <row r="309" spans="1:12" ht="12.75">
      <c r="A309" s="107"/>
      <c r="C309" s="108"/>
      <c r="D309" s="88"/>
      <c r="E309" s="88"/>
      <c r="F309" s="88"/>
      <c r="G309" s="88"/>
      <c r="H309" s="88"/>
      <c r="I309" s="88"/>
      <c r="J309" s="88"/>
      <c r="K309" s="88"/>
      <c r="L309" s="88"/>
    </row>
    <row r="310" spans="1:12" ht="12.75">
      <c r="A310" s="84"/>
      <c r="C310" s="108"/>
      <c r="D310" s="88"/>
      <c r="E310" s="88"/>
      <c r="F310" s="88"/>
      <c r="G310" s="88"/>
      <c r="H310" s="88"/>
      <c r="I310" s="88"/>
      <c r="J310" s="88"/>
      <c r="K310" s="88"/>
      <c r="L310" s="88"/>
    </row>
    <row r="311" spans="1:12" ht="12.75">
      <c r="A311" s="86"/>
      <c r="C311" s="108"/>
      <c r="D311" s="88"/>
      <c r="E311" s="88"/>
      <c r="F311" s="88"/>
      <c r="G311" s="88"/>
      <c r="H311" s="88"/>
      <c r="I311" s="88"/>
      <c r="J311" s="88"/>
      <c r="K311" s="88"/>
      <c r="L311" s="88"/>
    </row>
    <row r="312" spans="1:12" ht="12.75">
      <c r="A312" s="107"/>
      <c r="C312" s="108"/>
      <c r="D312" s="88"/>
      <c r="E312" s="88"/>
      <c r="F312" s="88"/>
      <c r="G312" s="88"/>
      <c r="H312" s="88"/>
      <c r="I312" s="88"/>
      <c r="J312" s="88"/>
      <c r="K312" s="88"/>
      <c r="L312" s="88"/>
    </row>
    <row r="313" spans="1:12" ht="12.75">
      <c r="A313" s="107"/>
      <c r="C313" s="108"/>
      <c r="D313" s="88"/>
      <c r="E313" s="88"/>
      <c r="F313" s="88"/>
      <c r="G313" s="88"/>
      <c r="H313" s="88"/>
      <c r="I313" s="88"/>
      <c r="J313" s="88"/>
      <c r="K313" s="88"/>
      <c r="L313" s="88"/>
    </row>
    <row r="314" spans="1:12" ht="12.75">
      <c r="A314" s="84"/>
      <c r="C314" s="108"/>
      <c r="D314" s="88"/>
      <c r="E314" s="88"/>
      <c r="F314" s="88"/>
      <c r="G314" s="88"/>
      <c r="H314" s="88"/>
      <c r="I314" s="88"/>
      <c r="J314" s="88"/>
      <c r="K314" s="88"/>
      <c r="L314" s="88"/>
    </row>
    <row r="315" spans="1:12" ht="12.75">
      <c r="A315" s="106"/>
      <c r="C315" s="87"/>
      <c r="D315" s="87"/>
      <c r="E315" s="87"/>
      <c r="F315" s="87"/>
      <c r="G315" s="87"/>
      <c r="H315" s="87"/>
      <c r="I315" s="87"/>
      <c r="J315" s="87"/>
      <c r="K315" s="87"/>
      <c r="L315" s="87"/>
    </row>
    <row r="316" spans="1:12" ht="12.75">
      <c r="A316" s="86"/>
      <c r="C316" s="105"/>
      <c r="D316" s="121"/>
      <c r="E316" s="121"/>
      <c r="F316" s="121"/>
      <c r="G316" s="121"/>
      <c r="H316" s="121"/>
      <c r="I316" s="121"/>
      <c r="J316" s="121"/>
      <c r="K316" s="121"/>
      <c r="L316" s="121"/>
    </row>
    <row r="317" spans="1:12" ht="12.75">
      <c r="A317" s="107"/>
      <c r="C317" s="105"/>
      <c r="D317" s="88"/>
      <c r="E317" s="88"/>
      <c r="F317" s="88"/>
      <c r="G317" s="88"/>
      <c r="H317" s="88"/>
      <c r="I317" s="88"/>
      <c r="J317" s="88"/>
      <c r="K317" s="88"/>
      <c r="L317" s="88"/>
    </row>
    <row r="318" spans="1:12" ht="12.75">
      <c r="A318" s="107"/>
      <c r="C318" s="105"/>
      <c r="D318" s="88"/>
      <c r="E318" s="88"/>
      <c r="F318" s="88"/>
      <c r="G318" s="88"/>
      <c r="H318" s="88"/>
      <c r="I318" s="88"/>
      <c r="J318" s="88"/>
      <c r="K318" s="88"/>
      <c r="L318" s="88"/>
    </row>
    <row r="319" spans="1:12" ht="12.75">
      <c r="A319" s="84"/>
      <c r="C319" s="105"/>
      <c r="D319" s="88"/>
      <c r="E319" s="88"/>
      <c r="F319" s="88"/>
      <c r="G319" s="88"/>
      <c r="H319" s="88"/>
      <c r="I319" s="88"/>
      <c r="J319" s="88"/>
      <c r="K319" s="88"/>
      <c r="L319" s="88"/>
    </row>
    <row r="320" spans="1:12" ht="12.75">
      <c r="A320" s="86"/>
      <c r="C320" s="105"/>
      <c r="D320" s="95"/>
      <c r="E320" s="95"/>
      <c r="F320" s="95"/>
      <c r="G320" s="95"/>
      <c r="H320" s="95"/>
      <c r="I320" s="95"/>
      <c r="J320" s="95"/>
      <c r="K320" s="95"/>
      <c r="L320" s="95"/>
    </row>
    <row r="321" spans="1:12" ht="12.75">
      <c r="A321" s="107"/>
      <c r="C321" s="105"/>
      <c r="D321" s="88"/>
      <c r="E321" s="88"/>
      <c r="F321" s="88"/>
      <c r="G321" s="88"/>
      <c r="H321" s="88"/>
      <c r="I321" s="88"/>
      <c r="J321" s="88"/>
      <c r="K321" s="88"/>
      <c r="L321" s="88"/>
    </row>
    <row r="322" spans="1:12" ht="12.75">
      <c r="A322" s="107"/>
      <c r="C322" s="105"/>
      <c r="D322" s="88"/>
      <c r="E322" s="88"/>
      <c r="F322" s="88"/>
      <c r="G322" s="88"/>
      <c r="H322" s="88"/>
      <c r="I322" s="88"/>
      <c r="J322" s="88"/>
      <c r="K322" s="88"/>
      <c r="L322" s="88"/>
    </row>
    <row r="323" spans="1:12" ht="12.75">
      <c r="A323" s="84"/>
      <c r="C323" s="105"/>
      <c r="D323" s="88"/>
      <c r="E323" s="88"/>
      <c r="F323" s="88"/>
      <c r="G323" s="88"/>
      <c r="H323" s="88"/>
      <c r="I323" s="88"/>
      <c r="J323" s="88"/>
      <c r="K323" s="88"/>
      <c r="L323" s="88"/>
    </row>
    <row r="324" spans="1:12" ht="12.75">
      <c r="A324" s="86"/>
      <c r="C324" s="105"/>
      <c r="D324" s="95"/>
      <c r="E324" s="95"/>
      <c r="F324" s="95"/>
      <c r="G324" s="95"/>
      <c r="H324" s="95"/>
      <c r="I324" s="95"/>
      <c r="J324" s="95"/>
      <c r="K324" s="95"/>
      <c r="L324" s="95"/>
    </row>
    <row r="325" spans="1:12" ht="12.75">
      <c r="A325" s="107"/>
      <c r="C325" s="105"/>
      <c r="D325" s="88"/>
      <c r="E325" s="88"/>
      <c r="F325" s="88"/>
      <c r="G325" s="88"/>
      <c r="H325" s="88"/>
      <c r="I325" s="88"/>
      <c r="J325" s="88"/>
      <c r="K325" s="88"/>
      <c r="L325" s="88"/>
    </row>
    <row r="326" spans="1:12" ht="12.75">
      <c r="A326" s="107"/>
      <c r="C326" s="105"/>
      <c r="D326" s="88"/>
      <c r="E326" s="88"/>
      <c r="F326" s="88"/>
      <c r="G326" s="88"/>
      <c r="H326" s="88"/>
      <c r="I326" s="88"/>
      <c r="J326" s="88"/>
      <c r="K326" s="88"/>
      <c r="L326" s="88"/>
    </row>
    <row r="327" spans="1:12" ht="12.75">
      <c r="A327" s="84"/>
      <c r="C327" s="105"/>
      <c r="D327" s="88"/>
      <c r="E327" s="88"/>
      <c r="F327" s="88"/>
      <c r="G327" s="88"/>
      <c r="H327" s="88"/>
      <c r="I327" s="88"/>
      <c r="J327" s="88"/>
      <c r="K327" s="88"/>
      <c r="L327" s="88"/>
    </row>
    <row r="328" spans="1:12" ht="12.75">
      <c r="A328" s="83"/>
      <c r="C328" s="105"/>
      <c r="D328" s="87"/>
      <c r="E328" s="87"/>
      <c r="F328" s="87"/>
      <c r="G328" s="87"/>
      <c r="H328" s="87"/>
      <c r="I328" s="87"/>
      <c r="J328" s="87"/>
      <c r="K328" s="87"/>
      <c r="L328" s="87"/>
    </row>
    <row r="329" spans="1:12" ht="12.75">
      <c r="A329" s="93"/>
      <c r="C329" s="105"/>
      <c r="D329" s="87"/>
      <c r="E329" s="87"/>
      <c r="F329" s="87"/>
      <c r="G329" s="87"/>
      <c r="H329" s="87"/>
      <c r="I329" s="87"/>
      <c r="J329" s="87"/>
      <c r="K329" s="87"/>
      <c r="L329" s="87"/>
    </row>
    <row r="330" spans="1:12" ht="12.75">
      <c r="A330" s="86"/>
      <c r="C330" s="105"/>
      <c r="D330" s="87"/>
      <c r="E330" s="87"/>
      <c r="F330" s="87"/>
      <c r="G330" s="87"/>
      <c r="H330" s="87"/>
      <c r="I330" s="87"/>
      <c r="J330" s="87"/>
      <c r="K330" s="87"/>
      <c r="L330" s="87"/>
    </row>
    <row r="331" spans="1:12" ht="12.75">
      <c r="A331" s="107"/>
      <c r="C331" s="108"/>
      <c r="D331" s="88"/>
      <c r="E331" s="88"/>
      <c r="F331" s="88"/>
      <c r="G331" s="88"/>
      <c r="H331" s="88"/>
      <c r="I331" s="88"/>
      <c r="J331" s="88"/>
      <c r="K331" s="88"/>
      <c r="L331" s="88"/>
    </row>
    <row r="332" spans="1:12" ht="12.75">
      <c r="A332" s="107"/>
      <c r="C332" s="108"/>
      <c r="D332" s="88"/>
      <c r="E332" s="88"/>
      <c r="F332" s="88"/>
      <c r="G332" s="88"/>
      <c r="H332" s="88"/>
      <c r="I332" s="88"/>
      <c r="J332" s="88"/>
      <c r="K332" s="88"/>
      <c r="L332" s="88"/>
    </row>
    <row r="333" spans="1:12" ht="12.75">
      <c r="A333" s="84"/>
      <c r="C333" s="108"/>
      <c r="D333" s="88"/>
      <c r="E333" s="88"/>
      <c r="F333" s="88"/>
      <c r="G333" s="88"/>
      <c r="H333" s="88"/>
      <c r="I333" s="88"/>
      <c r="J333" s="88"/>
      <c r="K333" s="88"/>
      <c r="L333" s="88"/>
    </row>
    <row r="334" spans="1:12" ht="12.75">
      <c r="A334" s="86"/>
      <c r="C334" s="87"/>
      <c r="D334" s="88"/>
      <c r="E334" s="88"/>
      <c r="F334" s="88"/>
      <c r="G334" s="88"/>
      <c r="H334" s="88"/>
      <c r="I334" s="88"/>
      <c r="J334" s="88"/>
      <c r="K334" s="88"/>
      <c r="L334" s="88"/>
    </row>
    <row r="335" spans="1:12" ht="12.75">
      <c r="A335" s="107"/>
      <c r="C335" s="108"/>
      <c r="D335" s="88"/>
      <c r="E335" s="88"/>
      <c r="F335" s="88"/>
      <c r="G335" s="88"/>
      <c r="H335" s="88"/>
      <c r="I335" s="88"/>
      <c r="J335" s="88"/>
      <c r="K335" s="88"/>
      <c r="L335" s="88"/>
    </row>
    <row r="336" spans="1:12" ht="12.75">
      <c r="A336" s="107"/>
      <c r="C336" s="108"/>
      <c r="D336" s="88"/>
      <c r="E336" s="88"/>
      <c r="F336" s="88"/>
      <c r="G336" s="88"/>
      <c r="H336" s="88"/>
      <c r="I336" s="88"/>
      <c r="J336" s="88"/>
      <c r="K336" s="88"/>
      <c r="L336" s="88"/>
    </row>
    <row r="337" spans="1:12" ht="12.75">
      <c r="A337" s="84"/>
      <c r="C337" s="108"/>
      <c r="D337" s="88"/>
      <c r="E337" s="88"/>
      <c r="F337" s="88"/>
      <c r="G337" s="88"/>
      <c r="H337" s="88"/>
      <c r="I337" s="88"/>
      <c r="J337" s="88"/>
      <c r="K337" s="88"/>
      <c r="L337" s="88"/>
    </row>
    <row r="338" spans="1:12" ht="12.75">
      <c r="A338" s="86"/>
      <c r="C338" s="108"/>
      <c r="D338" s="88"/>
      <c r="E338" s="88"/>
      <c r="F338" s="88"/>
      <c r="G338" s="88"/>
      <c r="H338" s="88"/>
      <c r="I338" s="88"/>
      <c r="J338" s="88"/>
      <c r="K338" s="88"/>
      <c r="L338" s="88"/>
    </row>
    <row r="339" spans="1:12" ht="12.75">
      <c r="A339" s="107"/>
      <c r="C339" s="108"/>
      <c r="D339" s="88"/>
      <c r="E339" s="88"/>
      <c r="F339" s="88"/>
      <c r="G339" s="88"/>
      <c r="H339" s="88"/>
      <c r="I339" s="88"/>
      <c r="J339" s="88"/>
      <c r="K339" s="88"/>
      <c r="L339" s="88"/>
    </row>
    <row r="340" spans="1:12" ht="12.75">
      <c r="A340" s="107"/>
      <c r="C340" s="108"/>
      <c r="D340" s="88"/>
      <c r="E340" s="88"/>
      <c r="F340" s="88"/>
      <c r="G340" s="88"/>
      <c r="H340" s="88"/>
      <c r="I340" s="88"/>
      <c r="J340" s="88"/>
      <c r="K340" s="88"/>
      <c r="L340" s="88"/>
    </row>
    <row r="341" spans="1:12" ht="12.75">
      <c r="A341" s="84"/>
      <c r="C341" s="108"/>
      <c r="D341" s="88"/>
      <c r="E341" s="88"/>
      <c r="F341" s="88"/>
      <c r="G341" s="88"/>
      <c r="H341" s="88"/>
      <c r="I341" s="88"/>
      <c r="J341" s="88"/>
      <c r="K341" s="88"/>
      <c r="L341" s="88"/>
    </row>
    <row r="342" spans="1:12" ht="12.75">
      <c r="A342" s="106"/>
      <c r="C342" s="87"/>
      <c r="D342" s="87"/>
      <c r="E342" s="87"/>
      <c r="F342" s="87"/>
      <c r="G342" s="87"/>
      <c r="H342" s="87"/>
      <c r="I342" s="87"/>
      <c r="J342" s="87"/>
      <c r="K342" s="87"/>
      <c r="L342" s="87"/>
    </row>
    <row r="343" spans="1:12" ht="12.75">
      <c r="A343" s="86"/>
      <c r="C343" s="105"/>
      <c r="D343" s="121"/>
      <c r="E343" s="121"/>
      <c r="F343" s="121"/>
      <c r="G343" s="121"/>
      <c r="H343" s="121"/>
      <c r="I343" s="121"/>
      <c r="J343" s="121"/>
      <c r="K343" s="121"/>
      <c r="L343" s="121"/>
    </row>
    <row r="344" spans="1:12" ht="12.75">
      <c r="A344" s="107"/>
      <c r="C344" s="105"/>
      <c r="D344" s="88"/>
      <c r="E344" s="88"/>
      <c r="F344" s="88"/>
      <c r="G344" s="88"/>
      <c r="H344" s="88"/>
      <c r="I344" s="88"/>
      <c r="J344" s="88"/>
      <c r="K344" s="88"/>
      <c r="L344" s="88"/>
    </row>
    <row r="345" spans="1:12" ht="12.75">
      <c r="A345" s="107"/>
      <c r="C345" s="105"/>
      <c r="D345" s="88"/>
      <c r="E345" s="88"/>
      <c r="F345" s="88"/>
      <c r="G345" s="88"/>
      <c r="H345" s="88"/>
      <c r="I345" s="88"/>
      <c r="J345" s="88"/>
      <c r="K345" s="88"/>
      <c r="L345" s="88"/>
    </row>
    <row r="346" spans="1:12" ht="12.75">
      <c r="A346" s="84"/>
      <c r="C346" s="105"/>
      <c r="D346" s="88"/>
      <c r="E346" s="88"/>
      <c r="F346" s="88"/>
      <c r="G346" s="88"/>
      <c r="H346" s="88"/>
      <c r="I346" s="88"/>
      <c r="J346" s="88"/>
      <c r="K346" s="88"/>
      <c r="L346" s="88"/>
    </row>
    <row r="347" spans="1:12" ht="12.75">
      <c r="A347" s="86"/>
      <c r="C347" s="105"/>
      <c r="D347" s="95"/>
      <c r="E347" s="95"/>
      <c r="F347" s="95"/>
      <c r="G347" s="95"/>
      <c r="H347" s="95"/>
      <c r="I347" s="95"/>
      <c r="J347" s="95"/>
      <c r="K347" s="95"/>
      <c r="L347" s="95"/>
    </row>
    <row r="348" spans="1:12" ht="12.75">
      <c r="A348" s="107"/>
      <c r="C348" s="105"/>
      <c r="D348" s="88"/>
      <c r="E348" s="88"/>
      <c r="F348" s="88"/>
      <c r="G348" s="88"/>
      <c r="H348" s="88"/>
      <c r="I348" s="88"/>
      <c r="J348" s="88"/>
      <c r="K348" s="88"/>
      <c r="L348" s="88"/>
    </row>
    <row r="349" spans="1:12" ht="12.75">
      <c r="A349" s="107"/>
      <c r="C349" s="105"/>
      <c r="D349" s="88"/>
      <c r="E349" s="88"/>
      <c r="F349" s="88"/>
      <c r="G349" s="88"/>
      <c r="H349" s="88"/>
      <c r="I349" s="88"/>
      <c r="J349" s="88"/>
      <c r="K349" s="88"/>
      <c r="L349" s="88"/>
    </row>
    <row r="350" spans="1:12" ht="12.75">
      <c r="A350" s="84"/>
      <c r="C350" s="105"/>
      <c r="D350" s="88"/>
      <c r="E350" s="88"/>
      <c r="F350" s="88"/>
      <c r="G350" s="88"/>
      <c r="H350" s="88"/>
      <c r="I350" s="88"/>
      <c r="J350" s="88"/>
      <c r="K350" s="88"/>
      <c r="L350" s="88"/>
    </row>
    <row r="351" spans="1:12" ht="12.75">
      <c r="A351" s="86"/>
      <c r="C351" s="105"/>
      <c r="D351" s="95"/>
      <c r="E351" s="95"/>
      <c r="F351" s="95"/>
      <c r="G351" s="95"/>
      <c r="H351" s="95"/>
      <c r="I351" s="95"/>
      <c r="J351" s="95"/>
      <c r="K351" s="95"/>
      <c r="L351" s="95"/>
    </row>
    <row r="352" spans="1:12" ht="12.75">
      <c r="A352" s="107"/>
      <c r="C352" s="105"/>
      <c r="D352" s="88"/>
      <c r="E352" s="88"/>
      <c r="F352" s="88"/>
      <c r="G352" s="88"/>
      <c r="H352" s="88"/>
      <c r="I352" s="88"/>
      <c r="J352" s="88"/>
      <c r="K352" s="88"/>
      <c r="L352" s="88"/>
    </row>
    <row r="353" spans="1:12" ht="12.75">
      <c r="A353" s="107"/>
      <c r="C353" s="105"/>
      <c r="D353" s="88"/>
      <c r="E353" s="88"/>
      <c r="F353" s="88"/>
      <c r="G353" s="88"/>
      <c r="H353" s="88"/>
      <c r="I353" s="88"/>
      <c r="J353" s="88"/>
      <c r="K353" s="88"/>
      <c r="L353" s="88"/>
    </row>
    <row r="354" spans="1:12" ht="12.75">
      <c r="A354" s="84"/>
      <c r="C354" s="105"/>
      <c r="D354" s="88"/>
      <c r="E354" s="88"/>
      <c r="F354" s="88"/>
      <c r="G354" s="88"/>
      <c r="H354" s="88"/>
      <c r="I354" s="88"/>
      <c r="J354" s="88"/>
      <c r="K354" s="88"/>
      <c r="L354" s="88"/>
    </row>
    <row r="355" spans="1:12" ht="12.75">
      <c r="A355" s="83"/>
      <c r="C355" s="105"/>
      <c r="D355" s="87"/>
      <c r="E355" s="87"/>
      <c r="F355" s="87"/>
      <c r="G355" s="87"/>
      <c r="H355" s="87"/>
      <c r="I355" s="87"/>
      <c r="J355" s="87"/>
      <c r="K355" s="87"/>
      <c r="L355" s="87"/>
    </row>
    <row r="356" spans="1:12" ht="12.75">
      <c r="A356" s="93"/>
      <c r="C356" s="105"/>
      <c r="D356" s="87"/>
      <c r="E356" s="87"/>
      <c r="F356" s="87"/>
      <c r="G356" s="87"/>
      <c r="H356" s="87"/>
      <c r="I356" s="87"/>
      <c r="J356" s="87"/>
      <c r="K356" s="87"/>
      <c r="L356" s="87"/>
    </row>
    <row r="357" spans="1:12" ht="12.75">
      <c r="A357" s="86"/>
      <c r="C357" s="105"/>
      <c r="D357" s="87"/>
      <c r="E357" s="87"/>
      <c r="F357" s="87"/>
      <c r="G357" s="87"/>
      <c r="H357" s="87"/>
      <c r="I357" s="87"/>
      <c r="J357" s="87"/>
      <c r="K357" s="87"/>
      <c r="L357" s="87"/>
    </row>
    <row r="358" spans="1:12" ht="12.75">
      <c r="A358" s="107"/>
      <c r="C358" s="108"/>
      <c r="D358" s="88"/>
      <c r="E358" s="88"/>
      <c r="F358" s="88"/>
      <c r="G358" s="88"/>
      <c r="H358" s="88"/>
      <c r="I358" s="88"/>
      <c r="J358" s="88"/>
      <c r="K358" s="88"/>
      <c r="L358" s="88"/>
    </row>
    <row r="359" spans="1:12" ht="12.75">
      <c r="A359" s="107"/>
      <c r="C359" s="108"/>
      <c r="D359" s="88"/>
      <c r="E359" s="88"/>
      <c r="F359" s="88"/>
      <c r="G359" s="88"/>
      <c r="H359" s="88"/>
      <c r="I359" s="88"/>
      <c r="J359" s="88"/>
      <c r="K359" s="88"/>
      <c r="L359" s="88"/>
    </row>
    <row r="360" spans="1:12" ht="12.75">
      <c r="A360" s="84"/>
      <c r="C360" s="108"/>
      <c r="D360" s="88"/>
      <c r="E360" s="88"/>
      <c r="F360" s="88"/>
      <c r="G360" s="88"/>
      <c r="H360" s="88"/>
      <c r="I360" s="88"/>
      <c r="J360" s="88"/>
      <c r="K360" s="88"/>
      <c r="L360" s="88"/>
    </row>
    <row r="361" spans="1:12" ht="12.75">
      <c r="A361" s="86"/>
      <c r="C361" s="87"/>
      <c r="D361" s="88"/>
      <c r="E361" s="88"/>
      <c r="F361" s="88"/>
      <c r="G361" s="88"/>
      <c r="H361" s="88"/>
      <c r="I361" s="88"/>
      <c r="J361" s="88"/>
      <c r="K361" s="88"/>
      <c r="L361" s="88"/>
    </row>
    <row r="362" spans="1:12" ht="12.75">
      <c r="A362" s="107"/>
      <c r="C362" s="108"/>
      <c r="D362" s="88"/>
      <c r="E362" s="88"/>
      <c r="F362" s="88"/>
      <c r="G362" s="88"/>
      <c r="H362" s="88"/>
      <c r="I362" s="88"/>
      <c r="J362" s="88"/>
      <c r="K362" s="88"/>
      <c r="L362" s="88"/>
    </row>
    <row r="363" spans="1:12" ht="12.75">
      <c r="A363" s="107"/>
      <c r="C363" s="108"/>
      <c r="D363" s="88"/>
      <c r="E363" s="88"/>
      <c r="F363" s="88"/>
      <c r="G363" s="88"/>
      <c r="H363" s="88"/>
      <c r="I363" s="88"/>
      <c r="J363" s="88"/>
      <c r="K363" s="88"/>
      <c r="L363" s="88"/>
    </row>
    <row r="364" spans="1:12" ht="12.75">
      <c r="A364" s="84"/>
      <c r="C364" s="108"/>
      <c r="D364" s="88"/>
      <c r="E364" s="88"/>
      <c r="F364" s="88"/>
      <c r="G364" s="88"/>
      <c r="H364" s="88"/>
      <c r="I364" s="88"/>
      <c r="J364" s="88"/>
      <c r="K364" s="88"/>
      <c r="L364" s="88"/>
    </row>
    <row r="365" spans="1:12" ht="12.75">
      <c r="A365" s="86"/>
      <c r="C365" s="108"/>
      <c r="D365" s="88"/>
      <c r="E365" s="88"/>
      <c r="F365" s="88"/>
      <c r="G365" s="88"/>
      <c r="H365" s="88"/>
      <c r="I365" s="88"/>
      <c r="J365" s="88"/>
      <c r="K365" s="88"/>
      <c r="L365" s="88"/>
    </row>
    <row r="366" spans="1:12" ht="12.75">
      <c r="A366" s="107"/>
      <c r="C366" s="108"/>
      <c r="D366" s="88"/>
      <c r="E366" s="88"/>
      <c r="F366" s="88"/>
      <c r="G366" s="88"/>
      <c r="H366" s="88"/>
      <c r="I366" s="88"/>
      <c r="J366" s="88"/>
      <c r="K366" s="88"/>
      <c r="L366" s="88"/>
    </row>
    <row r="367" spans="1:12" ht="12.75">
      <c r="A367" s="107"/>
      <c r="C367" s="108"/>
      <c r="D367" s="88"/>
      <c r="E367" s="88"/>
      <c r="F367" s="88"/>
      <c r="G367" s="88"/>
      <c r="H367" s="88"/>
      <c r="I367" s="88"/>
      <c r="J367" s="88"/>
      <c r="K367" s="88"/>
      <c r="L367" s="88"/>
    </row>
    <row r="368" spans="1:12" ht="12.75">
      <c r="A368" s="84"/>
      <c r="C368" s="108"/>
      <c r="D368" s="88"/>
      <c r="E368" s="88"/>
      <c r="F368" s="88"/>
      <c r="G368" s="88"/>
      <c r="H368" s="88"/>
      <c r="I368" s="88"/>
      <c r="J368" s="88"/>
      <c r="K368" s="88"/>
      <c r="L368" s="88"/>
    </row>
    <row r="369" spans="1:12" ht="12.75">
      <c r="A369" s="106"/>
      <c r="C369" s="87"/>
      <c r="D369" s="87"/>
      <c r="E369" s="87"/>
      <c r="F369" s="87"/>
      <c r="G369" s="87"/>
      <c r="H369" s="87"/>
      <c r="I369" s="87"/>
      <c r="J369" s="87"/>
      <c r="K369" s="87"/>
      <c r="L369" s="87"/>
    </row>
    <row r="370" spans="1:12" ht="12.75">
      <c r="A370" s="86"/>
      <c r="C370" s="105"/>
      <c r="D370" s="121"/>
      <c r="E370" s="121"/>
      <c r="F370" s="121"/>
      <c r="G370" s="121"/>
      <c r="H370" s="121"/>
      <c r="I370" s="121"/>
      <c r="J370" s="121"/>
      <c r="K370" s="121"/>
      <c r="L370" s="121"/>
    </row>
    <row r="371" spans="1:12" ht="12.75">
      <c r="A371" s="107"/>
      <c r="C371" s="105"/>
      <c r="D371" s="88"/>
      <c r="E371" s="88"/>
      <c r="F371" s="88"/>
      <c r="G371" s="88"/>
      <c r="H371" s="88"/>
      <c r="I371" s="88"/>
      <c r="J371" s="88"/>
      <c r="K371" s="88"/>
      <c r="L371" s="88"/>
    </row>
    <row r="372" spans="1:12" ht="12.75">
      <c r="A372" s="107"/>
      <c r="C372" s="105"/>
      <c r="D372" s="88"/>
      <c r="E372" s="88"/>
      <c r="F372" s="88"/>
      <c r="G372" s="88"/>
      <c r="H372" s="88"/>
      <c r="I372" s="88"/>
      <c r="J372" s="88"/>
      <c r="K372" s="88"/>
      <c r="L372" s="88"/>
    </row>
    <row r="373" spans="1:12" ht="12.75">
      <c r="A373" s="84"/>
      <c r="C373" s="105"/>
      <c r="D373" s="88"/>
      <c r="E373" s="88"/>
      <c r="F373" s="88"/>
      <c r="G373" s="88"/>
      <c r="H373" s="88"/>
      <c r="I373" s="88"/>
      <c r="J373" s="88"/>
      <c r="K373" s="88"/>
      <c r="L373" s="88"/>
    </row>
    <row r="374" spans="1:12" ht="12.75">
      <c r="A374" s="86"/>
      <c r="C374" s="105"/>
      <c r="D374" s="95"/>
      <c r="E374" s="95"/>
      <c r="F374" s="95"/>
      <c r="G374" s="95"/>
      <c r="H374" s="95"/>
      <c r="I374" s="95"/>
      <c r="J374" s="95"/>
      <c r="K374" s="95"/>
      <c r="L374" s="95"/>
    </row>
    <row r="375" spans="1:12" ht="12.75">
      <c r="A375" s="107"/>
      <c r="C375" s="105"/>
      <c r="D375" s="88"/>
      <c r="E375" s="88"/>
      <c r="F375" s="88"/>
      <c r="G375" s="88"/>
      <c r="H375" s="88"/>
      <c r="I375" s="88"/>
      <c r="J375" s="88"/>
      <c r="K375" s="88"/>
      <c r="L375" s="88"/>
    </row>
    <row r="376" spans="1:12" ht="12.75">
      <c r="A376" s="107"/>
      <c r="C376" s="105"/>
      <c r="D376" s="88"/>
      <c r="E376" s="88"/>
      <c r="F376" s="88"/>
      <c r="G376" s="88"/>
      <c r="H376" s="88"/>
      <c r="I376" s="88"/>
      <c r="J376" s="88"/>
      <c r="K376" s="88"/>
      <c r="L376" s="88"/>
    </row>
    <row r="377" spans="1:12" ht="12.75">
      <c r="A377" s="84"/>
      <c r="C377" s="105"/>
      <c r="D377" s="88"/>
      <c r="E377" s="88"/>
      <c r="F377" s="88"/>
      <c r="G377" s="88"/>
      <c r="H377" s="88"/>
      <c r="I377" s="88"/>
      <c r="J377" s="88"/>
      <c r="K377" s="88"/>
      <c r="L377" s="88"/>
    </row>
    <row r="378" spans="1:12" ht="12.75">
      <c r="A378" s="86"/>
      <c r="C378" s="105"/>
      <c r="D378" s="95"/>
      <c r="E378" s="95"/>
      <c r="F378" s="95"/>
      <c r="G378" s="95"/>
      <c r="H378" s="95"/>
      <c r="I378" s="95"/>
      <c r="J378" s="95"/>
      <c r="K378" s="95"/>
      <c r="L378" s="95"/>
    </row>
    <row r="379" spans="1:12" ht="12.75">
      <c r="A379" s="107"/>
      <c r="C379" s="105"/>
      <c r="D379" s="88"/>
      <c r="E379" s="88"/>
      <c r="F379" s="88"/>
      <c r="G379" s="88"/>
      <c r="H379" s="88"/>
      <c r="I379" s="88"/>
      <c r="J379" s="88"/>
      <c r="K379" s="88"/>
      <c r="L379" s="88"/>
    </row>
    <row r="380" spans="1:12" ht="12.75">
      <c r="A380" s="107"/>
      <c r="C380" s="105"/>
      <c r="D380" s="88"/>
      <c r="E380" s="88"/>
      <c r="F380" s="88"/>
      <c r="G380" s="88"/>
      <c r="H380" s="88"/>
      <c r="I380" s="88"/>
      <c r="J380" s="88"/>
      <c r="K380" s="88"/>
      <c r="L380" s="88"/>
    </row>
    <row r="381" spans="1:12" ht="12.75">
      <c r="A381" s="84"/>
      <c r="C381" s="105"/>
      <c r="D381" s="88"/>
      <c r="E381" s="88"/>
      <c r="F381" s="88"/>
      <c r="G381" s="88"/>
      <c r="H381" s="88"/>
      <c r="I381" s="88"/>
      <c r="J381" s="88"/>
      <c r="K381" s="88"/>
      <c r="L381" s="88"/>
    </row>
    <row r="382" spans="1:12" ht="12.75">
      <c r="A382" s="83"/>
      <c r="C382" s="105"/>
      <c r="D382" s="87"/>
      <c r="E382" s="87"/>
      <c r="F382" s="87"/>
      <c r="G382" s="87"/>
      <c r="H382" s="87"/>
      <c r="I382" s="87"/>
      <c r="J382" s="87"/>
      <c r="K382" s="87"/>
      <c r="L382" s="87"/>
    </row>
    <row r="383" spans="1:12" ht="12.75">
      <c r="A383" s="93"/>
      <c r="C383" s="105"/>
      <c r="D383" s="87"/>
      <c r="E383" s="87"/>
      <c r="F383" s="87"/>
      <c r="G383" s="87"/>
      <c r="H383" s="87"/>
      <c r="I383" s="87"/>
      <c r="J383" s="87"/>
      <c r="K383" s="87"/>
      <c r="L383" s="87"/>
    </row>
    <row r="384" spans="1:12" ht="12.75">
      <c r="A384" s="86"/>
      <c r="C384" s="105"/>
      <c r="D384" s="87"/>
      <c r="E384" s="87"/>
      <c r="F384" s="87"/>
      <c r="G384" s="87"/>
      <c r="H384" s="87"/>
      <c r="I384" s="87"/>
      <c r="J384" s="87"/>
      <c r="K384" s="87"/>
      <c r="L384" s="87"/>
    </row>
    <row r="385" spans="1:12" ht="12.75">
      <c r="A385" s="107"/>
      <c r="C385" s="108"/>
      <c r="D385" s="88"/>
      <c r="E385" s="88"/>
      <c r="F385" s="88"/>
      <c r="G385" s="88"/>
      <c r="H385" s="88"/>
      <c r="I385" s="88"/>
      <c r="J385" s="88"/>
      <c r="K385" s="88"/>
      <c r="L385" s="88"/>
    </row>
    <row r="386" spans="1:12" ht="12.75">
      <c r="A386" s="107"/>
      <c r="C386" s="108"/>
      <c r="D386" s="88"/>
      <c r="E386" s="88"/>
      <c r="F386" s="88"/>
      <c r="G386" s="88"/>
      <c r="H386" s="88"/>
      <c r="I386" s="88"/>
      <c r="J386" s="88"/>
      <c r="K386" s="88"/>
      <c r="L386" s="88"/>
    </row>
    <row r="387" spans="1:12" ht="12.75">
      <c r="A387" s="84"/>
      <c r="C387" s="108"/>
      <c r="D387" s="88"/>
      <c r="E387" s="88"/>
      <c r="F387" s="88"/>
      <c r="G387" s="88"/>
      <c r="H387" s="88"/>
      <c r="I387" s="88"/>
      <c r="J387" s="88"/>
      <c r="K387" s="88"/>
      <c r="L387" s="88"/>
    </row>
    <row r="388" spans="1:12" ht="12.75">
      <c r="A388" s="86"/>
      <c r="C388" s="87"/>
      <c r="D388" s="88"/>
      <c r="E388" s="88"/>
      <c r="F388" s="88"/>
      <c r="G388" s="88"/>
      <c r="H388" s="88"/>
      <c r="I388" s="88"/>
      <c r="J388" s="88"/>
      <c r="K388" s="88"/>
      <c r="L388" s="88"/>
    </row>
    <row r="389" spans="1:12" ht="12.75">
      <c r="A389" s="107"/>
      <c r="C389" s="108"/>
      <c r="D389" s="88"/>
      <c r="E389" s="88"/>
      <c r="F389" s="88"/>
      <c r="G389" s="88"/>
      <c r="H389" s="88"/>
      <c r="I389" s="88"/>
      <c r="J389" s="88"/>
      <c r="K389" s="88"/>
      <c r="L389" s="88"/>
    </row>
    <row r="390" spans="1:12" ht="12.75">
      <c r="A390" s="107"/>
      <c r="C390" s="108"/>
      <c r="D390" s="88"/>
      <c r="E390" s="88"/>
      <c r="F390" s="88"/>
      <c r="G390" s="88"/>
      <c r="H390" s="88"/>
      <c r="I390" s="88"/>
      <c r="J390" s="88"/>
      <c r="K390" s="88"/>
      <c r="L390" s="88"/>
    </row>
    <row r="391" spans="1:12" ht="12.75">
      <c r="A391" s="84"/>
      <c r="C391" s="108"/>
      <c r="D391" s="88"/>
      <c r="E391" s="88"/>
      <c r="F391" s="88"/>
      <c r="G391" s="88"/>
      <c r="H391" s="88"/>
      <c r="I391" s="88"/>
      <c r="J391" s="88"/>
      <c r="K391" s="88"/>
      <c r="L391" s="88"/>
    </row>
    <row r="392" spans="1:12" ht="12.75">
      <c r="A392" s="86"/>
      <c r="C392" s="108"/>
      <c r="D392" s="88"/>
      <c r="E392" s="88"/>
      <c r="F392" s="88"/>
      <c r="G392" s="88"/>
      <c r="H392" s="88"/>
      <c r="I392" s="88"/>
      <c r="J392" s="88"/>
      <c r="K392" s="88"/>
      <c r="L392" s="88"/>
    </row>
    <row r="393" spans="1:12" ht="12.75">
      <c r="A393" s="107"/>
      <c r="C393" s="108"/>
      <c r="D393" s="88"/>
      <c r="E393" s="88"/>
      <c r="F393" s="88"/>
      <c r="G393" s="88"/>
      <c r="H393" s="88"/>
      <c r="I393" s="88"/>
      <c r="J393" s="88"/>
      <c r="K393" s="88"/>
      <c r="L393" s="88"/>
    </row>
    <row r="394" spans="1:12" ht="12.75">
      <c r="A394" s="107"/>
      <c r="C394" s="108"/>
      <c r="D394" s="88"/>
      <c r="E394" s="88"/>
      <c r="F394" s="88"/>
      <c r="G394" s="88"/>
      <c r="H394" s="88"/>
      <c r="I394" s="88"/>
      <c r="J394" s="88"/>
      <c r="K394" s="88"/>
      <c r="L394" s="88"/>
    </row>
    <row r="395" spans="1:12" ht="12.75">
      <c r="A395" s="84"/>
      <c r="C395" s="108"/>
      <c r="D395" s="88"/>
      <c r="E395" s="88"/>
      <c r="F395" s="88"/>
      <c r="G395" s="88"/>
      <c r="H395" s="88"/>
      <c r="I395" s="88"/>
      <c r="J395" s="88"/>
      <c r="K395" s="88"/>
      <c r="L395" s="88"/>
    </row>
    <row r="396" spans="1:12" ht="12.75">
      <c r="A396" s="106"/>
      <c r="C396" s="87"/>
      <c r="D396" s="87"/>
      <c r="E396" s="87"/>
      <c r="F396" s="87"/>
      <c r="G396" s="87"/>
      <c r="H396" s="87"/>
      <c r="I396" s="87"/>
      <c r="J396" s="87"/>
      <c r="K396" s="87"/>
      <c r="L396" s="87"/>
    </row>
    <row r="397" spans="1:12" ht="12.75">
      <c r="A397" s="86"/>
      <c r="C397" s="105"/>
      <c r="D397" s="121"/>
      <c r="E397" s="121"/>
      <c r="F397" s="121"/>
      <c r="G397" s="121"/>
      <c r="H397" s="121"/>
      <c r="I397" s="121"/>
      <c r="J397" s="121"/>
      <c r="K397" s="121"/>
      <c r="L397" s="121"/>
    </row>
    <row r="398" spans="1:12" ht="12.75">
      <c r="A398" s="107"/>
      <c r="C398" s="105"/>
      <c r="D398" s="88"/>
      <c r="E398" s="88"/>
      <c r="F398" s="88"/>
      <c r="G398" s="88"/>
      <c r="H398" s="88"/>
      <c r="I398" s="88"/>
      <c r="J398" s="88"/>
      <c r="K398" s="88"/>
      <c r="L398" s="88"/>
    </row>
    <row r="399" spans="1:12" ht="12.75">
      <c r="A399" s="107"/>
      <c r="C399" s="105"/>
      <c r="D399" s="88"/>
      <c r="E399" s="88"/>
      <c r="F399" s="88"/>
      <c r="G399" s="88"/>
      <c r="H399" s="88"/>
      <c r="I399" s="88"/>
      <c r="J399" s="88"/>
      <c r="K399" s="88"/>
      <c r="L399" s="88"/>
    </row>
    <row r="400" spans="1:12" ht="12.75">
      <c r="A400" s="84"/>
      <c r="C400" s="105"/>
      <c r="D400" s="88"/>
      <c r="E400" s="88"/>
      <c r="F400" s="88"/>
      <c r="G400" s="88"/>
      <c r="H400" s="88"/>
      <c r="I400" s="88"/>
      <c r="J400" s="88"/>
      <c r="K400" s="88"/>
      <c r="L400" s="88"/>
    </row>
    <row r="401" spans="1:12" ht="12.75">
      <c r="A401" s="86"/>
      <c r="C401" s="105"/>
      <c r="D401" s="95"/>
      <c r="E401" s="95"/>
      <c r="F401" s="95"/>
      <c r="G401" s="95"/>
      <c r="H401" s="95"/>
      <c r="I401" s="95"/>
      <c r="J401" s="95"/>
      <c r="K401" s="95"/>
      <c r="L401" s="95"/>
    </row>
    <row r="402" spans="1:12" ht="12.75">
      <c r="A402" s="107"/>
      <c r="C402" s="105"/>
      <c r="D402" s="88"/>
      <c r="E402" s="88"/>
      <c r="F402" s="88"/>
      <c r="G402" s="88"/>
      <c r="H402" s="88"/>
      <c r="I402" s="88"/>
      <c r="J402" s="88"/>
      <c r="K402" s="88"/>
      <c r="L402" s="88"/>
    </row>
    <row r="403" spans="1:12" ht="12.75">
      <c r="A403" s="107"/>
      <c r="C403" s="105"/>
      <c r="D403" s="88"/>
      <c r="E403" s="88"/>
      <c r="F403" s="88"/>
      <c r="G403" s="88"/>
      <c r="H403" s="88"/>
      <c r="I403" s="88"/>
      <c r="J403" s="88"/>
      <c r="K403" s="88"/>
      <c r="L403" s="88"/>
    </row>
    <row r="404" spans="1:12" ht="12.75">
      <c r="A404" s="84"/>
      <c r="C404" s="105"/>
      <c r="D404" s="88"/>
      <c r="E404" s="88"/>
      <c r="F404" s="88"/>
      <c r="G404" s="88"/>
      <c r="H404" s="88"/>
      <c r="I404" s="88"/>
      <c r="J404" s="88"/>
      <c r="K404" s="88"/>
      <c r="L404" s="88"/>
    </row>
    <row r="405" spans="1:12" ht="12.75">
      <c r="A405" s="86"/>
      <c r="C405" s="105"/>
      <c r="D405" s="95"/>
      <c r="E405" s="95"/>
      <c r="F405" s="95"/>
      <c r="G405" s="95"/>
      <c r="H405" s="95"/>
      <c r="I405" s="95"/>
      <c r="J405" s="95"/>
      <c r="K405" s="95"/>
      <c r="L405" s="95"/>
    </row>
    <row r="406" spans="1:12" ht="12.75">
      <c r="A406" s="107"/>
      <c r="C406" s="105"/>
      <c r="D406" s="88"/>
      <c r="E406" s="88"/>
      <c r="F406" s="88"/>
      <c r="G406" s="88"/>
      <c r="H406" s="88"/>
      <c r="I406" s="88"/>
      <c r="J406" s="88"/>
      <c r="K406" s="88"/>
      <c r="L406" s="88"/>
    </row>
    <row r="407" spans="1:12" ht="12.75">
      <c r="A407" s="107"/>
      <c r="C407" s="105"/>
      <c r="D407" s="88"/>
      <c r="E407" s="88"/>
      <c r="F407" s="88"/>
      <c r="G407" s="88"/>
      <c r="H407" s="88"/>
      <c r="I407" s="88"/>
      <c r="J407" s="88"/>
      <c r="K407" s="88"/>
      <c r="L407" s="88"/>
    </row>
    <row r="408" spans="1:12" ht="12.75">
      <c r="A408" s="84"/>
      <c r="C408" s="105"/>
      <c r="D408" s="88"/>
      <c r="E408" s="88"/>
      <c r="F408" s="88"/>
      <c r="G408" s="88"/>
      <c r="H408" s="88"/>
      <c r="I408" s="88"/>
      <c r="J408" s="88"/>
      <c r="K408" s="88"/>
      <c r="L408" s="88"/>
    </row>
  </sheetData>
  <sheetProtection/>
  <mergeCells count="4">
    <mergeCell ref="A57:L57"/>
    <mergeCell ref="A59:L59"/>
    <mergeCell ref="A60:L60"/>
    <mergeCell ref="A58:L58"/>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worksheet>
</file>

<file path=xl/worksheets/sheet5.xml><?xml version="1.0" encoding="utf-8"?>
<worksheet xmlns="http://schemas.openxmlformats.org/spreadsheetml/2006/main" xmlns:r="http://schemas.openxmlformats.org/officeDocument/2006/relationships">
  <dimension ref="A1:L289"/>
  <sheetViews>
    <sheetView zoomScaleSheetLayoutView="100" zoomScalePageLayoutView="0" workbookViewId="0" topLeftCell="A1">
      <selection activeCell="A1" sqref="A1"/>
    </sheetView>
  </sheetViews>
  <sheetFormatPr defaultColWidth="9.140625" defaultRowHeight="12.75"/>
  <cols>
    <col min="1" max="1" width="12.28125" style="114" customWidth="1"/>
    <col min="2" max="2" width="21.28125" style="114" customWidth="1"/>
    <col min="3" max="3" width="5.8515625" style="120" bestFit="1" customWidth="1"/>
    <col min="4" max="11" width="10.28125" style="114" customWidth="1"/>
    <col min="12" max="12" width="10.7109375" style="114" customWidth="1"/>
    <col min="13" max="16384" width="9.140625" style="114" customWidth="1"/>
  </cols>
  <sheetData>
    <row r="1" spans="1:3" s="92" customFormat="1" ht="19.5" customHeight="1">
      <c r="A1" s="78" t="str">
        <f ca="1">MID(CELL("filename",B1),FIND("]",TEXT(CELL("filename",B1),""))+1,100)</f>
        <v>Table F.3</v>
      </c>
      <c r="B1" s="79" t="s">
        <v>86</v>
      </c>
      <c r="C1" s="104"/>
    </row>
    <row r="2" spans="1:12" s="82" customFormat="1" ht="19.5" customHeight="1">
      <c r="A2" s="80"/>
      <c r="B2" s="80"/>
      <c r="C2" s="77" t="s">
        <v>43</v>
      </c>
      <c r="D2" s="81" t="s">
        <v>24</v>
      </c>
      <c r="E2" s="81" t="s">
        <v>31</v>
      </c>
      <c r="F2" s="81" t="s">
        <v>32</v>
      </c>
      <c r="G2" s="81" t="s">
        <v>33</v>
      </c>
      <c r="H2" s="81" t="s">
        <v>34</v>
      </c>
      <c r="I2" s="81" t="s">
        <v>35</v>
      </c>
      <c r="J2" s="81" t="s">
        <v>36</v>
      </c>
      <c r="K2" s="81" t="s">
        <v>37</v>
      </c>
      <c r="L2" s="81" t="s">
        <v>90</v>
      </c>
    </row>
    <row r="3" spans="1:3" s="87" customFormat="1" ht="15.75" customHeight="1">
      <c r="A3" s="83" t="s">
        <v>70</v>
      </c>
      <c r="C3" s="105"/>
    </row>
    <row r="4" spans="1:3" s="92" customFormat="1" ht="15.75" customHeight="1">
      <c r="A4" s="93" t="s">
        <v>1</v>
      </c>
      <c r="C4" s="104"/>
    </row>
    <row r="5" s="92" customFormat="1" ht="15.75" customHeight="1">
      <c r="A5" s="116" t="s">
        <v>49</v>
      </c>
    </row>
    <row r="6" spans="1:12" s="92" customFormat="1" ht="15.75" customHeight="1">
      <c r="A6" s="123" t="s">
        <v>62</v>
      </c>
      <c r="C6" s="108" t="s">
        <v>12</v>
      </c>
      <c r="D6" s="88">
        <v>0</v>
      </c>
      <c r="E6" s="88">
        <v>0</v>
      </c>
      <c r="F6" s="88">
        <v>0</v>
      </c>
      <c r="G6" s="88">
        <v>0</v>
      </c>
      <c r="H6" s="88">
        <v>0</v>
      </c>
      <c r="I6" s="88">
        <v>0</v>
      </c>
      <c r="J6" s="88">
        <v>0</v>
      </c>
      <c r="K6" s="88">
        <v>0</v>
      </c>
      <c r="L6" s="88">
        <v>0</v>
      </c>
    </row>
    <row r="7" spans="1:12" s="92" customFormat="1" ht="15.75" customHeight="1">
      <c r="A7" s="123" t="s">
        <v>68</v>
      </c>
      <c r="C7" s="108" t="s">
        <v>12</v>
      </c>
      <c r="D7" s="88">
        <v>0</v>
      </c>
      <c r="E7" s="88">
        <v>0</v>
      </c>
      <c r="F7" s="88">
        <v>0</v>
      </c>
      <c r="G7" s="88">
        <v>0</v>
      </c>
      <c r="H7" s="88">
        <v>0</v>
      </c>
      <c r="I7" s="88">
        <v>0</v>
      </c>
      <c r="J7" s="88">
        <v>0</v>
      </c>
      <c r="K7" s="88">
        <v>0</v>
      </c>
      <c r="L7" s="88">
        <v>0</v>
      </c>
    </row>
    <row r="8" spans="1:12" s="92" customFormat="1" ht="15.75" customHeight="1">
      <c r="A8" s="126" t="s">
        <v>7</v>
      </c>
      <c r="B8" s="96"/>
      <c r="C8" s="109" t="s">
        <v>12</v>
      </c>
      <c r="D8" s="85">
        <v>0</v>
      </c>
      <c r="E8" s="85">
        <v>0</v>
      </c>
      <c r="F8" s="85">
        <v>0</v>
      </c>
      <c r="G8" s="85">
        <v>0</v>
      </c>
      <c r="H8" s="85">
        <v>0</v>
      </c>
      <c r="I8" s="85">
        <v>0</v>
      </c>
      <c r="J8" s="85">
        <v>0</v>
      </c>
      <c r="K8" s="85">
        <v>0</v>
      </c>
      <c r="L8" s="85">
        <v>0</v>
      </c>
    </row>
    <row r="9" spans="1:12" s="92" customFormat="1" ht="15.75" customHeight="1">
      <c r="A9" s="116" t="s">
        <v>50</v>
      </c>
      <c r="D9" s="127"/>
      <c r="E9" s="127"/>
      <c r="F9" s="127"/>
      <c r="G9" s="127"/>
      <c r="H9" s="127"/>
      <c r="I9" s="127"/>
      <c r="J9" s="127"/>
      <c r="K9" s="127"/>
      <c r="L9" s="127"/>
    </row>
    <row r="10" spans="1:12" s="92" customFormat="1" ht="15.75" customHeight="1">
      <c r="A10" s="123" t="s">
        <v>61</v>
      </c>
      <c r="C10" s="108" t="s">
        <v>12</v>
      </c>
      <c r="D10" s="88">
        <v>0</v>
      </c>
      <c r="E10" s="88">
        <v>0</v>
      </c>
      <c r="F10" s="88">
        <v>0</v>
      </c>
      <c r="G10" s="88">
        <v>0</v>
      </c>
      <c r="H10" s="88">
        <v>0</v>
      </c>
      <c r="I10" s="88">
        <v>0</v>
      </c>
      <c r="J10" s="88">
        <v>0</v>
      </c>
      <c r="K10" s="88">
        <v>0</v>
      </c>
      <c r="L10" s="88">
        <v>0</v>
      </c>
    </row>
    <row r="11" spans="1:12" s="92" customFormat="1" ht="15.75" customHeight="1">
      <c r="A11" s="123" t="s">
        <v>63</v>
      </c>
      <c r="C11" s="108" t="s">
        <v>12</v>
      </c>
      <c r="D11" s="88">
        <v>15802</v>
      </c>
      <c r="E11" s="88">
        <v>3469</v>
      </c>
      <c r="F11" s="88">
        <v>14995</v>
      </c>
      <c r="G11" s="88">
        <v>7345</v>
      </c>
      <c r="H11" s="88">
        <v>2904</v>
      </c>
      <c r="I11" s="88">
        <v>1906</v>
      </c>
      <c r="J11" s="88">
        <v>443</v>
      </c>
      <c r="K11" s="88">
        <v>6624</v>
      </c>
      <c r="L11" s="88">
        <v>53487</v>
      </c>
    </row>
    <row r="12" spans="1:12" s="92" customFormat="1" ht="15.75" customHeight="1">
      <c r="A12" s="126" t="s">
        <v>7</v>
      </c>
      <c r="C12" s="108" t="s">
        <v>12</v>
      </c>
      <c r="D12" s="85">
        <v>15802</v>
      </c>
      <c r="E12" s="85">
        <v>3469</v>
      </c>
      <c r="F12" s="85">
        <v>14995</v>
      </c>
      <c r="G12" s="85">
        <v>7345</v>
      </c>
      <c r="H12" s="85">
        <v>2904</v>
      </c>
      <c r="I12" s="85">
        <v>1906</v>
      </c>
      <c r="J12" s="85">
        <v>443</v>
      </c>
      <c r="K12" s="85">
        <v>6624</v>
      </c>
      <c r="L12" s="85">
        <v>53487</v>
      </c>
    </row>
    <row r="13" spans="1:12" s="92" customFormat="1" ht="15.75" customHeight="1">
      <c r="A13" s="116" t="s">
        <v>51</v>
      </c>
      <c r="C13" s="108" t="s">
        <v>12</v>
      </c>
      <c r="D13" s="88">
        <v>15802</v>
      </c>
      <c r="E13" s="88">
        <v>3469</v>
      </c>
      <c r="F13" s="88">
        <v>14995</v>
      </c>
      <c r="G13" s="88">
        <v>7345</v>
      </c>
      <c r="H13" s="88">
        <v>2904</v>
      </c>
      <c r="I13" s="88">
        <v>1906</v>
      </c>
      <c r="J13" s="88">
        <v>443</v>
      </c>
      <c r="K13" s="88">
        <v>6624</v>
      </c>
      <c r="L13" s="88">
        <v>53487</v>
      </c>
    </row>
    <row r="14" spans="1:12" s="92" customFormat="1" ht="15.75" customHeight="1">
      <c r="A14" s="93" t="s">
        <v>52</v>
      </c>
      <c r="C14" s="108" t="s">
        <v>12</v>
      </c>
      <c r="D14" s="88">
        <v>689628</v>
      </c>
      <c r="E14" s="88">
        <v>527102</v>
      </c>
      <c r="F14" s="88">
        <v>408393</v>
      </c>
      <c r="G14" s="88">
        <v>205791</v>
      </c>
      <c r="H14" s="88">
        <v>159365</v>
      </c>
      <c r="I14" s="88">
        <v>48802</v>
      </c>
      <c r="J14" s="88">
        <v>34136</v>
      </c>
      <c r="K14" s="88">
        <v>15175</v>
      </c>
      <c r="L14" s="88">
        <v>2088392</v>
      </c>
    </row>
    <row r="15" spans="1:12" s="92" customFormat="1" ht="15.75" customHeight="1">
      <c r="A15" s="128" t="s">
        <v>0</v>
      </c>
      <c r="C15" s="111" t="s">
        <v>12</v>
      </c>
      <c r="D15" s="90">
        <v>705430</v>
      </c>
      <c r="E15" s="90">
        <v>530571</v>
      </c>
      <c r="F15" s="90">
        <v>423388</v>
      </c>
      <c r="G15" s="90">
        <v>213135</v>
      </c>
      <c r="H15" s="90">
        <v>162268</v>
      </c>
      <c r="I15" s="90">
        <v>50707</v>
      </c>
      <c r="J15" s="90">
        <v>34580</v>
      </c>
      <c r="K15" s="90">
        <v>21799</v>
      </c>
      <c r="L15" s="90">
        <v>2141879</v>
      </c>
    </row>
    <row r="16" spans="1:12" s="92" customFormat="1" ht="15.75" customHeight="1">
      <c r="A16" s="116" t="s">
        <v>55</v>
      </c>
      <c r="C16" s="112" t="s">
        <v>13</v>
      </c>
      <c r="D16" s="129">
        <f>D13/D15*100</f>
        <v>2.240052166763534</v>
      </c>
      <c r="E16" s="129">
        <f aca="true" t="shared" si="0" ref="E16:L16">E13/E15*100</f>
        <v>0.6538238991576999</v>
      </c>
      <c r="F16" s="129">
        <f t="shared" si="0"/>
        <v>3.541668634916436</v>
      </c>
      <c r="G16" s="129">
        <f t="shared" si="0"/>
        <v>3.446172613601708</v>
      </c>
      <c r="H16" s="129">
        <f t="shared" si="0"/>
        <v>1.789631966869623</v>
      </c>
      <c r="I16" s="129">
        <f t="shared" si="0"/>
        <v>3.758849862938056</v>
      </c>
      <c r="J16" s="129">
        <f t="shared" si="0"/>
        <v>1.2810873337189126</v>
      </c>
      <c r="K16" s="129">
        <f t="shared" si="0"/>
        <v>30.386714986926005</v>
      </c>
      <c r="L16" s="129">
        <f t="shared" si="0"/>
        <v>2.4971998885091082</v>
      </c>
    </row>
    <row r="17" spans="1:12" s="92" customFormat="1" ht="15.75" customHeight="1">
      <c r="A17" s="93" t="s">
        <v>94</v>
      </c>
      <c r="C17" s="104"/>
      <c r="D17" s="127"/>
      <c r="E17" s="127"/>
      <c r="F17" s="127"/>
      <c r="G17" s="127"/>
      <c r="H17" s="127"/>
      <c r="I17" s="127"/>
      <c r="J17" s="127"/>
      <c r="K17" s="127"/>
      <c r="L17" s="127"/>
    </row>
    <row r="18" spans="1:12" s="92" customFormat="1" ht="15.75" customHeight="1">
      <c r="A18" s="116" t="s">
        <v>53</v>
      </c>
      <c r="C18" s="104" t="s">
        <v>14</v>
      </c>
      <c r="D18" s="88">
        <v>98.53662437663142</v>
      </c>
      <c r="E18" s="88">
        <v>97.72341295045139</v>
      </c>
      <c r="F18" s="88">
        <v>97.03998464083531</v>
      </c>
      <c r="G18" s="88">
        <v>98.96942863745832</v>
      </c>
      <c r="H18" s="88">
        <v>98.46881310422576</v>
      </c>
      <c r="I18" s="88">
        <v>98.05061832266185</v>
      </c>
      <c r="J18" s="88">
        <v>97.4953765081396</v>
      </c>
      <c r="K18" s="88">
        <v>99.03186826746743</v>
      </c>
      <c r="L18" s="88">
        <v>98.10539401148158</v>
      </c>
    </row>
    <row r="19" spans="1:12" s="92" customFormat="1" ht="15.75" customHeight="1">
      <c r="A19" s="116" t="s">
        <v>47</v>
      </c>
      <c r="C19" s="104" t="s">
        <v>14</v>
      </c>
      <c r="D19" s="88">
        <v>99.72442939894782</v>
      </c>
      <c r="E19" s="88">
        <v>98.59134097086115</v>
      </c>
      <c r="F19" s="88">
        <v>96.96236728846029</v>
      </c>
      <c r="G19" s="88">
        <v>96.28105825568524</v>
      </c>
      <c r="H19" s="88">
        <v>100.66392714070213</v>
      </c>
      <c r="I19" s="88">
        <v>101.3537538783542</v>
      </c>
      <c r="J19" s="88">
        <v>99.24527056577197</v>
      </c>
      <c r="K19" s="88">
        <v>97.33910880254373</v>
      </c>
      <c r="L19" s="88">
        <v>98.61316309134801</v>
      </c>
    </row>
    <row r="20" spans="1:12" s="92" customFormat="1" ht="15.75" customHeight="1">
      <c r="A20" s="116" t="s">
        <v>54</v>
      </c>
      <c r="C20" s="104" t="s">
        <v>14</v>
      </c>
      <c r="D20" s="88">
        <v>99.69750828480066</v>
      </c>
      <c r="E20" s="88">
        <v>98.58561644622445</v>
      </c>
      <c r="F20" s="88">
        <v>96.96511409030455</v>
      </c>
      <c r="G20" s="88">
        <v>96.37126712380372</v>
      </c>
      <c r="H20" s="88">
        <v>100.62378927381208</v>
      </c>
      <c r="I20" s="88">
        <v>101.22558416099811</v>
      </c>
      <c r="J20" s="88">
        <v>99.22244701771551</v>
      </c>
      <c r="K20" s="88">
        <v>97.84734922478685</v>
      </c>
      <c r="L20" s="88">
        <v>98.60041905240662</v>
      </c>
    </row>
    <row r="21" spans="1:12" s="92" customFormat="1" ht="15.75" customHeight="1">
      <c r="A21" s="116" t="s">
        <v>11</v>
      </c>
      <c r="C21" s="104" t="s">
        <v>69</v>
      </c>
      <c r="D21" s="91">
        <f>D18/D19</f>
        <v>0.9880891269122777</v>
      </c>
      <c r="E21" s="91">
        <f aca="true" t="shared" si="1" ref="E21:L21">E18/E19</f>
        <v>0.9911967114772657</v>
      </c>
      <c r="F21" s="91">
        <f t="shared" si="1"/>
        <v>1.000800489453234</v>
      </c>
      <c r="G21" s="91">
        <f t="shared" si="1"/>
        <v>1.0279221108541807</v>
      </c>
      <c r="H21" s="91">
        <f t="shared" si="1"/>
        <v>0.9781936379910138</v>
      </c>
      <c r="I21" s="91">
        <f t="shared" si="1"/>
        <v>0.9674098350648481</v>
      </c>
      <c r="J21" s="91">
        <f t="shared" si="1"/>
        <v>0.9823679854197921</v>
      </c>
      <c r="K21" s="91">
        <f t="shared" si="1"/>
        <v>1.01739033247528</v>
      </c>
      <c r="L21" s="91">
        <f t="shared" si="1"/>
        <v>0.9948508995761948</v>
      </c>
    </row>
    <row r="22" spans="1:12" s="124" customFormat="1" ht="15.75" customHeight="1">
      <c r="A22" s="83" t="s">
        <v>71</v>
      </c>
      <c r="B22" s="92"/>
      <c r="C22" s="104"/>
      <c r="D22" s="92"/>
      <c r="E22" s="92"/>
      <c r="F22" s="92"/>
      <c r="G22" s="92"/>
      <c r="H22" s="92"/>
      <c r="I22" s="92"/>
      <c r="J22" s="92"/>
      <c r="K22" s="92"/>
      <c r="L22" s="92"/>
    </row>
    <row r="23" spans="1:12" s="124" customFormat="1" ht="15.75" customHeight="1">
      <c r="A23" s="93" t="s">
        <v>1</v>
      </c>
      <c r="B23" s="92"/>
      <c r="C23" s="104"/>
      <c r="D23" s="92"/>
      <c r="E23" s="92"/>
      <c r="F23" s="92"/>
      <c r="G23" s="92"/>
      <c r="H23" s="92"/>
      <c r="I23" s="92"/>
      <c r="J23" s="92"/>
      <c r="K23" s="92"/>
      <c r="L23" s="92"/>
    </row>
    <row r="24" spans="1:12" s="124" customFormat="1" ht="15.75" customHeight="1">
      <c r="A24" s="116" t="s">
        <v>49</v>
      </c>
      <c r="B24" s="92"/>
      <c r="C24" s="92"/>
      <c r="D24" s="92"/>
      <c r="E24" s="92"/>
      <c r="F24" s="92"/>
      <c r="G24" s="92"/>
      <c r="H24" s="92"/>
      <c r="I24" s="92"/>
      <c r="J24" s="92"/>
      <c r="K24" s="92"/>
      <c r="L24" s="92"/>
    </row>
    <row r="25" spans="1:12" s="124" customFormat="1" ht="15.75" customHeight="1">
      <c r="A25" s="123" t="s">
        <v>62</v>
      </c>
      <c r="B25" s="92"/>
      <c r="C25" s="108" t="s">
        <v>12</v>
      </c>
      <c r="D25" s="88">
        <v>2190</v>
      </c>
      <c r="E25" s="88">
        <v>481</v>
      </c>
      <c r="F25" s="88">
        <v>2078</v>
      </c>
      <c r="G25" s="88">
        <v>1018</v>
      </c>
      <c r="H25" s="88">
        <v>402</v>
      </c>
      <c r="I25" s="88">
        <v>264</v>
      </c>
      <c r="J25" s="88">
        <v>61</v>
      </c>
      <c r="K25" s="88">
        <v>1938</v>
      </c>
      <c r="L25" s="88">
        <v>8433</v>
      </c>
    </row>
    <row r="26" spans="1:12" s="124" customFormat="1" ht="15.75" customHeight="1">
      <c r="A26" s="123" t="s">
        <v>68</v>
      </c>
      <c r="B26" s="92"/>
      <c r="C26" s="108" t="s">
        <v>12</v>
      </c>
      <c r="D26" s="88">
        <v>0</v>
      </c>
      <c r="E26" s="88">
        <v>0</v>
      </c>
      <c r="F26" s="88">
        <v>0</v>
      </c>
      <c r="G26" s="88">
        <v>0</v>
      </c>
      <c r="H26" s="88">
        <v>0</v>
      </c>
      <c r="I26" s="88">
        <v>0</v>
      </c>
      <c r="J26" s="88">
        <v>0</v>
      </c>
      <c r="K26" s="88">
        <v>0</v>
      </c>
      <c r="L26" s="88">
        <v>0</v>
      </c>
    </row>
    <row r="27" spans="1:12" s="124" customFormat="1" ht="15.75" customHeight="1">
      <c r="A27" s="98" t="s">
        <v>7</v>
      </c>
      <c r="B27" s="99"/>
      <c r="C27" s="115" t="s">
        <v>12</v>
      </c>
      <c r="D27" s="100">
        <v>2190</v>
      </c>
      <c r="E27" s="100">
        <v>481</v>
      </c>
      <c r="F27" s="100">
        <v>2078</v>
      </c>
      <c r="G27" s="100">
        <v>1018</v>
      </c>
      <c r="H27" s="100">
        <v>402</v>
      </c>
      <c r="I27" s="100">
        <v>264</v>
      </c>
      <c r="J27" s="100">
        <v>61</v>
      </c>
      <c r="K27" s="100">
        <v>1938</v>
      </c>
      <c r="L27" s="100">
        <v>8433</v>
      </c>
    </row>
    <row r="28" spans="1:12" s="124" customFormat="1" ht="15.75" customHeight="1">
      <c r="A28" s="116" t="s">
        <v>50</v>
      </c>
      <c r="B28" s="92"/>
      <c r="C28" s="92"/>
      <c r="D28" s="127"/>
      <c r="E28" s="127"/>
      <c r="F28" s="127"/>
      <c r="G28" s="127"/>
      <c r="H28" s="127"/>
      <c r="I28" s="127"/>
      <c r="J28" s="127"/>
      <c r="K28" s="127"/>
      <c r="L28" s="127"/>
    </row>
    <row r="29" spans="1:12" s="124" customFormat="1" ht="15.75" customHeight="1">
      <c r="A29" s="123" t="s">
        <v>61</v>
      </c>
      <c r="B29" s="92"/>
      <c r="C29" s="108" t="s">
        <v>12</v>
      </c>
      <c r="D29" s="88">
        <v>0</v>
      </c>
      <c r="E29" s="88">
        <v>0</v>
      </c>
      <c r="F29" s="88">
        <v>0</v>
      </c>
      <c r="G29" s="88">
        <v>0</v>
      </c>
      <c r="H29" s="88">
        <v>0</v>
      </c>
      <c r="I29" s="88">
        <v>0</v>
      </c>
      <c r="J29" s="88">
        <v>0</v>
      </c>
      <c r="K29" s="88">
        <v>0</v>
      </c>
      <c r="L29" s="88">
        <v>0</v>
      </c>
    </row>
    <row r="30" spans="1:12" s="124" customFormat="1" ht="15.75" customHeight="1">
      <c r="A30" s="123" t="s">
        <v>63</v>
      </c>
      <c r="B30" s="92"/>
      <c r="C30" s="108" t="s">
        <v>12</v>
      </c>
      <c r="D30" s="88">
        <v>110981</v>
      </c>
      <c r="E30" s="88">
        <v>24365</v>
      </c>
      <c r="F30" s="88">
        <v>105347</v>
      </c>
      <c r="G30" s="88">
        <v>51595</v>
      </c>
      <c r="H30" s="88">
        <v>20395</v>
      </c>
      <c r="I30" s="88">
        <v>13396</v>
      </c>
      <c r="J30" s="88">
        <v>3118</v>
      </c>
      <c r="K30" s="88">
        <v>46581</v>
      </c>
      <c r="L30" s="88">
        <v>375721</v>
      </c>
    </row>
    <row r="31" spans="1:12" s="124" customFormat="1" ht="15.75" customHeight="1">
      <c r="A31" s="126" t="s">
        <v>7</v>
      </c>
      <c r="B31" s="92"/>
      <c r="C31" s="108" t="s">
        <v>12</v>
      </c>
      <c r="D31" s="85">
        <v>110981</v>
      </c>
      <c r="E31" s="85">
        <v>24365</v>
      </c>
      <c r="F31" s="85">
        <v>105347</v>
      </c>
      <c r="G31" s="85">
        <v>51595</v>
      </c>
      <c r="H31" s="85">
        <v>20395</v>
      </c>
      <c r="I31" s="85">
        <v>13396</v>
      </c>
      <c r="J31" s="85">
        <v>3118</v>
      </c>
      <c r="K31" s="85">
        <v>46581</v>
      </c>
      <c r="L31" s="85">
        <v>375721</v>
      </c>
    </row>
    <row r="32" spans="1:12" s="124" customFormat="1" ht="15.75" customHeight="1">
      <c r="A32" s="116" t="s">
        <v>51</v>
      </c>
      <c r="B32" s="92"/>
      <c r="C32" s="108" t="s">
        <v>12</v>
      </c>
      <c r="D32" s="88">
        <v>113171</v>
      </c>
      <c r="E32" s="88">
        <v>24846</v>
      </c>
      <c r="F32" s="88">
        <v>107425</v>
      </c>
      <c r="G32" s="88">
        <v>52613</v>
      </c>
      <c r="H32" s="88">
        <v>20797</v>
      </c>
      <c r="I32" s="88">
        <v>13660</v>
      </c>
      <c r="J32" s="88">
        <v>3179</v>
      </c>
      <c r="K32" s="88">
        <v>48519</v>
      </c>
      <c r="L32" s="88">
        <v>384154</v>
      </c>
    </row>
    <row r="33" spans="1:12" s="124" customFormat="1" ht="15.75" customHeight="1">
      <c r="A33" s="93" t="s">
        <v>52</v>
      </c>
      <c r="B33" s="92"/>
      <c r="C33" s="108" t="s">
        <v>12</v>
      </c>
      <c r="D33" s="88">
        <v>4843381</v>
      </c>
      <c r="E33" s="88">
        <v>3702366</v>
      </c>
      <c r="F33" s="88">
        <v>2869190</v>
      </c>
      <c r="G33" s="88">
        <v>1445653</v>
      </c>
      <c r="H33" s="88">
        <v>1119395</v>
      </c>
      <c r="I33" s="88">
        <v>343013</v>
      </c>
      <c r="J33" s="88">
        <v>240137</v>
      </c>
      <c r="K33" s="88">
        <v>106707</v>
      </c>
      <c r="L33" s="88">
        <v>14669899</v>
      </c>
    </row>
    <row r="34" spans="1:12" s="92" customFormat="1" ht="15.75" customHeight="1">
      <c r="A34" s="128" t="s">
        <v>0</v>
      </c>
      <c r="C34" s="111" t="s">
        <v>12</v>
      </c>
      <c r="D34" s="90">
        <v>4956552</v>
      </c>
      <c r="E34" s="90">
        <v>3727212</v>
      </c>
      <c r="F34" s="90">
        <v>2976615</v>
      </c>
      <c r="G34" s="90">
        <v>1498266</v>
      </c>
      <c r="H34" s="90">
        <v>1140192</v>
      </c>
      <c r="I34" s="90">
        <v>356673</v>
      </c>
      <c r="J34" s="90">
        <v>243316</v>
      </c>
      <c r="K34" s="90">
        <v>155226</v>
      </c>
      <c r="L34" s="90">
        <v>15054053</v>
      </c>
    </row>
    <row r="35" spans="1:12" s="92" customFormat="1" ht="15.75" customHeight="1">
      <c r="A35" s="116" t="s">
        <v>55</v>
      </c>
      <c r="C35" s="112" t="s">
        <v>13</v>
      </c>
      <c r="D35" s="129">
        <f>IF(ISERROR(D32/D34*100),"..",D32/D34*100)</f>
        <v>2.2832606214965563</v>
      </c>
      <c r="E35" s="129">
        <f aca="true" t="shared" si="2" ref="E35:L35">IF(ISERROR(E32/E34*100),"..",E32/E34*100)</f>
        <v>0.6666108608793918</v>
      </c>
      <c r="F35" s="129">
        <f t="shared" si="2"/>
        <v>3.608965217201418</v>
      </c>
      <c r="G35" s="129">
        <f t="shared" si="2"/>
        <v>3.511592734534455</v>
      </c>
      <c r="H35" s="129">
        <f t="shared" si="2"/>
        <v>1.823991047121888</v>
      </c>
      <c r="I35" s="129">
        <f t="shared" si="2"/>
        <v>3.829838535577405</v>
      </c>
      <c r="J35" s="129">
        <f t="shared" si="2"/>
        <v>1.3065314241562411</v>
      </c>
      <c r="K35" s="129">
        <f t="shared" si="2"/>
        <v>31.257005913957713</v>
      </c>
      <c r="L35" s="129">
        <f t="shared" si="2"/>
        <v>2.551831058386735</v>
      </c>
    </row>
    <row r="36" spans="1:12" s="124" customFormat="1" ht="15.75" customHeight="1">
      <c r="A36" s="93" t="s">
        <v>94</v>
      </c>
      <c r="B36" s="92"/>
      <c r="C36" s="104"/>
      <c r="D36" s="127"/>
      <c r="E36" s="127"/>
      <c r="F36" s="127"/>
      <c r="G36" s="127"/>
      <c r="H36" s="127"/>
      <c r="I36" s="127"/>
      <c r="J36" s="127"/>
      <c r="K36" s="127"/>
      <c r="L36" s="127"/>
    </row>
    <row r="37" spans="1:12" s="124" customFormat="1" ht="15.75" customHeight="1">
      <c r="A37" s="116" t="s">
        <v>53</v>
      </c>
      <c r="B37" s="92"/>
      <c r="C37" s="104" t="s">
        <v>14</v>
      </c>
      <c r="D37" s="88">
        <v>705.6967313376582</v>
      </c>
      <c r="E37" s="88">
        <v>699.9534000873141</v>
      </c>
      <c r="F37" s="88">
        <v>695.2089248658939</v>
      </c>
      <c r="G37" s="88">
        <v>708.9635524622124</v>
      </c>
      <c r="H37" s="88">
        <v>705.3020699514552</v>
      </c>
      <c r="I37" s="88">
        <v>702.7604854444518</v>
      </c>
      <c r="J37" s="88">
        <v>699.356397176078</v>
      </c>
      <c r="K37" s="88">
        <v>725.3607390663396</v>
      </c>
      <c r="L37" s="88">
        <v>704.6085663005061</v>
      </c>
    </row>
    <row r="38" spans="1:12" s="124" customFormat="1" ht="15.75" customHeight="1">
      <c r="A38" s="116" t="s">
        <v>47</v>
      </c>
      <c r="B38" s="92"/>
      <c r="C38" s="104" t="s">
        <v>14</v>
      </c>
      <c r="D38" s="88">
        <v>700.3822901200309</v>
      </c>
      <c r="E38" s="88">
        <v>692.5058293149453</v>
      </c>
      <c r="F38" s="88">
        <v>681.214439707901</v>
      </c>
      <c r="G38" s="88">
        <v>676.3615211379706</v>
      </c>
      <c r="H38" s="88">
        <v>707.0735645282571</v>
      </c>
      <c r="I38" s="88">
        <v>712.3880823850579</v>
      </c>
      <c r="J38" s="88">
        <v>698.153963173461</v>
      </c>
      <c r="K38" s="88">
        <v>684.4830769429341</v>
      </c>
      <c r="L38" s="88">
        <v>692.7076800269168</v>
      </c>
    </row>
    <row r="39" spans="1:12" s="124" customFormat="1" ht="15.75" customHeight="1">
      <c r="A39" s="116" t="s">
        <v>54</v>
      </c>
      <c r="B39" s="92"/>
      <c r="C39" s="104" t="s">
        <v>14</v>
      </c>
      <c r="D39" s="88">
        <v>700.5027397527232</v>
      </c>
      <c r="E39" s="88">
        <v>692.5549506722093</v>
      </c>
      <c r="F39" s="88">
        <v>681.7096907885575</v>
      </c>
      <c r="G39" s="88">
        <v>677.4554895747837</v>
      </c>
      <c r="H39" s="88">
        <v>707.0411725830832</v>
      </c>
      <c r="I39" s="88">
        <v>712.0145081378342</v>
      </c>
      <c r="J39" s="88">
        <v>698.1696463001758</v>
      </c>
      <c r="K39" s="88">
        <v>696.75633884955</v>
      </c>
      <c r="L39" s="88">
        <v>693.0063696559655</v>
      </c>
    </row>
    <row r="40" spans="1:12" s="124" customFormat="1" ht="15.75" customHeight="1">
      <c r="A40" s="116" t="s">
        <v>11</v>
      </c>
      <c r="B40" s="92"/>
      <c r="C40" s="104" t="s">
        <v>69</v>
      </c>
      <c r="D40" s="91">
        <f>IF(ISERROR(D37/D38),"..",D37/D38)</f>
        <v>1.007587914903897</v>
      </c>
      <c r="E40" s="91">
        <f aca="true" t="shared" si="3" ref="E40:L40">IF(ISERROR(E37/E38),"..",E37/E38)</f>
        <v>1.0107545243044902</v>
      </c>
      <c r="F40" s="91">
        <f t="shared" si="3"/>
        <v>1.0205434358731351</v>
      </c>
      <c r="G40" s="91">
        <f t="shared" si="3"/>
        <v>1.0482020787779134</v>
      </c>
      <c r="H40" s="91">
        <f t="shared" si="3"/>
        <v>0.9974946106520278</v>
      </c>
      <c r="I40" s="91">
        <f t="shared" si="3"/>
        <v>0.9864854604131316</v>
      </c>
      <c r="J40" s="91">
        <f t="shared" si="3"/>
        <v>1.0017223049155968</v>
      </c>
      <c r="K40" s="91">
        <f t="shared" si="3"/>
        <v>1.0597204861601182</v>
      </c>
      <c r="L40" s="91">
        <f t="shared" si="3"/>
        <v>1.0171802430039854</v>
      </c>
    </row>
    <row r="41" spans="1:12" s="124" customFormat="1" ht="15.75" customHeight="1">
      <c r="A41" s="83" t="s">
        <v>72</v>
      </c>
      <c r="B41" s="92"/>
      <c r="C41" s="104"/>
      <c r="D41" s="92"/>
      <c r="E41" s="92"/>
      <c r="F41" s="92"/>
      <c r="G41" s="92"/>
      <c r="H41" s="92"/>
      <c r="I41" s="92"/>
      <c r="J41" s="92"/>
      <c r="K41" s="92"/>
      <c r="L41" s="92"/>
    </row>
    <row r="42" spans="1:12" s="124" customFormat="1" ht="15.75" customHeight="1">
      <c r="A42" s="93" t="s">
        <v>1</v>
      </c>
      <c r="B42" s="92"/>
      <c r="C42" s="104"/>
      <c r="D42" s="92"/>
      <c r="E42" s="92"/>
      <c r="F42" s="92"/>
      <c r="G42" s="92"/>
      <c r="H42" s="92"/>
      <c r="I42" s="92"/>
      <c r="J42" s="92"/>
      <c r="K42" s="92"/>
      <c r="L42" s="92"/>
    </row>
    <row r="43" spans="1:12" s="124" customFormat="1" ht="15.75" customHeight="1">
      <c r="A43" s="116" t="s">
        <v>49</v>
      </c>
      <c r="B43" s="92"/>
      <c r="C43" s="92"/>
      <c r="D43" s="92"/>
      <c r="E43" s="92"/>
      <c r="F43" s="92"/>
      <c r="G43" s="92"/>
      <c r="H43" s="92"/>
      <c r="I43" s="92"/>
      <c r="J43" s="92"/>
      <c r="K43" s="92"/>
      <c r="L43" s="92"/>
    </row>
    <row r="44" spans="1:12" s="124" customFormat="1" ht="15.75" customHeight="1">
      <c r="A44" s="123" t="s">
        <v>62</v>
      </c>
      <c r="B44" s="92"/>
      <c r="C44" s="108" t="s">
        <v>12</v>
      </c>
      <c r="D44" s="88">
        <v>19</v>
      </c>
      <c r="E44" s="88">
        <v>4</v>
      </c>
      <c r="F44" s="88">
        <v>18</v>
      </c>
      <c r="G44" s="88">
        <v>3248</v>
      </c>
      <c r="H44" s="88">
        <v>3</v>
      </c>
      <c r="I44" s="88">
        <v>2</v>
      </c>
      <c r="J44" s="88">
        <v>1</v>
      </c>
      <c r="K44" s="88">
        <v>8</v>
      </c>
      <c r="L44" s="88">
        <v>3302</v>
      </c>
    </row>
    <row r="45" spans="1:12" s="124" customFormat="1" ht="15.75" customHeight="1">
      <c r="A45" s="123" t="s">
        <v>68</v>
      </c>
      <c r="B45" s="92"/>
      <c r="C45" s="108" t="s">
        <v>12</v>
      </c>
      <c r="D45" s="88">
        <v>0</v>
      </c>
      <c r="E45" s="88">
        <v>0</v>
      </c>
      <c r="F45" s="88">
        <v>0</v>
      </c>
      <c r="G45" s="88">
        <v>0</v>
      </c>
      <c r="H45" s="88">
        <v>0</v>
      </c>
      <c r="I45" s="88">
        <v>0</v>
      </c>
      <c r="J45" s="88">
        <v>0</v>
      </c>
      <c r="K45" s="88">
        <v>0</v>
      </c>
      <c r="L45" s="88">
        <v>0</v>
      </c>
    </row>
    <row r="46" spans="1:12" s="124" customFormat="1" ht="15.75" customHeight="1">
      <c r="A46" s="126" t="s">
        <v>7</v>
      </c>
      <c r="B46" s="96"/>
      <c r="C46" s="109" t="s">
        <v>12</v>
      </c>
      <c r="D46" s="85">
        <v>19</v>
      </c>
      <c r="E46" s="85">
        <v>4</v>
      </c>
      <c r="F46" s="85">
        <v>18</v>
      </c>
      <c r="G46" s="85">
        <v>3248</v>
      </c>
      <c r="H46" s="85">
        <v>3</v>
      </c>
      <c r="I46" s="85">
        <v>2</v>
      </c>
      <c r="J46" s="85">
        <v>1</v>
      </c>
      <c r="K46" s="85">
        <v>8</v>
      </c>
      <c r="L46" s="85">
        <v>3302</v>
      </c>
    </row>
    <row r="47" spans="1:12" s="124" customFormat="1" ht="15.75" customHeight="1">
      <c r="A47" s="116" t="s">
        <v>50</v>
      </c>
      <c r="B47" s="92"/>
      <c r="C47" s="92"/>
      <c r="D47" s="127"/>
      <c r="E47" s="127"/>
      <c r="F47" s="127"/>
      <c r="G47" s="127"/>
      <c r="H47" s="127"/>
      <c r="I47" s="127"/>
      <c r="J47" s="127"/>
      <c r="K47" s="127"/>
      <c r="L47" s="127"/>
    </row>
    <row r="48" spans="1:12" s="124" customFormat="1" ht="15.75" customHeight="1">
      <c r="A48" s="123" t="s">
        <v>61</v>
      </c>
      <c r="B48" s="92"/>
      <c r="C48" s="108" t="s">
        <v>12</v>
      </c>
      <c r="D48" s="88">
        <v>0</v>
      </c>
      <c r="E48" s="88">
        <v>0</v>
      </c>
      <c r="F48" s="88">
        <v>0</v>
      </c>
      <c r="G48" s="88">
        <v>0</v>
      </c>
      <c r="H48" s="88">
        <v>0</v>
      </c>
      <c r="I48" s="88">
        <v>0</v>
      </c>
      <c r="J48" s="88">
        <v>0</v>
      </c>
      <c r="K48" s="88">
        <v>0</v>
      </c>
      <c r="L48" s="88">
        <v>0</v>
      </c>
    </row>
    <row r="49" spans="1:12" s="124" customFormat="1" ht="15.75" customHeight="1">
      <c r="A49" s="123" t="s">
        <v>63</v>
      </c>
      <c r="B49" s="92"/>
      <c r="C49" s="108" t="s">
        <v>12</v>
      </c>
      <c r="D49" s="88">
        <v>141554</v>
      </c>
      <c r="E49" s="88">
        <v>31073</v>
      </c>
      <c r="F49" s="88">
        <v>134322</v>
      </c>
      <c r="G49" s="88">
        <v>65792</v>
      </c>
      <c r="H49" s="88">
        <v>26010</v>
      </c>
      <c r="I49" s="88">
        <v>17072</v>
      </c>
      <c r="J49" s="88">
        <v>3970</v>
      </c>
      <c r="K49" s="88">
        <v>59339</v>
      </c>
      <c r="L49" s="88">
        <v>479133</v>
      </c>
    </row>
    <row r="50" spans="1:12" s="124" customFormat="1" ht="15.75" customHeight="1">
      <c r="A50" s="126" t="s">
        <v>7</v>
      </c>
      <c r="B50" s="92"/>
      <c r="C50" s="108" t="s">
        <v>12</v>
      </c>
      <c r="D50" s="85">
        <v>141554</v>
      </c>
      <c r="E50" s="85">
        <v>31073</v>
      </c>
      <c r="F50" s="85">
        <v>134322</v>
      </c>
      <c r="G50" s="85">
        <v>65792</v>
      </c>
      <c r="H50" s="85">
        <v>26010</v>
      </c>
      <c r="I50" s="85">
        <v>17072</v>
      </c>
      <c r="J50" s="85">
        <v>3970</v>
      </c>
      <c r="K50" s="85">
        <v>59339</v>
      </c>
      <c r="L50" s="85">
        <v>479133</v>
      </c>
    </row>
    <row r="51" spans="1:12" s="124" customFormat="1" ht="15.75" customHeight="1">
      <c r="A51" s="117" t="s">
        <v>51</v>
      </c>
      <c r="B51" s="118"/>
      <c r="C51" s="132" t="s">
        <v>12</v>
      </c>
      <c r="D51" s="101">
        <v>141572</v>
      </c>
      <c r="E51" s="101">
        <v>31078</v>
      </c>
      <c r="F51" s="101">
        <v>134340</v>
      </c>
      <c r="G51" s="101">
        <v>69040</v>
      </c>
      <c r="H51" s="101">
        <v>26013</v>
      </c>
      <c r="I51" s="101">
        <v>17075</v>
      </c>
      <c r="J51" s="101">
        <v>3970</v>
      </c>
      <c r="K51" s="101">
        <v>59347</v>
      </c>
      <c r="L51" s="101">
        <v>482435</v>
      </c>
    </row>
    <row r="52" spans="1:12" s="124" customFormat="1" ht="15.75" customHeight="1">
      <c r="A52" s="93" t="s">
        <v>52</v>
      </c>
      <c r="B52" s="92"/>
      <c r="C52" s="108" t="s">
        <v>12</v>
      </c>
      <c r="D52" s="88">
        <v>6177617</v>
      </c>
      <c r="E52" s="88">
        <v>4721724</v>
      </c>
      <c r="F52" s="88">
        <v>3658345</v>
      </c>
      <c r="G52" s="88">
        <v>1843453</v>
      </c>
      <c r="H52" s="88">
        <v>1427574</v>
      </c>
      <c r="I52" s="88">
        <v>437159</v>
      </c>
      <c r="J52" s="88">
        <v>305791</v>
      </c>
      <c r="K52" s="88">
        <v>135933</v>
      </c>
      <c r="L52" s="88">
        <v>18707596</v>
      </c>
    </row>
    <row r="53" spans="1:12" s="124" customFormat="1" ht="15.75" customHeight="1">
      <c r="A53" s="128" t="s">
        <v>0</v>
      </c>
      <c r="B53" s="92"/>
      <c r="C53" s="111" t="s">
        <v>12</v>
      </c>
      <c r="D53" s="90">
        <v>6319190</v>
      </c>
      <c r="E53" s="90">
        <v>4752802</v>
      </c>
      <c r="F53" s="90">
        <v>3792685</v>
      </c>
      <c r="G53" s="90">
        <v>1912493</v>
      </c>
      <c r="H53" s="90">
        <v>1453587</v>
      </c>
      <c r="I53" s="90">
        <v>454234</v>
      </c>
      <c r="J53" s="90">
        <v>309761</v>
      </c>
      <c r="K53" s="90">
        <v>195279</v>
      </c>
      <c r="L53" s="90">
        <v>19190031</v>
      </c>
    </row>
    <row r="54" spans="1:12" s="124" customFormat="1" ht="15.75" customHeight="1">
      <c r="A54" s="116" t="s">
        <v>55</v>
      </c>
      <c r="B54" s="92"/>
      <c r="C54" s="112" t="s">
        <v>13</v>
      </c>
      <c r="D54" s="129">
        <f aca="true" t="shared" si="4" ref="D54:L54">IF(ISERROR(D51/D53*100),"..",D51/D53*100)</f>
        <v>2.240350424658857</v>
      </c>
      <c r="E54" s="129">
        <f t="shared" si="4"/>
        <v>0.6538879591449422</v>
      </c>
      <c r="F54" s="129">
        <f t="shared" si="4"/>
        <v>3.5420816651000546</v>
      </c>
      <c r="G54" s="129">
        <f t="shared" si="4"/>
        <v>3.609947853403908</v>
      </c>
      <c r="H54" s="129">
        <f t="shared" si="4"/>
        <v>1.7895729667367692</v>
      </c>
      <c r="I54" s="129">
        <f t="shared" si="4"/>
        <v>3.7590757186824413</v>
      </c>
      <c r="J54" s="129">
        <f t="shared" si="4"/>
        <v>1.2816332591901498</v>
      </c>
      <c r="K54" s="129">
        <f t="shared" si="4"/>
        <v>30.390876643161835</v>
      </c>
      <c r="L54" s="129">
        <f t="shared" si="4"/>
        <v>2.51398760116646</v>
      </c>
    </row>
    <row r="55" spans="1:12" s="124" customFormat="1" ht="15.75" customHeight="1">
      <c r="A55" s="93" t="s">
        <v>94</v>
      </c>
      <c r="B55" s="92"/>
      <c r="C55" s="104"/>
      <c r="D55" s="127"/>
      <c r="E55" s="127"/>
      <c r="F55" s="127"/>
      <c r="G55" s="127"/>
      <c r="H55" s="127"/>
      <c r="I55" s="127"/>
      <c r="J55" s="127"/>
      <c r="K55" s="127"/>
      <c r="L55" s="127"/>
    </row>
    <row r="56" spans="1:12" s="124" customFormat="1" ht="15.75" customHeight="1">
      <c r="A56" s="116" t="s">
        <v>53</v>
      </c>
      <c r="B56" s="92"/>
      <c r="C56" s="104" t="s">
        <v>14</v>
      </c>
      <c r="D56" s="88">
        <v>882.796815988785</v>
      </c>
      <c r="E56" s="88">
        <v>875.5111954157336</v>
      </c>
      <c r="F56" s="88">
        <v>869.3883112647644</v>
      </c>
      <c r="G56" s="88">
        <v>930.3201616787507</v>
      </c>
      <c r="H56" s="88">
        <v>882.1892898456217</v>
      </c>
      <c r="I56" s="88">
        <v>878.4426522480453</v>
      </c>
      <c r="J56" s="88">
        <v>873.468200270773</v>
      </c>
      <c r="K56" s="88">
        <v>887.2337421848442</v>
      </c>
      <c r="L56" s="88">
        <v>884.8743144053503</v>
      </c>
    </row>
    <row r="57" spans="1:12" s="124" customFormat="1" ht="15.75" customHeight="1">
      <c r="A57" s="116" t="s">
        <v>47</v>
      </c>
      <c r="B57" s="92"/>
      <c r="C57" s="104" t="s">
        <v>14</v>
      </c>
      <c r="D57" s="88">
        <v>893.3209873631946</v>
      </c>
      <c r="E57" s="88">
        <v>883.1708999728837</v>
      </c>
      <c r="F57" s="88">
        <v>868.5787244435611</v>
      </c>
      <c r="G57" s="88">
        <v>862.4756295296432</v>
      </c>
      <c r="H57" s="88">
        <v>901.7369096737846</v>
      </c>
      <c r="I57" s="88">
        <v>907.9163052953288</v>
      </c>
      <c r="J57" s="88">
        <v>889.0287327517989</v>
      </c>
      <c r="K57" s="88">
        <v>871.9535354439365</v>
      </c>
      <c r="L57" s="88">
        <v>883.3663802412311</v>
      </c>
    </row>
    <row r="58" spans="1:12" s="124" customFormat="1" ht="15.75" customHeight="1">
      <c r="A58" s="116" t="s">
        <v>54</v>
      </c>
      <c r="B58" s="92"/>
      <c r="C58" s="104" t="s">
        <v>14</v>
      </c>
      <c r="D58" s="88">
        <v>893.0824613311004</v>
      </c>
      <c r="E58" s="88">
        <v>883.1203794614863</v>
      </c>
      <c r="F58" s="88">
        <v>868.6073749257732</v>
      </c>
      <c r="G58" s="88">
        <v>864.7521679466311</v>
      </c>
      <c r="H58" s="88">
        <v>901.3794796042563</v>
      </c>
      <c r="I58" s="88">
        <v>906.7726556579375</v>
      </c>
      <c r="J58" s="88">
        <v>888.825779573396</v>
      </c>
      <c r="K58" s="88">
        <v>876.5413217696868</v>
      </c>
      <c r="L58" s="88">
        <v>883.4042265230757</v>
      </c>
    </row>
    <row r="59" spans="1:12" s="124" customFormat="1" ht="15.75" customHeight="1">
      <c r="A59" s="116" t="s">
        <v>11</v>
      </c>
      <c r="B59" s="92"/>
      <c r="C59" s="104" t="s">
        <v>69</v>
      </c>
      <c r="D59" s="91">
        <f>IF(ISERROR(D56/D57),"..",D56/D57)</f>
        <v>0.9882190483339325</v>
      </c>
      <c r="E59" s="91">
        <f aca="true" t="shared" si="5" ref="E59:L59">IF(ISERROR(E56/E57),"..",E56/E57)</f>
        <v>0.9913270415076116</v>
      </c>
      <c r="F59" s="91">
        <f t="shared" si="5"/>
        <v>1.0009320822608474</v>
      </c>
      <c r="G59" s="91">
        <f t="shared" si="5"/>
        <v>1.0786625497883422</v>
      </c>
      <c r="H59" s="91">
        <f t="shared" si="5"/>
        <v>0.9783222582790423</v>
      </c>
      <c r="I59" s="91">
        <f t="shared" si="5"/>
        <v>0.9675370374170158</v>
      </c>
      <c r="J59" s="91">
        <f t="shared" si="5"/>
        <v>0.9824971545825503</v>
      </c>
      <c r="K59" s="91">
        <f t="shared" si="5"/>
        <v>1.0175241066407605</v>
      </c>
      <c r="L59" s="91">
        <f t="shared" si="5"/>
        <v>1.0017070314173688</v>
      </c>
    </row>
    <row r="60" spans="1:12" s="124" customFormat="1" ht="15.75" customHeight="1">
      <c r="A60" s="83" t="s">
        <v>73</v>
      </c>
      <c r="B60" s="92"/>
      <c r="C60" s="104"/>
      <c r="D60" s="92"/>
      <c r="E60" s="92"/>
      <c r="F60" s="92"/>
      <c r="G60" s="92"/>
      <c r="H60" s="92"/>
      <c r="I60" s="92"/>
      <c r="J60" s="92"/>
      <c r="K60" s="92"/>
      <c r="L60" s="92"/>
    </row>
    <row r="61" spans="1:12" s="124" customFormat="1" ht="15.75" customHeight="1">
      <c r="A61" s="93" t="s">
        <v>1</v>
      </c>
      <c r="B61" s="92"/>
      <c r="C61" s="104"/>
      <c r="D61" s="92"/>
      <c r="E61" s="92"/>
      <c r="F61" s="92"/>
      <c r="G61" s="92"/>
      <c r="H61" s="92"/>
      <c r="I61" s="92"/>
      <c r="J61" s="92"/>
      <c r="K61" s="92"/>
      <c r="L61" s="92"/>
    </row>
    <row r="62" spans="1:12" s="124" customFormat="1" ht="15.75" customHeight="1">
      <c r="A62" s="116" t="s">
        <v>49</v>
      </c>
      <c r="B62" s="92"/>
      <c r="C62" s="92"/>
      <c r="D62" s="92"/>
      <c r="E62" s="92"/>
      <c r="F62" s="92"/>
      <c r="G62" s="92"/>
      <c r="H62" s="92"/>
      <c r="I62" s="92"/>
      <c r="J62" s="92"/>
      <c r="K62" s="92"/>
      <c r="L62" s="92"/>
    </row>
    <row r="63" spans="1:12" s="124" customFormat="1" ht="15.75" customHeight="1">
      <c r="A63" s="123" t="s">
        <v>62</v>
      </c>
      <c r="B63" s="92"/>
      <c r="C63" s="108" t="s">
        <v>12</v>
      </c>
      <c r="D63" s="88">
        <v>0</v>
      </c>
      <c r="E63" s="88">
        <v>0</v>
      </c>
      <c r="F63" s="88">
        <v>0</v>
      </c>
      <c r="G63" s="88">
        <v>0</v>
      </c>
      <c r="H63" s="88">
        <v>0</v>
      </c>
      <c r="I63" s="88">
        <v>0</v>
      </c>
      <c r="J63" s="88">
        <v>0</v>
      </c>
      <c r="K63" s="88">
        <v>0</v>
      </c>
      <c r="L63" s="88">
        <v>0</v>
      </c>
    </row>
    <row r="64" spans="1:12" s="124" customFormat="1" ht="15.75" customHeight="1">
      <c r="A64" s="123" t="s">
        <v>68</v>
      </c>
      <c r="B64" s="92"/>
      <c r="C64" s="108" t="s">
        <v>12</v>
      </c>
      <c r="D64" s="88">
        <v>0</v>
      </c>
      <c r="E64" s="88">
        <v>0</v>
      </c>
      <c r="F64" s="88">
        <v>0</v>
      </c>
      <c r="G64" s="88">
        <v>0</v>
      </c>
      <c r="H64" s="88">
        <v>0</v>
      </c>
      <c r="I64" s="88">
        <v>0</v>
      </c>
      <c r="J64" s="88">
        <v>0</v>
      </c>
      <c r="K64" s="88">
        <v>0</v>
      </c>
      <c r="L64" s="88">
        <v>0</v>
      </c>
    </row>
    <row r="65" spans="1:12" s="124" customFormat="1" ht="15.75" customHeight="1">
      <c r="A65" s="126" t="s">
        <v>7</v>
      </c>
      <c r="B65" s="96"/>
      <c r="C65" s="109" t="s">
        <v>12</v>
      </c>
      <c r="D65" s="85">
        <v>0</v>
      </c>
      <c r="E65" s="85">
        <v>0</v>
      </c>
      <c r="F65" s="85">
        <v>0</v>
      </c>
      <c r="G65" s="85">
        <v>0</v>
      </c>
      <c r="H65" s="85">
        <v>0</v>
      </c>
      <c r="I65" s="85">
        <v>0</v>
      </c>
      <c r="J65" s="85">
        <v>0</v>
      </c>
      <c r="K65" s="85">
        <v>0</v>
      </c>
      <c r="L65" s="85">
        <v>0</v>
      </c>
    </row>
    <row r="66" spans="1:12" s="124" customFormat="1" ht="15.75" customHeight="1">
      <c r="A66" s="116" t="s">
        <v>50</v>
      </c>
      <c r="B66" s="92"/>
      <c r="C66" s="92"/>
      <c r="D66" s="127"/>
      <c r="E66" s="127"/>
      <c r="F66" s="127"/>
      <c r="G66" s="127"/>
      <c r="H66" s="127"/>
      <c r="I66" s="127"/>
      <c r="J66" s="127"/>
      <c r="K66" s="127"/>
      <c r="L66" s="127"/>
    </row>
    <row r="67" spans="1:12" s="124" customFormat="1" ht="15.75" customHeight="1">
      <c r="A67" s="123" t="s">
        <v>61</v>
      </c>
      <c r="B67" s="92"/>
      <c r="C67" s="108" t="s">
        <v>12</v>
      </c>
      <c r="D67" s="88">
        <v>0</v>
      </c>
      <c r="E67" s="88">
        <v>0</v>
      </c>
      <c r="F67" s="88">
        <v>0</v>
      </c>
      <c r="G67" s="88">
        <v>0</v>
      </c>
      <c r="H67" s="88">
        <v>0</v>
      </c>
      <c r="I67" s="88">
        <v>0</v>
      </c>
      <c r="J67" s="88">
        <v>0</v>
      </c>
      <c r="K67" s="88">
        <v>0</v>
      </c>
      <c r="L67" s="88">
        <v>0</v>
      </c>
    </row>
    <row r="68" spans="1:12" s="124" customFormat="1" ht="15.75" customHeight="1">
      <c r="A68" s="123" t="s">
        <v>63</v>
      </c>
      <c r="B68" s="92"/>
      <c r="C68" s="108" t="s">
        <v>12</v>
      </c>
      <c r="D68" s="88">
        <v>78657</v>
      </c>
      <c r="E68" s="88">
        <v>17267</v>
      </c>
      <c r="F68" s="88">
        <v>74639</v>
      </c>
      <c r="G68" s="88">
        <v>36559</v>
      </c>
      <c r="H68" s="88">
        <v>14453</v>
      </c>
      <c r="I68" s="88">
        <v>9487</v>
      </c>
      <c r="J68" s="88">
        <v>2206</v>
      </c>
      <c r="K68" s="88">
        <v>32973</v>
      </c>
      <c r="L68" s="88">
        <v>266239</v>
      </c>
    </row>
    <row r="69" spans="1:12" s="124" customFormat="1" ht="15.75" customHeight="1">
      <c r="A69" s="126" t="s">
        <v>7</v>
      </c>
      <c r="B69" s="92"/>
      <c r="C69" s="108" t="s">
        <v>12</v>
      </c>
      <c r="D69" s="85">
        <v>78657</v>
      </c>
      <c r="E69" s="85">
        <v>17267</v>
      </c>
      <c r="F69" s="85">
        <v>74639</v>
      </c>
      <c r="G69" s="85">
        <v>36559</v>
      </c>
      <c r="H69" s="85">
        <v>14453</v>
      </c>
      <c r="I69" s="85">
        <v>9487</v>
      </c>
      <c r="J69" s="85">
        <v>2206</v>
      </c>
      <c r="K69" s="85">
        <v>32973</v>
      </c>
      <c r="L69" s="85">
        <v>266239</v>
      </c>
    </row>
    <row r="70" spans="1:12" s="124" customFormat="1" ht="15.75" customHeight="1">
      <c r="A70" s="116" t="s">
        <v>51</v>
      </c>
      <c r="B70" s="92"/>
      <c r="C70" s="108" t="s">
        <v>12</v>
      </c>
      <c r="D70" s="88">
        <v>78657</v>
      </c>
      <c r="E70" s="88">
        <v>17267</v>
      </c>
      <c r="F70" s="88">
        <v>74639</v>
      </c>
      <c r="G70" s="88">
        <v>36559</v>
      </c>
      <c r="H70" s="88">
        <v>14453</v>
      </c>
      <c r="I70" s="88">
        <v>9487</v>
      </c>
      <c r="J70" s="88">
        <v>2206</v>
      </c>
      <c r="K70" s="88">
        <v>32973</v>
      </c>
      <c r="L70" s="88">
        <v>266239</v>
      </c>
    </row>
    <row r="71" spans="1:12" s="124" customFormat="1" ht="15.75" customHeight="1">
      <c r="A71" s="93" t="s">
        <v>52</v>
      </c>
      <c r="B71" s="92"/>
      <c r="C71" s="108" t="s">
        <v>12</v>
      </c>
      <c r="D71" s="88">
        <v>3432706</v>
      </c>
      <c r="E71" s="88">
        <v>2623713</v>
      </c>
      <c r="F71" s="88">
        <v>2032826</v>
      </c>
      <c r="G71" s="88">
        <v>1024348</v>
      </c>
      <c r="H71" s="88">
        <v>793258</v>
      </c>
      <c r="I71" s="88">
        <v>242916</v>
      </c>
      <c r="J71" s="88">
        <v>169918</v>
      </c>
      <c r="K71" s="88">
        <v>75534</v>
      </c>
      <c r="L71" s="88">
        <v>10395219</v>
      </c>
    </row>
    <row r="72" spans="1:12" s="124" customFormat="1" ht="15.75" customHeight="1">
      <c r="A72" s="128" t="s">
        <v>0</v>
      </c>
      <c r="B72" s="92"/>
      <c r="C72" s="111" t="s">
        <v>12</v>
      </c>
      <c r="D72" s="90">
        <v>3511363</v>
      </c>
      <c r="E72" s="90">
        <v>2640979</v>
      </c>
      <c r="F72" s="90">
        <v>2107465</v>
      </c>
      <c r="G72" s="90">
        <v>1060907</v>
      </c>
      <c r="H72" s="90">
        <v>807710</v>
      </c>
      <c r="I72" s="90">
        <v>252402</v>
      </c>
      <c r="J72" s="90">
        <v>172124</v>
      </c>
      <c r="K72" s="90">
        <v>108506</v>
      </c>
      <c r="L72" s="90">
        <v>10661458</v>
      </c>
    </row>
    <row r="73" spans="1:12" s="124" customFormat="1" ht="15.75" customHeight="1">
      <c r="A73" s="117" t="s">
        <v>55</v>
      </c>
      <c r="B73" s="118"/>
      <c r="C73" s="130" t="s">
        <v>13</v>
      </c>
      <c r="D73" s="131">
        <f aca="true" t="shared" si="6" ref="D73:L73">IF(ISERROR(D70/D72*100),"..",D70/D72*100)</f>
        <v>2.240070308880056</v>
      </c>
      <c r="E73" s="131">
        <f t="shared" si="6"/>
        <v>0.6538105755479312</v>
      </c>
      <c r="F73" s="131">
        <f t="shared" si="6"/>
        <v>3.541648378502134</v>
      </c>
      <c r="G73" s="131">
        <f t="shared" si="6"/>
        <v>3.4460136468135283</v>
      </c>
      <c r="H73" s="131">
        <f t="shared" si="6"/>
        <v>1.7893798516794395</v>
      </c>
      <c r="I73" s="131">
        <f t="shared" si="6"/>
        <v>3.7586865397263094</v>
      </c>
      <c r="J73" s="131">
        <f t="shared" si="6"/>
        <v>1.2816341707141363</v>
      </c>
      <c r="K73" s="131">
        <f t="shared" si="6"/>
        <v>30.38818129873002</v>
      </c>
      <c r="L73" s="131">
        <f t="shared" si="6"/>
        <v>2.497210043879552</v>
      </c>
    </row>
    <row r="74" spans="1:12" s="124" customFormat="1" ht="15.75" customHeight="1">
      <c r="A74" s="93" t="s">
        <v>94</v>
      </c>
      <c r="B74" s="92"/>
      <c r="C74" s="104"/>
      <c r="D74" s="127"/>
      <c r="E74" s="127"/>
      <c r="F74" s="127"/>
      <c r="G74" s="127"/>
      <c r="H74" s="127"/>
      <c r="I74" s="127"/>
      <c r="J74" s="127"/>
      <c r="K74" s="127"/>
      <c r="L74" s="127"/>
    </row>
    <row r="75" spans="1:12" s="124" customFormat="1" ht="15.75" customHeight="1">
      <c r="A75" s="116" t="s">
        <v>53</v>
      </c>
      <c r="B75" s="92"/>
      <c r="C75" s="104" t="s">
        <v>14</v>
      </c>
      <c r="D75" s="88">
        <v>490.47775632011894</v>
      </c>
      <c r="E75" s="88">
        <v>486.4298998175243</v>
      </c>
      <c r="F75" s="88">
        <v>483.02805419893576</v>
      </c>
      <c r="G75" s="88">
        <v>492.63209095578463</v>
      </c>
      <c r="H75" s="88">
        <v>490.14021765413406</v>
      </c>
      <c r="I75" s="88">
        <v>488.05860343745206</v>
      </c>
      <c r="J75" s="88">
        <v>485.29482132978546</v>
      </c>
      <c r="K75" s="88">
        <v>492.94289163346235</v>
      </c>
      <c r="L75" s="88">
        <v>488.33125593720183</v>
      </c>
    </row>
    <row r="76" spans="1:12" s="124" customFormat="1" ht="15.75" customHeight="1">
      <c r="A76" s="116" t="s">
        <v>47</v>
      </c>
      <c r="B76" s="92"/>
      <c r="C76" s="104" t="s">
        <v>14</v>
      </c>
      <c r="D76" s="88">
        <v>496.39019695807605</v>
      </c>
      <c r="E76" s="88">
        <v>490.7501146695251</v>
      </c>
      <c r="F76" s="88">
        <v>482.64170460470876</v>
      </c>
      <c r="G76" s="88">
        <v>479.2504079384168</v>
      </c>
      <c r="H76" s="88">
        <v>501.0666586022478</v>
      </c>
      <c r="I76" s="88">
        <v>504.5003531566703</v>
      </c>
      <c r="J76" s="88">
        <v>494.005126930522</v>
      </c>
      <c r="K76" s="88">
        <v>484.51698025687654</v>
      </c>
      <c r="L76" s="88">
        <v>490.85873686723335</v>
      </c>
    </row>
    <row r="77" spans="1:12" s="124" customFormat="1" ht="15.75" customHeight="1">
      <c r="A77" s="116" t="s">
        <v>54</v>
      </c>
      <c r="B77" s="92"/>
      <c r="C77" s="104" t="s">
        <v>14</v>
      </c>
      <c r="D77" s="88">
        <v>496.2561939135424</v>
      </c>
      <c r="E77" s="88">
        <v>490.7216201679368</v>
      </c>
      <c r="F77" s="88">
        <v>482.6553771372737</v>
      </c>
      <c r="G77" s="88">
        <v>479.6994332984272</v>
      </c>
      <c r="H77" s="88">
        <v>500.8668676004731</v>
      </c>
      <c r="I77" s="88">
        <v>503.8623731589314</v>
      </c>
      <c r="J77" s="88">
        <v>493.8915200080927</v>
      </c>
      <c r="K77" s="88">
        <v>487.04680734959476</v>
      </c>
      <c r="L77" s="88">
        <v>490.79530189910884</v>
      </c>
    </row>
    <row r="78" spans="1:12" s="124" customFormat="1" ht="15.75" customHeight="1">
      <c r="A78" s="116" t="s">
        <v>11</v>
      </c>
      <c r="B78" s="92"/>
      <c r="C78" s="104" t="s">
        <v>69</v>
      </c>
      <c r="D78" s="91">
        <f>IF(ISERROR(D75/D76),"..",D75/D76)</f>
        <v>0.9880891269122777</v>
      </c>
      <c r="E78" s="91">
        <f aca="true" t="shared" si="7" ref="E78:L78">IF(ISERROR(E75/E76),"..",E75/E76)</f>
        <v>0.9911967114772656</v>
      </c>
      <c r="F78" s="91">
        <f t="shared" si="7"/>
        <v>1.000800489453234</v>
      </c>
      <c r="G78" s="91">
        <f t="shared" si="7"/>
        <v>1.0279221108541807</v>
      </c>
      <c r="H78" s="91">
        <f t="shared" si="7"/>
        <v>0.9781936379910138</v>
      </c>
      <c r="I78" s="91">
        <f t="shared" si="7"/>
        <v>0.9674098350648481</v>
      </c>
      <c r="J78" s="91">
        <f t="shared" si="7"/>
        <v>0.9823679854197919</v>
      </c>
      <c r="K78" s="91">
        <f t="shared" si="7"/>
        <v>1.0173903324752802</v>
      </c>
      <c r="L78" s="91">
        <f t="shared" si="7"/>
        <v>0.9948508995761949</v>
      </c>
    </row>
    <row r="79" spans="1:12" s="124" customFormat="1" ht="15.75" customHeight="1">
      <c r="A79" s="83" t="s">
        <v>74</v>
      </c>
      <c r="B79" s="92"/>
      <c r="C79" s="104"/>
      <c r="D79" s="92"/>
      <c r="E79" s="92"/>
      <c r="F79" s="92"/>
      <c r="G79" s="92"/>
      <c r="H79" s="92"/>
      <c r="I79" s="92"/>
      <c r="J79" s="92"/>
      <c r="K79" s="92"/>
      <c r="L79" s="92"/>
    </row>
    <row r="80" spans="1:12" s="124" customFormat="1" ht="15.75" customHeight="1">
      <c r="A80" s="93" t="s">
        <v>1</v>
      </c>
      <c r="B80" s="92"/>
      <c r="C80" s="104"/>
      <c r="D80" s="92"/>
      <c r="E80" s="92"/>
      <c r="F80" s="92"/>
      <c r="G80" s="92"/>
      <c r="H80" s="92"/>
      <c r="I80" s="92"/>
      <c r="J80" s="92"/>
      <c r="K80" s="92"/>
      <c r="L80" s="92"/>
    </row>
    <row r="81" spans="1:12" s="124" customFormat="1" ht="15.75" customHeight="1">
      <c r="A81" s="116" t="s">
        <v>49</v>
      </c>
      <c r="B81" s="92"/>
      <c r="C81" s="92"/>
      <c r="D81" s="92"/>
      <c r="E81" s="92"/>
      <c r="F81" s="92"/>
      <c r="G81" s="92"/>
      <c r="H81" s="92"/>
      <c r="I81" s="92"/>
      <c r="J81" s="92"/>
      <c r="K81" s="92"/>
      <c r="L81" s="92"/>
    </row>
    <row r="82" spans="1:12" s="124" customFormat="1" ht="15.75" customHeight="1">
      <c r="A82" s="123" t="s">
        <v>62</v>
      </c>
      <c r="B82" s="92"/>
      <c r="C82" s="108" t="s">
        <v>12</v>
      </c>
      <c r="D82" s="88">
        <v>0</v>
      </c>
      <c r="E82" s="88">
        <v>0</v>
      </c>
      <c r="F82" s="88">
        <v>0</v>
      </c>
      <c r="G82" s="88">
        <v>0</v>
      </c>
      <c r="H82" s="88">
        <v>0</v>
      </c>
      <c r="I82" s="88">
        <v>0</v>
      </c>
      <c r="J82" s="88">
        <v>0</v>
      </c>
      <c r="K82" s="88">
        <v>0</v>
      </c>
      <c r="L82" s="88">
        <v>0</v>
      </c>
    </row>
    <row r="83" spans="1:12" s="124" customFormat="1" ht="15.75" customHeight="1">
      <c r="A83" s="123" t="s">
        <v>68</v>
      </c>
      <c r="B83" s="92"/>
      <c r="C83" s="108" t="s">
        <v>12</v>
      </c>
      <c r="D83" s="88">
        <v>0</v>
      </c>
      <c r="E83" s="88">
        <v>0</v>
      </c>
      <c r="F83" s="88">
        <v>0</v>
      </c>
      <c r="G83" s="88">
        <v>0</v>
      </c>
      <c r="H83" s="88">
        <v>0</v>
      </c>
      <c r="I83" s="88">
        <v>0</v>
      </c>
      <c r="J83" s="88">
        <v>0</v>
      </c>
      <c r="K83" s="88">
        <v>0</v>
      </c>
      <c r="L83" s="88">
        <v>0</v>
      </c>
    </row>
    <row r="84" spans="1:12" s="124" customFormat="1" ht="15.75" customHeight="1">
      <c r="A84" s="126" t="s">
        <v>7</v>
      </c>
      <c r="B84" s="96"/>
      <c r="C84" s="109" t="s">
        <v>12</v>
      </c>
      <c r="D84" s="85">
        <v>0</v>
      </c>
      <c r="E84" s="85">
        <v>0</v>
      </c>
      <c r="F84" s="85">
        <v>0</v>
      </c>
      <c r="G84" s="85">
        <v>0</v>
      </c>
      <c r="H84" s="85">
        <v>0</v>
      </c>
      <c r="I84" s="85">
        <v>0</v>
      </c>
      <c r="J84" s="85">
        <v>0</v>
      </c>
      <c r="K84" s="85">
        <v>0</v>
      </c>
      <c r="L84" s="85">
        <v>0</v>
      </c>
    </row>
    <row r="85" spans="1:12" s="124" customFormat="1" ht="15.75" customHeight="1">
      <c r="A85" s="116" t="s">
        <v>50</v>
      </c>
      <c r="B85" s="92"/>
      <c r="C85" s="92"/>
      <c r="D85" s="127"/>
      <c r="E85" s="127"/>
      <c r="F85" s="127"/>
      <c r="G85" s="127"/>
      <c r="H85" s="127"/>
      <c r="I85" s="127"/>
      <c r="J85" s="127"/>
      <c r="K85" s="127"/>
      <c r="L85" s="127"/>
    </row>
    <row r="86" spans="1:12" s="124" customFormat="1" ht="15.75" customHeight="1">
      <c r="A86" s="123" t="s">
        <v>61</v>
      </c>
      <c r="B86" s="92"/>
      <c r="C86" s="108" t="s">
        <v>12</v>
      </c>
      <c r="D86" s="88">
        <v>0</v>
      </c>
      <c r="E86" s="88">
        <v>0</v>
      </c>
      <c r="F86" s="88">
        <v>0</v>
      </c>
      <c r="G86" s="88">
        <v>0</v>
      </c>
      <c r="H86" s="88">
        <v>0</v>
      </c>
      <c r="I86" s="88">
        <v>0</v>
      </c>
      <c r="J86" s="88">
        <v>0</v>
      </c>
      <c r="K86" s="88">
        <v>0</v>
      </c>
      <c r="L86" s="88">
        <v>0</v>
      </c>
    </row>
    <row r="87" spans="1:12" s="124" customFormat="1" ht="15.75" customHeight="1">
      <c r="A87" s="123" t="s">
        <v>63</v>
      </c>
      <c r="B87" s="92"/>
      <c r="C87" s="108" t="s">
        <v>12</v>
      </c>
      <c r="D87" s="88">
        <v>144</v>
      </c>
      <c r="E87" s="88">
        <v>1800</v>
      </c>
      <c r="F87" s="88">
        <v>567</v>
      </c>
      <c r="G87" s="88">
        <v>67</v>
      </c>
      <c r="H87" s="88">
        <v>27</v>
      </c>
      <c r="I87" s="88">
        <v>17</v>
      </c>
      <c r="J87" s="88">
        <v>4</v>
      </c>
      <c r="K87" s="88">
        <v>2962</v>
      </c>
      <c r="L87" s="88">
        <v>7785</v>
      </c>
    </row>
    <row r="88" spans="1:12" s="124" customFormat="1" ht="15.75" customHeight="1">
      <c r="A88" s="126" t="s">
        <v>7</v>
      </c>
      <c r="B88" s="92"/>
      <c r="C88" s="108" t="s">
        <v>12</v>
      </c>
      <c r="D88" s="85">
        <v>144</v>
      </c>
      <c r="E88" s="85">
        <v>1800</v>
      </c>
      <c r="F88" s="85">
        <v>567</v>
      </c>
      <c r="G88" s="85">
        <v>67</v>
      </c>
      <c r="H88" s="85">
        <v>27</v>
      </c>
      <c r="I88" s="85">
        <v>17</v>
      </c>
      <c r="J88" s="85">
        <v>4</v>
      </c>
      <c r="K88" s="85">
        <v>2962</v>
      </c>
      <c r="L88" s="85">
        <v>7785</v>
      </c>
    </row>
    <row r="89" spans="1:12" s="124" customFormat="1" ht="15.75" customHeight="1">
      <c r="A89" s="116" t="s">
        <v>51</v>
      </c>
      <c r="B89" s="92"/>
      <c r="C89" s="108" t="s">
        <v>12</v>
      </c>
      <c r="D89" s="88">
        <v>144</v>
      </c>
      <c r="E89" s="88">
        <v>1800</v>
      </c>
      <c r="F89" s="88">
        <v>567</v>
      </c>
      <c r="G89" s="88">
        <v>67</v>
      </c>
      <c r="H89" s="88">
        <v>27</v>
      </c>
      <c r="I89" s="88">
        <v>17</v>
      </c>
      <c r="J89" s="88">
        <v>4</v>
      </c>
      <c r="K89" s="88">
        <v>2962</v>
      </c>
      <c r="L89" s="88">
        <v>7785</v>
      </c>
    </row>
    <row r="90" spans="1:12" s="124" customFormat="1" ht="15.75" customHeight="1">
      <c r="A90" s="93" t="s">
        <v>52</v>
      </c>
      <c r="B90" s="92"/>
      <c r="C90" s="108" t="s">
        <v>12</v>
      </c>
      <c r="D90" s="88">
        <v>6306</v>
      </c>
      <c r="E90" s="88">
        <v>273524</v>
      </c>
      <c r="F90" s="88">
        <v>15451</v>
      </c>
      <c r="G90" s="88">
        <v>1882</v>
      </c>
      <c r="H90" s="88">
        <v>1457</v>
      </c>
      <c r="I90" s="88">
        <v>446</v>
      </c>
      <c r="J90" s="88">
        <v>312</v>
      </c>
      <c r="K90" s="88">
        <v>6786</v>
      </c>
      <c r="L90" s="88">
        <v>303969</v>
      </c>
    </row>
    <row r="91" spans="1:12" s="124" customFormat="1" ht="15.75" customHeight="1">
      <c r="A91" s="128" t="s">
        <v>0</v>
      </c>
      <c r="B91" s="92"/>
      <c r="C91" s="111" t="s">
        <v>12</v>
      </c>
      <c r="D91" s="90">
        <v>6450</v>
      </c>
      <c r="E91" s="90">
        <v>275324</v>
      </c>
      <c r="F91" s="90">
        <v>16018</v>
      </c>
      <c r="G91" s="90">
        <v>1949</v>
      </c>
      <c r="H91" s="90">
        <v>1484</v>
      </c>
      <c r="I91" s="90">
        <v>464</v>
      </c>
      <c r="J91" s="90">
        <v>316</v>
      </c>
      <c r="K91" s="90">
        <v>9748</v>
      </c>
      <c r="L91" s="90">
        <v>311754</v>
      </c>
    </row>
    <row r="92" spans="1:12" s="124" customFormat="1" ht="15.75" customHeight="1">
      <c r="A92" s="116" t="s">
        <v>55</v>
      </c>
      <c r="B92" s="92"/>
      <c r="C92" s="112" t="s">
        <v>13</v>
      </c>
      <c r="D92" s="129">
        <f aca="true" t="shared" si="8" ref="D92:L92">IF(ISERROR(D89/D91*100),"..",D89/D91*100)</f>
        <v>2.2325581395348837</v>
      </c>
      <c r="E92" s="129">
        <f t="shared" si="8"/>
        <v>0.6537751885051793</v>
      </c>
      <c r="F92" s="129">
        <f t="shared" si="8"/>
        <v>3.539767761268573</v>
      </c>
      <c r="G92" s="129">
        <f t="shared" si="8"/>
        <v>3.437660338635198</v>
      </c>
      <c r="H92" s="129">
        <f t="shared" si="8"/>
        <v>1.8194070080862534</v>
      </c>
      <c r="I92" s="129">
        <f t="shared" si="8"/>
        <v>3.6637931034482754</v>
      </c>
      <c r="J92" s="129">
        <f t="shared" si="8"/>
        <v>1.2658227848101267</v>
      </c>
      <c r="K92" s="129">
        <f t="shared" si="8"/>
        <v>30.385720147722612</v>
      </c>
      <c r="L92" s="129">
        <f t="shared" si="8"/>
        <v>2.497161223272195</v>
      </c>
    </row>
    <row r="93" spans="1:12" s="124" customFormat="1" ht="15.75" customHeight="1">
      <c r="A93" s="93" t="s">
        <v>94</v>
      </c>
      <c r="B93" s="92"/>
      <c r="C93" s="104"/>
      <c r="D93" s="127"/>
      <c r="E93" s="127"/>
      <c r="F93" s="127"/>
      <c r="G93" s="127"/>
      <c r="H93" s="127"/>
      <c r="I93" s="127"/>
      <c r="J93" s="127"/>
      <c r="K93" s="127"/>
      <c r="L93" s="127"/>
    </row>
    <row r="94" spans="1:12" s="124" customFormat="1" ht="15.75" customHeight="1">
      <c r="A94" s="116" t="s">
        <v>53</v>
      </c>
      <c r="B94" s="92"/>
      <c r="C94" s="104" t="s">
        <v>14</v>
      </c>
      <c r="D94" s="88">
        <v>0.9010042640953456</v>
      </c>
      <c r="E94" s="88">
        <v>50.71075230153283</v>
      </c>
      <c r="F94" s="88">
        <v>3.671394772552657</v>
      </c>
      <c r="G94" s="88">
        <v>0.9049617620002177</v>
      </c>
      <c r="H94" s="88">
        <v>0.9003842078880447</v>
      </c>
      <c r="I94" s="88">
        <v>0.8965602968925622</v>
      </c>
      <c r="J94" s="88">
        <v>0.8914832481743475</v>
      </c>
      <c r="K94" s="88">
        <v>44.28655713608176</v>
      </c>
      <c r="L94" s="88">
        <v>14.27940105112526</v>
      </c>
    </row>
    <row r="95" spans="1:12" s="124" customFormat="1" ht="15.75" customHeight="1">
      <c r="A95" s="116" t="s">
        <v>47</v>
      </c>
      <c r="B95" s="92"/>
      <c r="C95" s="104" t="s">
        <v>14</v>
      </c>
      <c r="D95" s="88">
        <v>0.9118653768723605</v>
      </c>
      <c r="E95" s="88">
        <v>51.16113856547631</v>
      </c>
      <c r="F95" s="88">
        <v>3.6684582104455647</v>
      </c>
      <c r="G95" s="88">
        <v>0.8803797023572284</v>
      </c>
      <c r="H95" s="88">
        <v>0.920456004740767</v>
      </c>
      <c r="I95" s="88">
        <v>0.9267636780149784</v>
      </c>
      <c r="J95" s="88">
        <v>0.9074840196399448</v>
      </c>
      <c r="K95" s="88">
        <v>43.52956355338457</v>
      </c>
      <c r="L95" s="88">
        <v>14.353307673751178</v>
      </c>
    </row>
    <row r="96" spans="1:12" s="124" customFormat="1" ht="15.75" customHeight="1">
      <c r="A96" s="116" t="s">
        <v>54</v>
      </c>
      <c r="B96" s="92"/>
      <c r="C96" s="104" t="s">
        <v>14</v>
      </c>
      <c r="D96" s="88">
        <v>0.9116192142014324</v>
      </c>
      <c r="E96" s="88">
        <v>51.15816798818955</v>
      </c>
      <c r="F96" s="88">
        <v>3.6685621324934665</v>
      </c>
      <c r="G96" s="88">
        <v>0.8812045588544766</v>
      </c>
      <c r="H96" s="88">
        <v>0.9200889900449783</v>
      </c>
      <c r="I96" s="88">
        <v>0.9255917131481454</v>
      </c>
      <c r="J96" s="88">
        <v>0.9072753245050064</v>
      </c>
      <c r="K96" s="88">
        <v>43.756846133147135</v>
      </c>
      <c r="L96" s="88">
        <v>14.351452757975254</v>
      </c>
    </row>
    <row r="97" spans="1:12" s="124" customFormat="1" ht="15.75" customHeight="1">
      <c r="A97" s="117" t="s">
        <v>11</v>
      </c>
      <c r="B97" s="118"/>
      <c r="C97" s="119" t="s">
        <v>69</v>
      </c>
      <c r="D97" s="97">
        <f>IF(ISERROR(D94/D95),"..",D94/D95)</f>
        <v>0.9880891269122776</v>
      </c>
      <c r="E97" s="97">
        <f aca="true" t="shared" si="9" ref="E97:L97">IF(ISERROR(E94/E95),"..",E94/E95)</f>
        <v>0.9911967114772656</v>
      </c>
      <c r="F97" s="97">
        <f t="shared" si="9"/>
        <v>1.000800489453234</v>
      </c>
      <c r="G97" s="97">
        <f t="shared" si="9"/>
        <v>1.027922110854181</v>
      </c>
      <c r="H97" s="97">
        <f t="shared" si="9"/>
        <v>0.9781936379910138</v>
      </c>
      <c r="I97" s="97">
        <f t="shared" si="9"/>
        <v>0.9674098350648481</v>
      </c>
      <c r="J97" s="97">
        <f t="shared" si="9"/>
        <v>0.982367985419792</v>
      </c>
      <c r="K97" s="97">
        <f t="shared" si="9"/>
        <v>1.01739033247528</v>
      </c>
      <c r="L97" s="97">
        <f t="shared" si="9"/>
        <v>0.9948508995761949</v>
      </c>
    </row>
    <row r="98" spans="1:12" s="124" customFormat="1" ht="15.75" customHeight="1">
      <c r="A98" s="83" t="s">
        <v>95</v>
      </c>
      <c r="B98" s="92"/>
      <c r="C98" s="104"/>
      <c r="D98" s="92"/>
      <c r="E98" s="92"/>
      <c r="F98" s="92"/>
      <c r="G98" s="92"/>
      <c r="H98" s="92"/>
      <c r="I98" s="92"/>
      <c r="J98" s="92"/>
      <c r="K98" s="92"/>
      <c r="L98" s="92"/>
    </row>
    <row r="99" spans="1:12" s="124" customFormat="1" ht="15.75" customHeight="1">
      <c r="A99" s="93" t="s">
        <v>1</v>
      </c>
      <c r="B99" s="92"/>
      <c r="C99" s="104"/>
      <c r="D99" s="92"/>
      <c r="E99" s="92"/>
      <c r="F99" s="92"/>
      <c r="G99" s="92"/>
      <c r="H99" s="92"/>
      <c r="I99" s="92"/>
      <c r="J99" s="92"/>
      <c r="K99" s="92"/>
      <c r="L99" s="92"/>
    </row>
    <row r="100" spans="1:12" s="124" customFormat="1" ht="15.75" customHeight="1">
      <c r="A100" s="116" t="s">
        <v>49</v>
      </c>
      <c r="B100" s="92"/>
      <c r="C100" s="92"/>
      <c r="D100" s="92"/>
      <c r="E100" s="92"/>
      <c r="F100" s="92"/>
      <c r="G100" s="92"/>
      <c r="H100" s="92"/>
      <c r="I100" s="92"/>
      <c r="J100" s="92"/>
      <c r="K100" s="92"/>
      <c r="L100" s="92"/>
    </row>
    <row r="101" spans="1:12" s="124" customFormat="1" ht="15.75" customHeight="1">
      <c r="A101" s="123" t="s">
        <v>62</v>
      </c>
      <c r="B101" s="92"/>
      <c r="C101" s="108" t="s">
        <v>12</v>
      </c>
      <c r="D101" s="88">
        <v>0</v>
      </c>
      <c r="E101" s="88">
        <v>0</v>
      </c>
      <c r="F101" s="88">
        <v>0</v>
      </c>
      <c r="G101" s="88">
        <v>0</v>
      </c>
      <c r="H101" s="88">
        <v>0</v>
      </c>
      <c r="I101" s="88">
        <v>0</v>
      </c>
      <c r="J101" s="88">
        <v>0</v>
      </c>
      <c r="K101" s="88">
        <v>0</v>
      </c>
      <c r="L101" s="88">
        <v>0</v>
      </c>
    </row>
    <row r="102" spans="1:12" s="124" customFormat="1" ht="15.75" customHeight="1">
      <c r="A102" s="123" t="s">
        <v>68</v>
      </c>
      <c r="B102" s="92"/>
      <c r="C102" s="108" t="s">
        <v>12</v>
      </c>
      <c r="D102" s="88">
        <v>0</v>
      </c>
      <c r="E102" s="88">
        <v>0</v>
      </c>
      <c r="F102" s="88">
        <v>0</v>
      </c>
      <c r="G102" s="88">
        <v>0</v>
      </c>
      <c r="H102" s="88">
        <v>0</v>
      </c>
      <c r="I102" s="88">
        <v>0</v>
      </c>
      <c r="J102" s="88">
        <v>0</v>
      </c>
      <c r="K102" s="88">
        <v>0</v>
      </c>
      <c r="L102" s="88">
        <v>0</v>
      </c>
    </row>
    <row r="103" spans="1:12" s="124" customFormat="1" ht="15.75" customHeight="1">
      <c r="A103" s="126" t="s">
        <v>7</v>
      </c>
      <c r="B103" s="96"/>
      <c r="C103" s="109" t="s">
        <v>12</v>
      </c>
      <c r="D103" s="85">
        <v>0</v>
      </c>
      <c r="E103" s="85">
        <v>0</v>
      </c>
      <c r="F103" s="85">
        <v>0</v>
      </c>
      <c r="G103" s="85">
        <v>0</v>
      </c>
      <c r="H103" s="85">
        <v>0</v>
      </c>
      <c r="I103" s="85">
        <v>0</v>
      </c>
      <c r="J103" s="85">
        <v>0</v>
      </c>
      <c r="K103" s="85">
        <v>0</v>
      </c>
      <c r="L103" s="85">
        <v>0</v>
      </c>
    </row>
    <row r="104" spans="1:12" s="124" customFormat="1" ht="15.75" customHeight="1">
      <c r="A104" s="116" t="s">
        <v>50</v>
      </c>
      <c r="B104" s="92"/>
      <c r="C104" s="92"/>
      <c r="D104" s="127"/>
      <c r="E104" s="127"/>
      <c r="F104" s="127"/>
      <c r="G104" s="127"/>
      <c r="H104" s="127"/>
      <c r="I104" s="127"/>
      <c r="J104" s="127"/>
      <c r="K104" s="127"/>
      <c r="L104" s="127"/>
    </row>
    <row r="105" spans="1:12" s="124" customFormat="1" ht="15.75" customHeight="1">
      <c r="A105" s="123" t="s">
        <v>61</v>
      </c>
      <c r="B105" s="92"/>
      <c r="C105" s="108" t="s">
        <v>12</v>
      </c>
      <c r="D105" s="88">
        <v>0</v>
      </c>
      <c r="E105" s="88">
        <v>0</v>
      </c>
      <c r="F105" s="88">
        <v>0</v>
      </c>
      <c r="G105" s="88">
        <v>0</v>
      </c>
      <c r="H105" s="88">
        <v>0</v>
      </c>
      <c r="I105" s="88">
        <v>0</v>
      </c>
      <c r="J105" s="88">
        <v>0</v>
      </c>
      <c r="K105" s="88">
        <v>0</v>
      </c>
      <c r="L105" s="88">
        <v>0</v>
      </c>
    </row>
    <row r="106" spans="1:12" s="124" customFormat="1" ht="15.75" customHeight="1">
      <c r="A106" s="123" t="s">
        <v>63</v>
      </c>
      <c r="B106" s="92"/>
      <c r="C106" s="108" t="s">
        <v>12</v>
      </c>
      <c r="D106" s="88">
        <v>0</v>
      </c>
      <c r="E106" s="88">
        <v>0</v>
      </c>
      <c r="F106" s="88">
        <v>0</v>
      </c>
      <c r="G106" s="88">
        <v>0</v>
      </c>
      <c r="H106" s="88">
        <v>0</v>
      </c>
      <c r="I106" s="88">
        <v>0</v>
      </c>
      <c r="J106" s="88">
        <v>0</v>
      </c>
      <c r="K106" s="88">
        <v>0</v>
      </c>
      <c r="L106" s="88">
        <v>0</v>
      </c>
    </row>
    <row r="107" spans="1:12" s="124" customFormat="1" ht="15.75" customHeight="1">
      <c r="A107" s="126" t="s">
        <v>7</v>
      </c>
      <c r="B107" s="92"/>
      <c r="C107" s="108" t="s">
        <v>12</v>
      </c>
      <c r="D107" s="85">
        <v>0</v>
      </c>
      <c r="E107" s="85">
        <v>0</v>
      </c>
      <c r="F107" s="85">
        <v>0</v>
      </c>
      <c r="G107" s="85">
        <v>0</v>
      </c>
      <c r="H107" s="85">
        <v>0</v>
      </c>
      <c r="I107" s="85">
        <v>0</v>
      </c>
      <c r="J107" s="85">
        <v>0</v>
      </c>
      <c r="K107" s="85">
        <v>0</v>
      </c>
      <c r="L107" s="85">
        <v>0</v>
      </c>
    </row>
    <row r="108" spans="1:12" s="124" customFormat="1" ht="15.75" customHeight="1">
      <c r="A108" s="116" t="s">
        <v>51</v>
      </c>
      <c r="B108" s="92"/>
      <c r="C108" s="108" t="s">
        <v>12</v>
      </c>
      <c r="D108" s="88">
        <v>0</v>
      </c>
      <c r="E108" s="88">
        <v>0</v>
      </c>
      <c r="F108" s="88">
        <v>0</v>
      </c>
      <c r="G108" s="88">
        <v>0</v>
      </c>
      <c r="H108" s="88">
        <v>0</v>
      </c>
      <c r="I108" s="88">
        <v>0</v>
      </c>
      <c r="J108" s="88">
        <v>0</v>
      </c>
      <c r="K108" s="88">
        <v>0</v>
      </c>
      <c r="L108" s="88">
        <v>0</v>
      </c>
    </row>
    <row r="109" spans="1:12" s="124" customFormat="1" ht="15.75" customHeight="1">
      <c r="A109" s="93" t="s">
        <v>52</v>
      </c>
      <c r="B109" s="92"/>
      <c r="C109" s="108" t="s">
        <v>12</v>
      </c>
      <c r="D109" s="88">
        <v>0</v>
      </c>
      <c r="E109" s="88">
        <v>0</v>
      </c>
      <c r="F109" s="88">
        <v>0</v>
      </c>
      <c r="G109" s="88">
        <v>0</v>
      </c>
      <c r="H109" s="88">
        <v>0</v>
      </c>
      <c r="I109" s="88">
        <v>0</v>
      </c>
      <c r="J109" s="88">
        <v>0</v>
      </c>
      <c r="K109" s="88">
        <v>0</v>
      </c>
      <c r="L109" s="88">
        <v>0</v>
      </c>
    </row>
    <row r="110" spans="1:12" s="124" customFormat="1" ht="15.75" customHeight="1">
      <c r="A110" s="128" t="s">
        <v>0</v>
      </c>
      <c r="B110" s="92"/>
      <c r="C110" s="111" t="s">
        <v>12</v>
      </c>
      <c r="D110" s="90">
        <v>0</v>
      </c>
      <c r="E110" s="90">
        <v>0</v>
      </c>
      <c r="F110" s="90">
        <v>0</v>
      </c>
      <c r="G110" s="90">
        <v>0</v>
      </c>
      <c r="H110" s="90">
        <v>0</v>
      </c>
      <c r="I110" s="90">
        <v>0</v>
      </c>
      <c r="J110" s="90">
        <v>0</v>
      </c>
      <c r="K110" s="90">
        <v>0</v>
      </c>
      <c r="L110" s="90">
        <v>0</v>
      </c>
    </row>
    <row r="111" spans="1:12" s="124" customFormat="1" ht="15.75" customHeight="1">
      <c r="A111" s="116" t="s">
        <v>55</v>
      </c>
      <c r="B111" s="92"/>
      <c r="C111" s="112" t="s">
        <v>13</v>
      </c>
      <c r="D111" s="129" t="str">
        <f aca="true" t="shared" si="10" ref="D111:L111">IF(ISERROR(D108/D110*100),"..",D108/D110*100)</f>
        <v>..</v>
      </c>
      <c r="E111" s="129" t="str">
        <f t="shared" si="10"/>
        <v>..</v>
      </c>
      <c r="F111" s="129" t="str">
        <f t="shared" si="10"/>
        <v>..</v>
      </c>
      <c r="G111" s="129" t="str">
        <f t="shared" si="10"/>
        <v>..</v>
      </c>
      <c r="H111" s="129" t="str">
        <f t="shared" si="10"/>
        <v>..</v>
      </c>
      <c r="I111" s="129" t="str">
        <f t="shared" si="10"/>
        <v>..</v>
      </c>
      <c r="J111" s="129" t="str">
        <f t="shared" si="10"/>
        <v>..</v>
      </c>
      <c r="K111" s="129" t="str">
        <f t="shared" si="10"/>
        <v>..</v>
      </c>
      <c r="L111" s="129" t="str">
        <f t="shared" si="10"/>
        <v>..</v>
      </c>
    </row>
    <row r="112" spans="1:12" s="124" customFormat="1" ht="15.75" customHeight="1">
      <c r="A112" s="93" t="s">
        <v>94</v>
      </c>
      <c r="B112" s="92"/>
      <c r="C112" s="104"/>
      <c r="D112" s="127"/>
      <c r="E112" s="127"/>
      <c r="F112" s="127"/>
      <c r="G112" s="127"/>
      <c r="H112" s="127"/>
      <c r="I112" s="127"/>
      <c r="J112" s="127"/>
      <c r="K112" s="127"/>
      <c r="L112" s="127"/>
    </row>
    <row r="113" spans="1:12" s="124" customFormat="1" ht="15.75" customHeight="1">
      <c r="A113" s="116" t="s">
        <v>53</v>
      </c>
      <c r="B113" s="92"/>
      <c r="C113" s="104" t="s">
        <v>14</v>
      </c>
      <c r="D113" s="88">
        <v>0</v>
      </c>
      <c r="E113" s="88">
        <v>0</v>
      </c>
      <c r="F113" s="88">
        <v>0</v>
      </c>
      <c r="G113" s="88">
        <v>0</v>
      </c>
      <c r="H113" s="88">
        <v>0</v>
      </c>
      <c r="I113" s="88">
        <v>0</v>
      </c>
      <c r="J113" s="88">
        <v>0</v>
      </c>
      <c r="K113" s="88">
        <v>0</v>
      </c>
      <c r="L113" s="88">
        <v>0</v>
      </c>
    </row>
    <row r="114" spans="1:12" s="124" customFormat="1" ht="15.75" customHeight="1">
      <c r="A114" s="116" t="s">
        <v>47</v>
      </c>
      <c r="B114" s="92"/>
      <c r="C114" s="104" t="s">
        <v>14</v>
      </c>
      <c r="D114" s="88">
        <v>0</v>
      </c>
      <c r="E114" s="88">
        <v>0</v>
      </c>
      <c r="F114" s="88">
        <v>0</v>
      </c>
      <c r="G114" s="88">
        <v>0</v>
      </c>
      <c r="H114" s="88">
        <v>0</v>
      </c>
      <c r="I114" s="88">
        <v>0</v>
      </c>
      <c r="J114" s="88">
        <v>0</v>
      </c>
      <c r="K114" s="88">
        <v>0</v>
      </c>
      <c r="L114" s="88">
        <v>0</v>
      </c>
    </row>
    <row r="115" spans="1:12" s="124" customFormat="1" ht="15.75" customHeight="1">
      <c r="A115" s="116" t="s">
        <v>54</v>
      </c>
      <c r="B115" s="92"/>
      <c r="C115" s="104" t="s">
        <v>14</v>
      </c>
      <c r="D115" s="88">
        <v>0</v>
      </c>
      <c r="E115" s="88">
        <v>0</v>
      </c>
      <c r="F115" s="88">
        <v>0</v>
      </c>
      <c r="G115" s="88">
        <v>0</v>
      </c>
      <c r="H115" s="88">
        <v>0</v>
      </c>
      <c r="I115" s="88">
        <v>0</v>
      </c>
      <c r="J115" s="88">
        <v>0</v>
      </c>
      <c r="K115" s="88">
        <v>0</v>
      </c>
      <c r="L115" s="88">
        <v>0</v>
      </c>
    </row>
    <row r="116" spans="1:12" s="124" customFormat="1" ht="15.75" customHeight="1">
      <c r="A116" s="116" t="s">
        <v>11</v>
      </c>
      <c r="B116" s="92"/>
      <c r="C116" s="104" t="s">
        <v>69</v>
      </c>
      <c r="D116" s="91" t="str">
        <f>IF(ISERROR(D113/D114),"..",D113/D114)</f>
        <v>..</v>
      </c>
      <c r="E116" s="91" t="str">
        <f aca="true" t="shared" si="11" ref="E116:L116">IF(ISERROR(E113/E114),"..",E113/E114)</f>
        <v>..</v>
      </c>
      <c r="F116" s="91" t="str">
        <f t="shared" si="11"/>
        <v>..</v>
      </c>
      <c r="G116" s="91" t="str">
        <f t="shared" si="11"/>
        <v>..</v>
      </c>
      <c r="H116" s="91" t="str">
        <f t="shared" si="11"/>
        <v>..</v>
      </c>
      <c r="I116" s="91" t="str">
        <f t="shared" si="11"/>
        <v>..</v>
      </c>
      <c r="J116" s="91" t="str">
        <f t="shared" si="11"/>
        <v>..</v>
      </c>
      <c r="K116" s="91" t="str">
        <f t="shared" si="11"/>
        <v>..</v>
      </c>
      <c r="L116" s="91" t="str">
        <f t="shared" si="11"/>
        <v>..</v>
      </c>
    </row>
    <row r="117" spans="1:12" s="124" customFormat="1" ht="15.75" customHeight="1">
      <c r="A117" s="83" t="s">
        <v>75</v>
      </c>
      <c r="B117" s="92"/>
      <c r="C117" s="104"/>
      <c r="D117" s="92"/>
      <c r="E117" s="92"/>
      <c r="F117" s="92"/>
      <c r="G117" s="92"/>
      <c r="H117" s="92"/>
      <c r="I117" s="92"/>
      <c r="J117" s="92"/>
      <c r="K117" s="92"/>
      <c r="L117" s="92"/>
    </row>
    <row r="118" spans="1:12" s="124" customFormat="1" ht="15.75" customHeight="1">
      <c r="A118" s="93" t="s">
        <v>1</v>
      </c>
      <c r="B118" s="92"/>
      <c r="C118" s="104"/>
      <c r="D118" s="92"/>
      <c r="E118" s="92"/>
      <c r="F118" s="92"/>
      <c r="G118" s="92"/>
      <c r="H118" s="92"/>
      <c r="I118" s="92"/>
      <c r="J118" s="92"/>
      <c r="K118" s="92"/>
      <c r="L118" s="92"/>
    </row>
    <row r="119" spans="1:12" s="124" customFormat="1" ht="15.75" customHeight="1">
      <c r="A119" s="116" t="s">
        <v>49</v>
      </c>
      <c r="B119" s="92"/>
      <c r="C119" s="92"/>
      <c r="D119" s="92"/>
      <c r="E119" s="92"/>
      <c r="F119" s="92"/>
      <c r="G119" s="92"/>
      <c r="H119" s="92"/>
      <c r="I119" s="92"/>
      <c r="J119" s="92"/>
      <c r="K119" s="92"/>
      <c r="L119" s="92"/>
    </row>
    <row r="120" spans="1:12" s="124" customFormat="1" ht="15.75" customHeight="1">
      <c r="A120" s="123" t="s">
        <v>62</v>
      </c>
      <c r="B120" s="92"/>
      <c r="C120" s="108" t="s">
        <v>12</v>
      </c>
      <c r="D120" s="88">
        <v>0</v>
      </c>
      <c r="E120" s="88">
        <v>0</v>
      </c>
      <c r="F120" s="88">
        <v>0</v>
      </c>
      <c r="G120" s="88">
        <v>0</v>
      </c>
      <c r="H120" s="88">
        <v>0</v>
      </c>
      <c r="I120" s="88">
        <v>0</v>
      </c>
      <c r="J120" s="88">
        <v>0</v>
      </c>
      <c r="K120" s="88">
        <v>0</v>
      </c>
      <c r="L120" s="88">
        <v>0</v>
      </c>
    </row>
    <row r="121" spans="1:12" s="124" customFormat="1" ht="15.75" customHeight="1">
      <c r="A121" s="123" t="s">
        <v>68</v>
      </c>
      <c r="B121" s="92"/>
      <c r="C121" s="108" t="s">
        <v>12</v>
      </c>
      <c r="D121" s="88">
        <v>0</v>
      </c>
      <c r="E121" s="88">
        <v>0</v>
      </c>
      <c r="F121" s="88">
        <v>0</v>
      </c>
      <c r="G121" s="88">
        <v>0</v>
      </c>
      <c r="H121" s="88">
        <v>0</v>
      </c>
      <c r="I121" s="88">
        <v>0</v>
      </c>
      <c r="J121" s="88">
        <v>0</v>
      </c>
      <c r="K121" s="88">
        <v>0</v>
      </c>
      <c r="L121" s="88">
        <v>0</v>
      </c>
    </row>
    <row r="122" spans="1:12" s="124" customFormat="1" ht="15.75" customHeight="1">
      <c r="A122" s="98" t="s">
        <v>7</v>
      </c>
      <c r="B122" s="99"/>
      <c r="C122" s="115" t="s">
        <v>12</v>
      </c>
      <c r="D122" s="100">
        <v>0</v>
      </c>
      <c r="E122" s="100">
        <v>0</v>
      </c>
      <c r="F122" s="100">
        <v>0</v>
      </c>
      <c r="G122" s="100">
        <v>0</v>
      </c>
      <c r="H122" s="100">
        <v>0</v>
      </c>
      <c r="I122" s="100">
        <v>0</v>
      </c>
      <c r="J122" s="100">
        <v>0</v>
      </c>
      <c r="K122" s="100">
        <v>0</v>
      </c>
      <c r="L122" s="100">
        <v>0</v>
      </c>
    </row>
    <row r="123" spans="1:12" s="124" customFormat="1" ht="15.75" customHeight="1">
      <c r="A123" s="116" t="s">
        <v>50</v>
      </c>
      <c r="B123" s="92"/>
      <c r="C123" s="92"/>
      <c r="D123" s="127"/>
      <c r="E123" s="127"/>
      <c r="F123" s="127"/>
      <c r="G123" s="127"/>
      <c r="H123" s="127"/>
      <c r="I123" s="127"/>
      <c r="J123" s="127"/>
      <c r="K123" s="127"/>
      <c r="L123" s="127"/>
    </row>
    <row r="124" spans="1:12" s="124" customFormat="1" ht="15.75" customHeight="1">
      <c r="A124" s="123" t="s">
        <v>61</v>
      </c>
      <c r="B124" s="92"/>
      <c r="C124" s="108" t="s">
        <v>12</v>
      </c>
      <c r="D124" s="88">
        <v>0</v>
      </c>
      <c r="E124" s="88">
        <v>0</v>
      </c>
      <c r="F124" s="88">
        <v>0</v>
      </c>
      <c r="G124" s="88">
        <v>0</v>
      </c>
      <c r="H124" s="88">
        <v>0</v>
      </c>
      <c r="I124" s="88">
        <v>0</v>
      </c>
      <c r="J124" s="88">
        <v>0</v>
      </c>
      <c r="K124" s="88">
        <v>0</v>
      </c>
      <c r="L124" s="88">
        <v>0</v>
      </c>
    </row>
    <row r="125" spans="1:12" s="124" customFormat="1" ht="15.75" customHeight="1">
      <c r="A125" s="123" t="s">
        <v>63</v>
      </c>
      <c r="B125" s="92"/>
      <c r="C125" s="108" t="s">
        <v>12</v>
      </c>
      <c r="D125" s="88">
        <v>288618</v>
      </c>
      <c r="E125" s="88">
        <v>65493</v>
      </c>
      <c r="F125" s="88">
        <v>301981</v>
      </c>
      <c r="G125" s="88">
        <v>165406</v>
      </c>
      <c r="H125" s="88">
        <v>71624</v>
      </c>
      <c r="I125" s="88">
        <v>64672</v>
      </c>
      <c r="J125" s="88">
        <v>11712</v>
      </c>
      <c r="K125" s="88">
        <v>724110</v>
      </c>
      <c r="L125" s="88">
        <v>1129947</v>
      </c>
    </row>
    <row r="126" spans="1:12" s="124" customFormat="1" ht="15.75" customHeight="1">
      <c r="A126" s="126" t="s">
        <v>7</v>
      </c>
      <c r="B126" s="92"/>
      <c r="C126" s="108" t="s">
        <v>12</v>
      </c>
      <c r="D126" s="85">
        <v>288618</v>
      </c>
      <c r="E126" s="85">
        <v>65493</v>
      </c>
      <c r="F126" s="85">
        <v>301981</v>
      </c>
      <c r="G126" s="85">
        <v>165406</v>
      </c>
      <c r="H126" s="85">
        <v>71624</v>
      </c>
      <c r="I126" s="85">
        <v>64672</v>
      </c>
      <c r="J126" s="85">
        <v>11712</v>
      </c>
      <c r="K126" s="85">
        <v>724110</v>
      </c>
      <c r="L126" s="85">
        <v>1129947</v>
      </c>
    </row>
    <row r="127" spans="1:12" s="124" customFormat="1" ht="15.75" customHeight="1">
      <c r="A127" s="116" t="s">
        <v>51</v>
      </c>
      <c r="B127" s="92"/>
      <c r="C127" s="108" t="s">
        <v>12</v>
      </c>
      <c r="D127" s="88">
        <v>288618</v>
      </c>
      <c r="E127" s="88">
        <v>65493</v>
      </c>
      <c r="F127" s="88">
        <v>301981</v>
      </c>
      <c r="G127" s="88">
        <v>165406</v>
      </c>
      <c r="H127" s="88">
        <v>71624</v>
      </c>
      <c r="I127" s="88">
        <v>64672</v>
      </c>
      <c r="J127" s="88">
        <v>11712</v>
      </c>
      <c r="K127" s="88">
        <v>724110</v>
      </c>
      <c r="L127" s="88">
        <v>1129947</v>
      </c>
    </row>
    <row r="128" spans="1:12" s="124" customFormat="1" ht="15.75" customHeight="1">
      <c r="A128" s="93" t="s">
        <v>52</v>
      </c>
      <c r="B128" s="92"/>
      <c r="C128" s="108" t="s">
        <v>12</v>
      </c>
      <c r="D128" s="88">
        <v>12595703</v>
      </c>
      <c r="E128" s="88">
        <v>9951821</v>
      </c>
      <c r="F128" s="88">
        <v>8224607</v>
      </c>
      <c r="G128" s="88">
        <v>4634563</v>
      </c>
      <c r="H128" s="88">
        <v>3931155</v>
      </c>
      <c r="I128" s="88">
        <v>1655988</v>
      </c>
      <c r="J128" s="88">
        <v>902145</v>
      </c>
      <c r="K128" s="88">
        <v>1658783</v>
      </c>
      <c r="L128" s="88">
        <v>44118433</v>
      </c>
    </row>
    <row r="129" spans="1:12" s="124" customFormat="1" ht="15.75" customHeight="1">
      <c r="A129" s="128" t="s">
        <v>0</v>
      </c>
      <c r="B129" s="92"/>
      <c r="C129" s="111" t="s">
        <v>12</v>
      </c>
      <c r="D129" s="90">
        <v>12884321</v>
      </c>
      <c r="E129" s="90">
        <v>10017314</v>
      </c>
      <c r="F129" s="90">
        <v>8526588</v>
      </c>
      <c r="G129" s="90">
        <v>4799970</v>
      </c>
      <c r="H129" s="90">
        <v>4002779</v>
      </c>
      <c r="I129" s="90">
        <v>1720660</v>
      </c>
      <c r="J129" s="90">
        <v>913857</v>
      </c>
      <c r="K129" s="90">
        <v>2382893</v>
      </c>
      <c r="L129" s="90">
        <v>45248380</v>
      </c>
    </row>
    <row r="130" spans="1:12" s="124" customFormat="1" ht="15.75" customHeight="1">
      <c r="A130" s="116" t="s">
        <v>55</v>
      </c>
      <c r="B130" s="92"/>
      <c r="C130" s="112" t="s">
        <v>13</v>
      </c>
      <c r="D130" s="129">
        <f aca="true" t="shared" si="12" ref="D130:L130">IF(ISERROR(D127/D129*100),"..",D127/D129*100)</f>
        <v>2.2400714791256755</v>
      </c>
      <c r="E130" s="129">
        <f t="shared" si="12"/>
        <v>0.6537980141183555</v>
      </c>
      <c r="F130" s="129">
        <f t="shared" si="12"/>
        <v>3.541639399018693</v>
      </c>
      <c r="G130" s="129">
        <f t="shared" si="12"/>
        <v>3.445979870707525</v>
      </c>
      <c r="H130" s="129">
        <f t="shared" si="12"/>
        <v>1.7893568443324002</v>
      </c>
      <c r="I130" s="129">
        <f t="shared" si="12"/>
        <v>3.7585577627189566</v>
      </c>
      <c r="J130" s="129">
        <f t="shared" si="12"/>
        <v>1.281600950695787</v>
      </c>
      <c r="K130" s="129">
        <f t="shared" si="12"/>
        <v>30.38785207728589</v>
      </c>
      <c r="L130" s="129">
        <f t="shared" si="12"/>
        <v>2.4972098448607443</v>
      </c>
    </row>
    <row r="131" spans="1:12" s="124" customFormat="1" ht="15.75" customHeight="1">
      <c r="A131" s="93" t="s">
        <v>94</v>
      </c>
      <c r="B131" s="92"/>
      <c r="C131" s="104"/>
      <c r="D131" s="127"/>
      <c r="E131" s="127"/>
      <c r="F131" s="127"/>
      <c r="G131" s="127"/>
      <c r="H131" s="127"/>
      <c r="I131" s="127"/>
      <c r="J131" s="127"/>
      <c r="K131" s="127"/>
      <c r="L131" s="127"/>
    </row>
    <row r="132" spans="1:12" ht="15.75" customHeight="1">
      <c r="A132" s="86" t="s">
        <v>53</v>
      </c>
      <c r="B132" s="87"/>
      <c r="C132" s="105" t="s">
        <v>14</v>
      </c>
      <c r="D132" s="88">
        <v>1799.7204954952326</v>
      </c>
      <c r="E132" s="88">
        <v>1845.0431489719685</v>
      </c>
      <c r="F132" s="88">
        <v>1954.2821255852064</v>
      </c>
      <c r="G132" s="88">
        <v>2228.8653169991417</v>
      </c>
      <c r="H132" s="88">
        <v>2428.9928561235683</v>
      </c>
      <c r="I132" s="88">
        <v>3327.1595081815476</v>
      </c>
      <c r="J132" s="88">
        <v>2576.5694544948324</v>
      </c>
      <c r="K132" s="88">
        <v>10825.461634938287</v>
      </c>
      <c r="L132" s="88">
        <v>2072.5306087312756</v>
      </c>
    </row>
    <row r="133" spans="1:12" ht="15.75" customHeight="1">
      <c r="A133" s="86" t="s">
        <v>47</v>
      </c>
      <c r="B133" s="87"/>
      <c r="C133" s="105" t="s">
        <v>14</v>
      </c>
      <c r="D133" s="88">
        <v>1821.4151400686465</v>
      </c>
      <c r="E133" s="88">
        <v>1861.4298530330493</v>
      </c>
      <c r="F133" s="88">
        <v>1952.718994624879</v>
      </c>
      <c r="G133" s="88">
        <v>2168.321211756991</v>
      </c>
      <c r="H133" s="88">
        <v>2483.1411305354272</v>
      </c>
      <c r="I133" s="88">
        <v>3439.2450723415677</v>
      </c>
      <c r="J133" s="88">
        <v>2622.8149662204182</v>
      </c>
      <c r="K133" s="88">
        <v>10640.421173061735</v>
      </c>
      <c r="L133" s="88">
        <v>2083.2575108633573</v>
      </c>
    </row>
    <row r="134" spans="1:12" ht="15.75" customHeight="1">
      <c r="A134" s="86" t="s">
        <v>54</v>
      </c>
      <c r="B134" s="87"/>
      <c r="C134" s="105" t="s">
        <v>14</v>
      </c>
      <c r="D134" s="88">
        <v>1820.923439838415</v>
      </c>
      <c r="E134" s="88">
        <v>1861.3217725368493</v>
      </c>
      <c r="F134" s="88">
        <v>1952.7743122938443</v>
      </c>
      <c r="G134" s="88">
        <v>2170.3527827198945</v>
      </c>
      <c r="H134" s="88">
        <v>2482.15102423819</v>
      </c>
      <c r="I134" s="88">
        <v>3434.8958790263464</v>
      </c>
      <c r="J134" s="88">
        <v>2622.2117944714423</v>
      </c>
      <c r="K134" s="88">
        <v>10695.978412247186</v>
      </c>
      <c r="L134" s="88">
        <v>2082.988286005224</v>
      </c>
    </row>
    <row r="135" spans="1:12" ht="15.75" customHeight="1">
      <c r="A135" s="117" t="s">
        <v>11</v>
      </c>
      <c r="B135" s="118"/>
      <c r="C135" s="119" t="s">
        <v>69</v>
      </c>
      <c r="D135" s="97">
        <f>IF(ISERROR(D132/D133),"..",D132/D133)</f>
        <v>0.9880891269122776</v>
      </c>
      <c r="E135" s="97">
        <f aca="true" t="shared" si="13" ref="E135:L135">IF(ISERROR(E132/E133),"..",E132/E133)</f>
        <v>0.9911967114772657</v>
      </c>
      <c r="F135" s="97">
        <f t="shared" si="13"/>
        <v>1.000800489453234</v>
      </c>
      <c r="G135" s="97">
        <f t="shared" si="13"/>
        <v>1.027922110854181</v>
      </c>
      <c r="H135" s="97">
        <f t="shared" si="13"/>
        <v>0.9781936379910138</v>
      </c>
      <c r="I135" s="97">
        <f t="shared" si="13"/>
        <v>0.9674098350648481</v>
      </c>
      <c r="J135" s="97">
        <f t="shared" si="13"/>
        <v>0.9823679854197921</v>
      </c>
      <c r="K135" s="97">
        <f t="shared" si="13"/>
        <v>1.01739033247528</v>
      </c>
      <c r="L135" s="97">
        <f t="shared" si="13"/>
        <v>0.9948508995761949</v>
      </c>
    </row>
    <row r="136" spans="1:12" ht="58.5" customHeight="1">
      <c r="A136" s="138" t="s">
        <v>79</v>
      </c>
      <c r="B136" s="138"/>
      <c r="C136" s="138"/>
      <c r="D136" s="138"/>
      <c r="E136" s="138"/>
      <c r="F136" s="138"/>
      <c r="G136" s="138"/>
      <c r="H136" s="138"/>
      <c r="I136" s="138"/>
      <c r="J136" s="138"/>
      <c r="K136" s="138"/>
      <c r="L136" s="138"/>
    </row>
    <row r="137" spans="1:12" ht="27.75" customHeight="1">
      <c r="A137" s="138" t="s">
        <v>91</v>
      </c>
      <c r="B137" s="138"/>
      <c r="C137" s="138"/>
      <c r="D137" s="138"/>
      <c r="E137" s="138"/>
      <c r="F137" s="138"/>
      <c r="G137" s="138"/>
      <c r="H137" s="138"/>
      <c r="I137" s="138"/>
      <c r="J137" s="138"/>
      <c r="K137" s="138"/>
      <c r="L137" s="138"/>
    </row>
    <row r="138" spans="1:12" ht="63" customHeight="1">
      <c r="A138" s="138" t="s">
        <v>92</v>
      </c>
      <c r="B138" s="138"/>
      <c r="C138" s="138"/>
      <c r="D138" s="138"/>
      <c r="E138" s="138"/>
      <c r="F138" s="138"/>
      <c r="G138" s="138"/>
      <c r="H138" s="138"/>
      <c r="I138" s="138"/>
      <c r="J138" s="138"/>
      <c r="K138" s="138"/>
      <c r="L138" s="138"/>
    </row>
    <row r="139" spans="1:12" ht="31.5" customHeight="1">
      <c r="A139" s="138" t="s">
        <v>93</v>
      </c>
      <c r="B139" s="138"/>
      <c r="C139" s="138"/>
      <c r="D139" s="138"/>
      <c r="E139" s="138"/>
      <c r="F139" s="138"/>
      <c r="G139" s="138"/>
      <c r="H139" s="138"/>
      <c r="I139" s="138"/>
      <c r="J139" s="138"/>
      <c r="K139" s="138"/>
      <c r="L139" s="138"/>
    </row>
    <row r="140" spans="1:12" ht="12.75">
      <c r="A140" s="138" t="s">
        <v>96</v>
      </c>
      <c r="B140" s="138"/>
      <c r="C140" s="138"/>
      <c r="D140" s="138"/>
      <c r="E140" s="138"/>
      <c r="F140" s="138"/>
      <c r="G140" s="138"/>
      <c r="H140" s="138"/>
      <c r="I140" s="138"/>
      <c r="J140" s="138"/>
      <c r="K140" s="138"/>
      <c r="L140" s="138"/>
    </row>
    <row r="141" spans="1:12" ht="12.75">
      <c r="A141" s="96" t="s">
        <v>98</v>
      </c>
      <c r="B141" s="104"/>
      <c r="C141" s="92"/>
      <c r="D141" s="92"/>
      <c r="E141" s="92"/>
      <c r="F141" s="92"/>
      <c r="G141" s="92"/>
      <c r="H141" s="92"/>
      <c r="I141" s="92"/>
      <c r="J141" s="92"/>
      <c r="K141" s="92"/>
      <c r="L141" s="92"/>
    </row>
    <row r="142" spans="1:12" ht="12.75">
      <c r="A142" s="107"/>
      <c r="B142" s="87"/>
      <c r="C142" s="108"/>
      <c r="D142" s="88"/>
      <c r="E142" s="88"/>
      <c r="F142" s="88"/>
      <c r="G142" s="88"/>
      <c r="H142" s="88"/>
      <c r="I142" s="88"/>
      <c r="J142" s="88"/>
      <c r="K142" s="88"/>
      <c r="L142" s="88"/>
    </row>
    <row r="143" spans="1:12" ht="12.75">
      <c r="A143" s="84"/>
      <c r="B143" s="82"/>
      <c r="C143" s="109"/>
      <c r="D143" s="85"/>
      <c r="E143" s="85"/>
      <c r="F143" s="85"/>
      <c r="G143" s="85"/>
      <c r="H143" s="85"/>
      <c r="I143" s="85"/>
      <c r="J143" s="85"/>
      <c r="K143" s="85"/>
      <c r="L143" s="85"/>
    </row>
    <row r="144" spans="1:12" ht="12.75">
      <c r="A144" s="86"/>
      <c r="B144" s="87"/>
      <c r="C144" s="87"/>
      <c r="D144" s="110"/>
      <c r="E144" s="110"/>
      <c r="F144" s="110"/>
      <c r="G144" s="110"/>
      <c r="H144" s="110"/>
      <c r="I144" s="110"/>
      <c r="J144" s="110"/>
      <c r="K144" s="110"/>
      <c r="L144" s="110"/>
    </row>
    <row r="145" spans="1:12" ht="12.75">
      <c r="A145" s="107"/>
      <c r="B145" s="87"/>
      <c r="C145" s="108"/>
      <c r="D145" s="88"/>
      <c r="E145" s="88"/>
      <c r="F145" s="88"/>
      <c r="G145" s="88"/>
      <c r="H145" s="88"/>
      <c r="I145" s="88"/>
      <c r="J145" s="88"/>
      <c r="K145" s="88"/>
      <c r="L145" s="88"/>
    </row>
    <row r="146" spans="1:12" ht="12.75">
      <c r="A146" s="107"/>
      <c r="B146" s="87"/>
      <c r="C146" s="108"/>
      <c r="D146" s="88"/>
      <c r="E146" s="88"/>
      <c r="F146" s="88"/>
      <c r="G146" s="88"/>
      <c r="H146" s="88"/>
      <c r="I146" s="88"/>
      <c r="J146" s="88"/>
      <c r="K146" s="88"/>
      <c r="L146" s="88"/>
    </row>
    <row r="147" spans="1:12" ht="12.75">
      <c r="A147" s="84"/>
      <c r="B147" s="87"/>
      <c r="C147" s="108"/>
      <c r="D147" s="85"/>
      <c r="E147" s="85"/>
      <c r="F147" s="85"/>
      <c r="G147" s="85"/>
      <c r="H147" s="85"/>
      <c r="I147" s="85"/>
      <c r="J147" s="85"/>
      <c r="K147" s="85"/>
      <c r="L147" s="85"/>
    </row>
    <row r="148" spans="1:12" ht="12.75">
      <c r="A148" s="86"/>
      <c r="B148" s="87"/>
      <c r="C148" s="108"/>
      <c r="D148" s="88"/>
      <c r="E148" s="88"/>
      <c r="F148" s="88"/>
      <c r="G148" s="88"/>
      <c r="H148" s="88"/>
      <c r="I148" s="88"/>
      <c r="J148" s="88"/>
      <c r="K148" s="88"/>
      <c r="L148" s="88"/>
    </row>
    <row r="149" spans="1:12" ht="12.75">
      <c r="A149" s="106"/>
      <c r="B149" s="87"/>
      <c r="C149" s="108"/>
      <c r="D149" s="88"/>
      <c r="E149" s="88"/>
      <c r="F149" s="88"/>
      <c r="G149" s="88"/>
      <c r="H149" s="88"/>
      <c r="I149" s="88"/>
      <c r="J149" s="88"/>
      <c r="K149" s="88"/>
      <c r="L149" s="88"/>
    </row>
    <row r="150" spans="1:12" ht="12.75">
      <c r="A150" s="89"/>
      <c r="B150" s="87"/>
      <c r="C150" s="111"/>
      <c r="D150" s="90"/>
      <c r="E150" s="90"/>
      <c r="F150" s="90"/>
      <c r="G150" s="90"/>
      <c r="H150" s="90"/>
      <c r="I150" s="90"/>
      <c r="J150" s="90"/>
      <c r="K150" s="90"/>
      <c r="L150" s="90"/>
    </row>
    <row r="151" spans="1:12" ht="12.75">
      <c r="A151" s="86"/>
      <c r="B151" s="87"/>
      <c r="C151" s="112"/>
      <c r="D151" s="113"/>
      <c r="E151" s="113"/>
      <c r="F151" s="113"/>
      <c r="G151" s="113"/>
      <c r="H151" s="113"/>
      <c r="I151" s="113"/>
      <c r="J151" s="113"/>
      <c r="K151" s="113"/>
      <c r="L151" s="113"/>
    </row>
    <row r="152" spans="1:12" ht="12.75">
      <c r="A152" s="106"/>
      <c r="B152" s="87"/>
      <c r="C152" s="105"/>
      <c r="D152" s="110"/>
      <c r="E152" s="110"/>
      <c r="F152" s="110"/>
      <c r="G152" s="110"/>
      <c r="H152" s="110"/>
      <c r="I152" s="110"/>
      <c r="J152" s="110"/>
      <c r="K152" s="110"/>
      <c r="L152" s="110"/>
    </row>
    <row r="153" spans="1:12" ht="12.75">
      <c r="A153" s="86"/>
      <c r="B153" s="87"/>
      <c r="C153" s="105"/>
      <c r="D153" s="88"/>
      <c r="E153" s="88"/>
      <c r="F153" s="88"/>
      <c r="G153" s="88"/>
      <c r="H153" s="88"/>
      <c r="I153" s="88"/>
      <c r="J153" s="88"/>
      <c r="K153" s="88"/>
      <c r="L153" s="88"/>
    </row>
    <row r="154" spans="1:12" ht="12.75">
      <c r="A154" s="86"/>
      <c r="B154" s="87"/>
      <c r="C154" s="105"/>
      <c r="D154" s="88"/>
      <c r="E154" s="88"/>
      <c r="F154" s="88"/>
      <c r="G154" s="88"/>
      <c r="H154" s="88"/>
      <c r="I154" s="88"/>
      <c r="J154" s="88"/>
      <c r="K154" s="88"/>
      <c r="L154" s="88"/>
    </row>
    <row r="155" spans="1:12" ht="12.75">
      <c r="A155" s="86"/>
      <c r="B155" s="87"/>
      <c r="C155" s="105"/>
      <c r="D155" s="88"/>
      <c r="E155" s="88"/>
      <c r="F155" s="88"/>
      <c r="G155" s="88"/>
      <c r="H155" s="88"/>
      <c r="I155" s="88"/>
      <c r="J155" s="88"/>
      <c r="K155" s="88"/>
      <c r="L155" s="88"/>
    </row>
    <row r="156" spans="1:12" ht="12.75">
      <c r="A156" s="86"/>
      <c r="B156" s="87"/>
      <c r="C156" s="105"/>
      <c r="D156" s="91"/>
      <c r="E156" s="91"/>
      <c r="F156" s="91"/>
      <c r="G156" s="91"/>
      <c r="H156" s="91"/>
      <c r="I156" s="91"/>
      <c r="J156" s="91"/>
      <c r="K156" s="91"/>
      <c r="L156" s="91"/>
    </row>
    <row r="157" spans="1:12" ht="12.75">
      <c r="A157" s="83"/>
      <c r="B157" s="87"/>
      <c r="C157" s="105"/>
      <c r="D157" s="87"/>
      <c r="E157" s="87"/>
      <c r="F157" s="87"/>
      <c r="G157" s="87"/>
      <c r="H157" s="87"/>
      <c r="I157" s="87"/>
      <c r="J157" s="87"/>
      <c r="K157" s="87"/>
      <c r="L157" s="87"/>
    </row>
    <row r="158" spans="1:12" ht="12.75">
      <c r="A158" s="106"/>
      <c r="B158" s="87"/>
      <c r="C158" s="105"/>
      <c r="D158" s="87"/>
      <c r="E158" s="87"/>
      <c r="F158" s="87"/>
      <c r="G158" s="87"/>
      <c r="H158" s="87"/>
      <c r="I158" s="87"/>
      <c r="J158" s="87"/>
      <c r="K158" s="87"/>
      <c r="L158" s="87"/>
    </row>
    <row r="159" spans="1:12" ht="12.75">
      <c r="A159" s="86"/>
      <c r="B159" s="87"/>
      <c r="C159" s="87"/>
      <c r="D159" s="87"/>
      <c r="E159" s="87"/>
      <c r="F159" s="87"/>
      <c r="G159" s="87"/>
      <c r="H159" s="87"/>
      <c r="I159" s="87"/>
      <c r="J159" s="87"/>
      <c r="K159" s="87"/>
      <c r="L159" s="87"/>
    </row>
    <row r="160" spans="1:12" ht="12.75">
      <c r="A160" s="107"/>
      <c r="B160" s="87"/>
      <c r="C160" s="108"/>
      <c r="D160" s="88"/>
      <c r="E160" s="88"/>
      <c r="F160" s="88"/>
      <c r="G160" s="88"/>
      <c r="H160" s="88"/>
      <c r="I160" s="88"/>
      <c r="J160" s="88"/>
      <c r="K160" s="88"/>
      <c r="L160" s="88"/>
    </row>
    <row r="161" spans="1:12" ht="12.75">
      <c r="A161" s="107"/>
      <c r="B161" s="87"/>
      <c r="C161" s="108"/>
      <c r="D161" s="88"/>
      <c r="E161" s="88"/>
      <c r="F161" s="88"/>
      <c r="G161" s="88"/>
      <c r="H161" s="88"/>
      <c r="I161" s="88"/>
      <c r="J161" s="88"/>
      <c r="K161" s="88"/>
      <c r="L161" s="88"/>
    </row>
    <row r="162" spans="1:12" ht="12.75">
      <c r="A162" s="84"/>
      <c r="B162" s="82"/>
      <c r="C162" s="109"/>
      <c r="D162" s="85"/>
      <c r="E162" s="85"/>
      <c r="F162" s="85"/>
      <c r="G162" s="85"/>
      <c r="H162" s="85"/>
      <c r="I162" s="85"/>
      <c r="J162" s="85"/>
      <c r="K162" s="85"/>
      <c r="L162" s="85"/>
    </row>
    <row r="163" spans="1:12" ht="12.75">
      <c r="A163" s="86"/>
      <c r="B163" s="87"/>
      <c r="C163" s="87"/>
      <c r="D163" s="110"/>
      <c r="E163" s="110"/>
      <c r="F163" s="110"/>
      <c r="G163" s="110"/>
      <c r="H163" s="110"/>
      <c r="I163" s="110"/>
      <c r="J163" s="110"/>
      <c r="K163" s="110"/>
      <c r="L163" s="110"/>
    </row>
    <row r="164" spans="1:12" ht="12.75">
      <c r="A164" s="107"/>
      <c r="B164" s="87"/>
      <c r="C164" s="108"/>
      <c r="D164" s="88"/>
      <c r="E164" s="88"/>
      <c r="F164" s="88"/>
      <c r="G164" s="88"/>
      <c r="H164" s="88"/>
      <c r="I164" s="88"/>
      <c r="J164" s="88"/>
      <c r="K164" s="88"/>
      <c r="L164" s="88"/>
    </row>
    <row r="165" spans="1:12" ht="12.75">
      <c r="A165" s="107"/>
      <c r="B165" s="87"/>
      <c r="C165" s="108"/>
      <c r="D165" s="88"/>
      <c r="E165" s="88"/>
      <c r="F165" s="88"/>
      <c r="G165" s="88"/>
      <c r="H165" s="88"/>
      <c r="I165" s="88"/>
      <c r="J165" s="88"/>
      <c r="K165" s="88"/>
      <c r="L165" s="88"/>
    </row>
    <row r="166" spans="1:12" ht="12.75">
      <c r="A166" s="84"/>
      <c r="B166" s="87"/>
      <c r="C166" s="108"/>
      <c r="D166" s="85"/>
      <c r="E166" s="85"/>
      <c r="F166" s="85"/>
      <c r="G166" s="85"/>
      <c r="H166" s="85"/>
      <c r="I166" s="85"/>
      <c r="J166" s="85"/>
      <c r="K166" s="85"/>
      <c r="L166" s="85"/>
    </row>
    <row r="167" spans="1:12" ht="12.75">
      <c r="A167" s="86"/>
      <c r="B167" s="87"/>
      <c r="C167" s="108"/>
      <c r="D167" s="88"/>
      <c r="E167" s="88"/>
      <c r="F167" s="88"/>
      <c r="G167" s="88"/>
      <c r="H167" s="88"/>
      <c r="I167" s="88"/>
      <c r="J167" s="88"/>
      <c r="K167" s="88"/>
      <c r="L167" s="88"/>
    </row>
    <row r="168" spans="1:12" ht="12.75">
      <c r="A168" s="106"/>
      <c r="B168" s="87"/>
      <c r="C168" s="108"/>
      <c r="D168" s="88"/>
      <c r="E168" s="88"/>
      <c r="F168" s="88"/>
      <c r="G168" s="88"/>
      <c r="H168" s="88"/>
      <c r="I168" s="88"/>
      <c r="J168" s="88"/>
      <c r="K168" s="88"/>
      <c r="L168" s="88"/>
    </row>
    <row r="169" spans="1:12" ht="12.75">
      <c r="A169" s="89"/>
      <c r="B169" s="87"/>
      <c r="C169" s="111"/>
      <c r="D169" s="90"/>
      <c r="E169" s="90"/>
      <c r="F169" s="90"/>
      <c r="G169" s="90"/>
      <c r="H169" s="90"/>
      <c r="I169" s="90"/>
      <c r="J169" s="90"/>
      <c r="K169" s="90"/>
      <c r="L169" s="90"/>
    </row>
    <row r="170" spans="1:12" ht="12.75">
      <c r="A170" s="86"/>
      <c r="B170" s="87"/>
      <c r="C170" s="112"/>
      <c r="D170" s="113"/>
      <c r="E170" s="113"/>
      <c r="F170" s="113"/>
      <c r="G170" s="113"/>
      <c r="H170" s="113"/>
      <c r="I170" s="113"/>
      <c r="J170" s="113"/>
      <c r="K170" s="113"/>
      <c r="L170" s="113"/>
    </row>
    <row r="171" spans="1:12" ht="12.75">
      <c r="A171" s="106"/>
      <c r="B171" s="87"/>
      <c r="C171" s="105"/>
      <c r="D171" s="110"/>
      <c r="E171" s="110"/>
      <c r="F171" s="110"/>
      <c r="G171" s="110"/>
      <c r="H171" s="110"/>
      <c r="I171" s="110"/>
      <c r="J171" s="110"/>
      <c r="K171" s="110"/>
      <c r="L171" s="110"/>
    </row>
    <row r="172" spans="1:12" ht="12.75">
      <c r="A172" s="86"/>
      <c r="B172" s="87"/>
      <c r="C172" s="105"/>
      <c r="D172" s="88"/>
      <c r="E172" s="88"/>
      <c r="F172" s="88"/>
      <c r="G172" s="88"/>
      <c r="H172" s="88"/>
      <c r="I172" s="88"/>
      <c r="J172" s="88"/>
      <c r="K172" s="88"/>
      <c r="L172" s="88"/>
    </row>
    <row r="173" spans="1:12" ht="12.75">
      <c r="A173" s="86"/>
      <c r="B173" s="87"/>
      <c r="C173" s="105"/>
      <c r="D173" s="88"/>
      <c r="E173" s="88"/>
      <c r="F173" s="88"/>
      <c r="G173" s="88"/>
      <c r="H173" s="88"/>
      <c r="I173" s="88"/>
      <c r="J173" s="88"/>
      <c r="K173" s="88"/>
      <c r="L173" s="88"/>
    </row>
    <row r="174" spans="1:12" ht="12.75">
      <c r="A174" s="86"/>
      <c r="B174" s="87"/>
      <c r="C174" s="105"/>
      <c r="D174" s="88"/>
      <c r="E174" s="88"/>
      <c r="F174" s="88"/>
      <c r="G174" s="88"/>
      <c r="H174" s="88"/>
      <c r="I174" s="88"/>
      <c r="J174" s="88"/>
      <c r="K174" s="88"/>
      <c r="L174" s="88"/>
    </row>
    <row r="175" spans="1:12" ht="12.75">
      <c r="A175" s="86"/>
      <c r="B175" s="87"/>
      <c r="C175" s="105"/>
      <c r="D175" s="91"/>
      <c r="E175" s="91"/>
      <c r="F175" s="91"/>
      <c r="G175" s="91"/>
      <c r="H175" s="91"/>
      <c r="I175" s="91"/>
      <c r="J175" s="91"/>
      <c r="K175" s="91"/>
      <c r="L175" s="91"/>
    </row>
    <row r="176" spans="1:12" ht="12.75">
      <c r="A176" s="83"/>
      <c r="B176" s="87"/>
      <c r="C176" s="105"/>
      <c r="D176" s="87"/>
      <c r="E176" s="87"/>
      <c r="F176" s="87"/>
      <c r="G176" s="87"/>
      <c r="H176" s="87"/>
      <c r="I176" s="87"/>
      <c r="J176" s="87"/>
      <c r="K176" s="87"/>
      <c r="L176" s="87"/>
    </row>
    <row r="177" spans="1:12" ht="12.75">
      <c r="A177" s="106"/>
      <c r="B177" s="87"/>
      <c r="C177" s="105"/>
      <c r="D177" s="87"/>
      <c r="E177" s="87"/>
      <c r="F177" s="87"/>
      <c r="G177" s="87"/>
      <c r="H177" s="87"/>
      <c r="I177" s="87"/>
      <c r="J177" s="87"/>
      <c r="K177" s="87"/>
      <c r="L177" s="87"/>
    </row>
    <row r="178" spans="1:12" ht="12.75">
      <c r="A178" s="86"/>
      <c r="B178" s="87"/>
      <c r="C178" s="87"/>
      <c r="D178" s="87"/>
      <c r="E178" s="87"/>
      <c r="F178" s="87"/>
      <c r="G178" s="87"/>
      <c r="H178" s="87"/>
      <c r="I178" s="87"/>
      <c r="J178" s="87"/>
      <c r="K178" s="87"/>
      <c r="L178" s="87"/>
    </row>
    <row r="179" spans="1:12" ht="12.75">
      <c r="A179" s="107"/>
      <c r="B179" s="87"/>
      <c r="C179" s="108"/>
      <c r="D179" s="88"/>
      <c r="E179" s="88"/>
      <c r="F179" s="88"/>
      <c r="G179" s="88"/>
      <c r="H179" s="88"/>
      <c r="I179" s="88"/>
      <c r="J179" s="88"/>
      <c r="K179" s="88"/>
      <c r="L179" s="88"/>
    </row>
    <row r="180" spans="1:12" ht="12.75">
      <c r="A180" s="107"/>
      <c r="B180" s="87"/>
      <c r="C180" s="108"/>
      <c r="D180" s="88"/>
      <c r="E180" s="88"/>
      <c r="F180" s="88"/>
      <c r="G180" s="88"/>
      <c r="H180" s="88"/>
      <c r="I180" s="88"/>
      <c r="J180" s="88"/>
      <c r="K180" s="88"/>
      <c r="L180" s="88"/>
    </row>
    <row r="181" spans="1:12" ht="12.75">
      <c r="A181" s="84"/>
      <c r="B181" s="82"/>
      <c r="C181" s="109"/>
      <c r="D181" s="85"/>
      <c r="E181" s="85"/>
      <c r="F181" s="85"/>
      <c r="G181" s="85"/>
      <c r="H181" s="85"/>
      <c r="I181" s="85"/>
      <c r="J181" s="85"/>
      <c r="K181" s="85"/>
      <c r="L181" s="85"/>
    </row>
    <row r="182" spans="1:12" ht="12.75">
      <c r="A182" s="86"/>
      <c r="B182" s="87"/>
      <c r="C182" s="87"/>
      <c r="D182" s="110"/>
      <c r="E182" s="110"/>
      <c r="F182" s="110"/>
      <c r="G182" s="110"/>
      <c r="H182" s="110"/>
      <c r="I182" s="110"/>
      <c r="J182" s="110"/>
      <c r="K182" s="110"/>
      <c r="L182" s="110"/>
    </row>
    <row r="183" spans="1:12" ht="12.75">
      <c r="A183" s="107"/>
      <c r="B183" s="87"/>
      <c r="C183" s="108"/>
      <c r="D183" s="88"/>
      <c r="E183" s="88"/>
      <c r="F183" s="88"/>
      <c r="G183" s="88"/>
      <c r="H183" s="88"/>
      <c r="I183" s="88"/>
      <c r="J183" s="88"/>
      <c r="K183" s="88"/>
      <c r="L183" s="88"/>
    </row>
    <row r="184" spans="1:12" ht="12.75">
      <c r="A184" s="107"/>
      <c r="B184" s="87"/>
      <c r="C184" s="108"/>
      <c r="D184" s="88"/>
      <c r="E184" s="88"/>
      <c r="F184" s="88"/>
      <c r="G184" s="88"/>
      <c r="H184" s="88"/>
      <c r="I184" s="88"/>
      <c r="J184" s="88"/>
      <c r="K184" s="88"/>
      <c r="L184" s="88"/>
    </row>
    <row r="185" spans="1:12" ht="12.75">
      <c r="A185" s="84"/>
      <c r="B185" s="87"/>
      <c r="C185" s="108"/>
      <c r="D185" s="85"/>
      <c r="E185" s="85"/>
      <c r="F185" s="85"/>
      <c r="G185" s="85"/>
      <c r="H185" s="85"/>
      <c r="I185" s="85"/>
      <c r="J185" s="85"/>
      <c r="K185" s="85"/>
      <c r="L185" s="85"/>
    </row>
    <row r="186" spans="1:12" ht="12.75">
      <c r="A186" s="86"/>
      <c r="B186" s="87"/>
      <c r="C186" s="108"/>
      <c r="D186" s="88"/>
      <c r="E186" s="88"/>
      <c r="F186" s="88"/>
      <c r="G186" s="88"/>
      <c r="H186" s="88"/>
      <c r="I186" s="88"/>
      <c r="J186" s="88"/>
      <c r="K186" s="88"/>
      <c r="L186" s="88"/>
    </row>
    <row r="187" spans="1:12" ht="12.75">
      <c r="A187" s="106"/>
      <c r="B187" s="87"/>
      <c r="C187" s="108"/>
      <c r="D187" s="88"/>
      <c r="E187" s="88"/>
      <c r="F187" s="88"/>
      <c r="G187" s="88"/>
      <c r="H187" s="88"/>
      <c r="I187" s="88"/>
      <c r="J187" s="88"/>
      <c r="K187" s="88"/>
      <c r="L187" s="88"/>
    </row>
    <row r="188" spans="1:12" ht="12.75">
      <c r="A188" s="89"/>
      <c r="B188" s="87"/>
      <c r="C188" s="111"/>
      <c r="D188" s="90"/>
      <c r="E188" s="90"/>
      <c r="F188" s="90"/>
      <c r="G188" s="90"/>
      <c r="H188" s="90"/>
      <c r="I188" s="90"/>
      <c r="J188" s="90"/>
      <c r="K188" s="90"/>
      <c r="L188" s="90"/>
    </row>
    <row r="189" spans="1:12" ht="12.75">
      <c r="A189" s="86"/>
      <c r="B189" s="87"/>
      <c r="C189" s="112"/>
      <c r="D189" s="113"/>
      <c r="E189" s="113"/>
      <c r="F189" s="113"/>
      <c r="G189" s="113"/>
      <c r="H189" s="113"/>
      <c r="I189" s="113"/>
      <c r="J189" s="113"/>
      <c r="K189" s="113"/>
      <c r="L189" s="113"/>
    </row>
    <row r="190" spans="1:12" ht="12.75">
      <c r="A190" s="106"/>
      <c r="B190" s="87"/>
      <c r="C190" s="105"/>
      <c r="D190" s="110"/>
      <c r="E190" s="110"/>
      <c r="F190" s="110"/>
      <c r="G190" s="110"/>
      <c r="H190" s="110"/>
      <c r="I190" s="110"/>
      <c r="J190" s="110"/>
      <c r="K190" s="110"/>
      <c r="L190" s="110"/>
    </row>
    <row r="191" spans="1:12" ht="12.75">
      <c r="A191" s="86"/>
      <c r="B191" s="87"/>
      <c r="C191" s="105"/>
      <c r="D191" s="88"/>
      <c r="E191" s="88"/>
      <c r="F191" s="88"/>
      <c r="G191" s="88"/>
      <c r="H191" s="88"/>
      <c r="I191" s="88"/>
      <c r="J191" s="88"/>
      <c r="K191" s="88"/>
      <c r="L191" s="88"/>
    </row>
    <row r="192" spans="1:12" ht="12.75">
      <c r="A192" s="86"/>
      <c r="B192" s="87"/>
      <c r="C192" s="105"/>
      <c r="D192" s="88"/>
      <c r="E192" s="88"/>
      <c r="F192" s="88"/>
      <c r="G192" s="88"/>
      <c r="H192" s="88"/>
      <c r="I192" s="88"/>
      <c r="J192" s="88"/>
      <c r="K192" s="88"/>
      <c r="L192" s="88"/>
    </row>
    <row r="193" spans="1:12" ht="12.75">
      <c r="A193" s="86"/>
      <c r="B193" s="87"/>
      <c r="C193" s="105"/>
      <c r="D193" s="88"/>
      <c r="E193" s="88"/>
      <c r="F193" s="88"/>
      <c r="G193" s="88"/>
      <c r="H193" s="88"/>
      <c r="I193" s="88"/>
      <c r="J193" s="88"/>
      <c r="K193" s="88"/>
      <c r="L193" s="88"/>
    </row>
    <row r="194" spans="1:12" ht="12.75">
      <c r="A194" s="86"/>
      <c r="B194" s="87"/>
      <c r="C194" s="105"/>
      <c r="D194" s="91"/>
      <c r="E194" s="91"/>
      <c r="F194" s="91"/>
      <c r="G194" s="91"/>
      <c r="H194" s="91"/>
      <c r="I194" s="91"/>
      <c r="J194" s="91"/>
      <c r="K194" s="91"/>
      <c r="L194" s="91"/>
    </row>
    <row r="195" spans="1:12" ht="12.75">
      <c r="A195" s="83"/>
      <c r="B195" s="87"/>
      <c r="C195" s="105"/>
      <c r="D195" s="87"/>
      <c r="E195" s="87"/>
      <c r="F195" s="87"/>
      <c r="G195" s="87"/>
      <c r="H195" s="87"/>
      <c r="I195" s="87"/>
      <c r="J195" s="87"/>
      <c r="K195" s="87"/>
      <c r="L195" s="87"/>
    </row>
    <row r="196" spans="1:12" ht="12.75">
      <c r="A196" s="106"/>
      <c r="B196" s="87"/>
      <c r="C196" s="105"/>
      <c r="D196" s="87"/>
      <c r="E196" s="87"/>
      <c r="F196" s="87"/>
      <c r="G196" s="87"/>
      <c r="H196" s="87"/>
      <c r="I196" s="87"/>
      <c r="J196" s="87"/>
      <c r="K196" s="87"/>
      <c r="L196" s="87"/>
    </row>
    <row r="197" spans="1:12" ht="12.75">
      <c r="A197" s="86"/>
      <c r="B197" s="87"/>
      <c r="C197" s="87"/>
      <c r="D197" s="87"/>
      <c r="E197" s="87"/>
      <c r="F197" s="87"/>
      <c r="G197" s="87"/>
      <c r="H197" s="87"/>
      <c r="I197" s="87"/>
      <c r="J197" s="87"/>
      <c r="K197" s="87"/>
      <c r="L197" s="87"/>
    </row>
    <row r="198" spans="1:12" ht="12.75">
      <c r="A198" s="107"/>
      <c r="B198" s="87"/>
      <c r="C198" s="108"/>
      <c r="D198" s="88"/>
      <c r="E198" s="88"/>
      <c r="F198" s="88"/>
      <c r="G198" s="88"/>
      <c r="H198" s="88"/>
      <c r="I198" s="88"/>
      <c r="J198" s="88"/>
      <c r="K198" s="88"/>
      <c r="L198" s="88"/>
    </row>
    <row r="199" spans="1:12" ht="12.75">
      <c r="A199" s="107"/>
      <c r="B199" s="87"/>
      <c r="C199" s="108"/>
      <c r="D199" s="88"/>
      <c r="E199" s="88"/>
      <c r="F199" s="88"/>
      <c r="G199" s="88"/>
      <c r="H199" s="88"/>
      <c r="I199" s="88"/>
      <c r="J199" s="88"/>
      <c r="K199" s="88"/>
      <c r="L199" s="88"/>
    </row>
    <row r="200" spans="1:12" ht="12.75">
      <c r="A200" s="84"/>
      <c r="B200" s="82"/>
      <c r="C200" s="109"/>
      <c r="D200" s="85"/>
      <c r="E200" s="85"/>
      <c r="F200" s="85"/>
      <c r="G200" s="85"/>
      <c r="H200" s="85"/>
      <c r="I200" s="85"/>
      <c r="J200" s="85"/>
      <c r="K200" s="85"/>
      <c r="L200" s="85"/>
    </row>
    <row r="201" spans="1:12" ht="12.75">
      <c r="A201" s="86"/>
      <c r="B201" s="87"/>
      <c r="C201" s="87"/>
      <c r="D201" s="110"/>
      <c r="E201" s="110"/>
      <c r="F201" s="110"/>
      <c r="G201" s="110"/>
      <c r="H201" s="110"/>
      <c r="I201" s="110"/>
      <c r="J201" s="110"/>
      <c r="K201" s="110"/>
      <c r="L201" s="110"/>
    </row>
    <row r="202" spans="1:12" ht="12.75">
      <c r="A202" s="107"/>
      <c r="B202" s="87"/>
      <c r="C202" s="108"/>
      <c r="D202" s="88"/>
      <c r="E202" s="88"/>
      <c r="F202" s="88"/>
      <c r="G202" s="88"/>
      <c r="H202" s="88"/>
      <c r="I202" s="88"/>
      <c r="J202" s="88"/>
      <c r="K202" s="88"/>
      <c r="L202" s="88"/>
    </row>
    <row r="203" spans="1:12" ht="12.75">
      <c r="A203" s="107"/>
      <c r="B203" s="87"/>
      <c r="C203" s="108"/>
      <c r="D203" s="88"/>
      <c r="E203" s="88"/>
      <c r="F203" s="88"/>
      <c r="G203" s="88"/>
      <c r="H203" s="88"/>
      <c r="I203" s="88"/>
      <c r="J203" s="88"/>
      <c r="K203" s="88"/>
      <c r="L203" s="88"/>
    </row>
    <row r="204" spans="1:12" ht="12.75">
      <c r="A204" s="84"/>
      <c r="B204" s="87"/>
      <c r="C204" s="108"/>
      <c r="D204" s="85"/>
      <c r="E204" s="85"/>
      <c r="F204" s="85"/>
      <c r="G204" s="85"/>
      <c r="H204" s="85"/>
      <c r="I204" s="85"/>
      <c r="J204" s="85"/>
      <c r="K204" s="85"/>
      <c r="L204" s="85"/>
    </row>
    <row r="205" spans="1:12" ht="12.75">
      <c r="A205" s="86"/>
      <c r="B205" s="87"/>
      <c r="C205" s="108"/>
      <c r="D205" s="88"/>
      <c r="E205" s="88"/>
      <c r="F205" s="88"/>
      <c r="G205" s="88"/>
      <c r="H205" s="88"/>
      <c r="I205" s="88"/>
      <c r="J205" s="88"/>
      <c r="K205" s="88"/>
      <c r="L205" s="88"/>
    </row>
    <row r="206" spans="1:12" ht="12.75">
      <c r="A206" s="106"/>
      <c r="B206" s="87"/>
      <c r="C206" s="108"/>
      <c r="D206" s="88"/>
      <c r="E206" s="88"/>
      <c r="F206" s="88"/>
      <c r="G206" s="88"/>
      <c r="H206" s="88"/>
      <c r="I206" s="88"/>
      <c r="J206" s="88"/>
      <c r="K206" s="88"/>
      <c r="L206" s="88"/>
    </row>
    <row r="207" spans="1:12" ht="12.75">
      <c r="A207" s="89"/>
      <c r="B207" s="87"/>
      <c r="C207" s="111"/>
      <c r="D207" s="90"/>
      <c r="E207" s="90"/>
      <c r="F207" s="90"/>
      <c r="G207" s="90"/>
      <c r="H207" s="90"/>
      <c r="I207" s="90"/>
      <c r="J207" s="90"/>
      <c r="K207" s="90"/>
      <c r="L207" s="90"/>
    </row>
    <row r="208" spans="1:12" ht="12.75">
      <c r="A208" s="86"/>
      <c r="B208" s="87"/>
      <c r="C208" s="112"/>
      <c r="D208" s="113"/>
      <c r="E208" s="113"/>
      <c r="F208" s="113"/>
      <c r="G208" s="113"/>
      <c r="H208" s="113"/>
      <c r="I208" s="113"/>
      <c r="J208" s="113"/>
      <c r="K208" s="113"/>
      <c r="L208" s="113"/>
    </row>
    <row r="209" spans="1:12" ht="12.75">
      <c r="A209" s="106"/>
      <c r="B209" s="87"/>
      <c r="C209" s="105"/>
      <c r="D209" s="110"/>
      <c r="E209" s="110"/>
      <c r="F209" s="110"/>
      <c r="G209" s="110"/>
      <c r="H209" s="110"/>
      <c r="I209" s="110"/>
      <c r="J209" s="110"/>
      <c r="K209" s="110"/>
      <c r="L209" s="110"/>
    </row>
    <row r="210" spans="1:12" ht="12.75">
      <c r="A210" s="86"/>
      <c r="B210" s="87"/>
      <c r="C210" s="105"/>
      <c r="D210" s="88"/>
      <c r="E210" s="88"/>
      <c r="F210" s="88"/>
      <c r="G210" s="88"/>
      <c r="H210" s="88"/>
      <c r="I210" s="88"/>
      <c r="J210" s="88"/>
      <c r="K210" s="88"/>
      <c r="L210" s="88"/>
    </row>
    <row r="211" spans="1:12" ht="12.75">
      <c r="A211" s="86"/>
      <c r="B211" s="87"/>
      <c r="C211" s="105"/>
      <c r="D211" s="88"/>
      <c r="E211" s="88"/>
      <c r="F211" s="88"/>
      <c r="G211" s="88"/>
      <c r="H211" s="88"/>
      <c r="I211" s="88"/>
      <c r="J211" s="88"/>
      <c r="K211" s="88"/>
      <c r="L211" s="88"/>
    </row>
    <row r="212" spans="1:12" ht="12.75">
      <c r="A212" s="86"/>
      <c r="B212" s="87"/>
      <c r="C212" s="105"/>
      <c r="D212" s="88"/>
      <c r="E212" s="88"/>
      <c r="F212" s="88"/>
      <c r="G212" s="88"/>
      <c r="H212" s="88"/>
      <c r="I212" s="88"/>
      <c r="J212" s="88"/>
      <c r="K212" s="88"/>
      <c r="L212" s="88"/>
    </row>
    <row r="213" spans="1:12" ht="12.75">
      <c r="A213" s="86"/>
      <c r="B213" s="87"/>
      <c r="C213" s="105"/>
      <c r="D213" s="91"/>
      <c r="E213" s="91"/>
      <c r="F213" s="91"/>
      <c r="G213" s="91"/>
      <c r="H213" s="91"/>
      <c r="I213" s="91"/>
      <c r="J213" s="91"/>
      <c r="K213" s="91"/>
      <c r="L213" s="91"/>
    </row>
    <row r="214" spans="1:12" ht="12.75">
      <c r="A214" s="83"/>
      <c r="B214" s="87"/>
      <c r="C214" s="105"/>
      <c r="D214" s="87"/>
      <c r="E214" s="87"/>
      <c r="F214" s="87"/>
      <c r="G214" s="87"/>
      <c r="H214" s="87"/>
      <c r="I214" s="87"/>
      <c r="J214" s="87"/>
      <c r="K214" s="87"/>
      <c r="L214" s="87"/>
    </row>
    <row r="215" spans="1:12" ht="12.75">
      <c r="A215" s="106"/>
      <c r="B215" s="87"/>
      <c r="C215" s="105"/>
      <c r="D215" s="87"/>
      <c r="E215" s="87"/>
      <c r="F215" s="87"/>
      <c r="G215" s="87"/>
      <c r="H215" s="87"/>
      <c r="I215" s="87"/>
      <c r="J215" s="87"/>
      <c r="K215" s="87"/>
      <c r="L215" s="87"/>
    </row>
    <row r="216" spans="1:12" ht="12.75">
      <c r="A216" s="86"/>
      <c r="B216" s="87"/>
      <c r="C216" s="87"/>
      <c r="D216" s="87"/>
      <c r="E216" s="87"/>
      <c r="F216" s="87"/>
      <c r="G216" s="87"/>
      <c r="H216" s="87"/>
      <c r="I216" s="87"/>
      <c r="J216" s="87"/>
      <c r="K216" s="87"/>
      <c r="L216" s="87"/>
    </row>
    <row r="217" spans="1:12" ht="12.75">
      <c r="A217" s="107"/>
      <c r="B217" s="87"/>
      <c r="C217" s="108"/>
      <c r="D217" s="88"/>
      <c r="E217" s="88"/>
      <c r="F217" s="88"/>
      <c r="G217" s="88"/>
      <c r="H217" s="88"/>
      <c r="I217" s="88"/>
      <c r="J217" s="88"/>
      <c r="K217" s="88"/>
      <c r="L217" s="88"/>
    </row>
    <row r="218" spans="1:12" ht="12.75">
      <c r="A218" s="107"/>
      <c r="B218" s="87"/>
      <c r="C218" s="108"/>
      <c r="D218" s="88"/>
      <c r="E218" s="88"/>
      <c r="F218" s="88"/>
      <c r="G218" s="88"/>
      <c r="H218" s="88"/>
      <c r="I218" s="88"/>
      <c r="J218" s="88"/>
      <c r="K218" s="88"/>
      <c r="L218" s="88"/>
    </row>
    <row r="219" spans="1:12" ht="12.75">
      <c r="A219" s="84"/>
      <c r="B219" s="82"/>
      <c r="C219" s="109"/>
      <c r="D219" s="85"/>
      <c r="E219" s="85"/>
      <c r="F219" s="85"/>
      <c r="G219" s="85"/>
      <c r="H219" s="85"/>
      <c r="I219" s="85"/>
      <c r="J219" s="85"/>
      <c r="K219" s="85"/>
      <c r="L219" s="85"/>
    </row>
    <row r="220" spans="1:12" ht="12.75">
      <c r="A220" s="86"/>
      <c r="B220" s="87"/>
      <c r="C220" s="87"/>
      <c r="D220" s="110"/>
      <c r="E220" s="110"/>
      <c r="F220" s="110"/>
      <c r="G220" s="110"/>
      <c r="H220" s="110"/>
      <c r="I220" s="110"/>
      <c r="J220" s="110"/>
      <c r="K220" s="110"/>
      <c r="L220" s="110"/>
    </row>
    <row r="221" spans="1:12" ht="12.75">
      <c r="A221" s="107"/>
      <c r="B221" s="87"/>
      <c r="C221" s="108"/>
      <c r="D221" s="88"/>
      <c r="E221" s="88"/>
      <c r="F221" s="88"/>
      <c r="G221" s="88"/>
      <c r="H221" s="88"/>
      <c r="I221" s="88"/>
      <c r="J221" s="88"/>
      <c r="K221" s="88"/>
      <c r="L221" s="88"/>
    </row>
    <row r="222" spans="1:12" ht="12.75">
      <c r="A222" s="107"/>
      <c r="B222" s="87"/>
      <c r="C222" s="108"/>
      <c r="D222" s="88"/>
      <c r="E222" s="88"/>
      <c r="F222" s="88"/>
      <c r="G222" s="88"/>
      <c r="H222" s="88"/>
      <c r="I222" s="88"/>
      <c r="J222" s="88"/>
      <c r="K222" s="88"/>
      <c r="L222" s="88"/>
    </row>
    <row r="223" spans="1:12" ht="12.75">
      <c r="A223" s="84"/>
      <c r="B223" s="87"/>
      <c r="C223" s="108"/>
      <c r="D223" s="85"/>
      <c r="E223" s="85"/>
      <c r="F223" s="85"/>
      <c r="G223" s="85"/>
      <c r="H223" s="85"/>
      <c r="I223" s="85"/>
      <c r="J223" s="85"/>
      <c r="K223" s="85"/>
      <c r="L223" s="85"/>
    </row>
    <row r="224" spans="1:12" ht="12.75">
      <c r="A224" s="86"/>
      <c r="B224" s="87"/>
      <c r="C224" s="108"/>
      <c r="D224" s="88"/>
      <c r="E224" s="88"/>
      <c r="F224" s="88"/>
      <c r="G224" s="88"/>
      <c r="H224" s="88"/>
      <c r="I224" s="88"/>
      <c r="J224" s="88"/>
      <c r="K224" s="88"/>
      <c r="L224" s="88"/>
    </row>
    <row r="225" spans="1:12" ht="12.75">
      <c r="A225" s="106"/>
      <c r="B225" s="87"/>
      <c r="C225" s="108"/>
      <c r="D225" s="88"/>
      <c r="E225" s="88"/>
      <c r="F225" s="88"/>
      <c r="G225" s="88"/>
      <c r="H225" s="88"/>
      <c r="I225" s="88"/>
      <c r="J225" s="88"/>
      <c r="K225" s="88"/>
      <c r="L225" s="88"/>
    </row>
    <row r="226" spans="1:12" ht="12.75">
      <c r="A226" s="89"/>
      <c r="B226" s="87"/>
      <c r="C226" s="111"/>
      <c r="D226" s="90"/>
      <c r="E226" s="90"/>
      <c r="F226" s="90"/>
      <c r="G226" s="90"/>
      <c r="H226" s="90"/>
      <c r="I226" s="90"/>
      <c r="J226" s="90"/>
      <c r="K226" s="90"/>
      <c r="L226" s="90"/>
    </row>
    <row r="227" spans="1:12" ht="12.75">
      <c r="A227" s="86"/>
      <c r="B227" s="87"/>
      <c r="C227" s="112"/>
      <c r="D227" s="113"/>
      <c r="E227" s="113"/>
      <c r="F227" s="113"/>
      <c r="G227" s="113"/>
      <c r="H227" s="113"/>
      <c r="I227" s="113"/>
      <c r="J227" s="113"/>
      <c r="K227" s="113"/>
      <c r="L227" s="113"/>
    </row>
    <row r="228" spans="1:12" ht="12.75">
      <c r="A228" s="106"/>
      <c r="B228" s="87"/>
      <c r="C228" s="105"/>
      <c r="D228" s="110"/>
      <c r="E228" s="110"/>
      <c r="F228" s="110"/>
      <c r="G228" s="110"/>
      <c r="H228" s="110"/>
      <c r="I228" s="110"/>
      <c r="J228" s="110"/>
      <c r="K228" s="110"/>
      <c r="L228" s="110"/>
    </row>
    <row r="229" spans="1:12" ht="12.75">
      <c r="A229" s="86"/>
      <c r="B229" s="87"/>
      <c r="C229" s="105"/>
      <c r="D229" s="88"/>
      <c r="E229" s="88"/>
      <c r="F229" s="88"/>
      <c r="G229" s="88"/>
      <c r="H229" s="88"/>
      <c r="I229" s="88"/>
      <c r="J229" s="88"/>
      <c r="K229" s="88"/>
      <c r="L229" s="88"/>
    </row>
    <row r="230" spans="1:12" ht="12.75">
      <c r="A230" s="86"/>
      <c r="B230" s="87"/>
      <c r="C230" s="105"/>
      <c r="D230" s="88"/>
      <c r="E230" s="88"/>
      <c r="F230" s="88"/>
      <c r="G230" s="88"/>
      <c r="H230" s="88"/>
      <c r="I230" s="88"/>
      <c r="J230" s="88"/>
      <c r="K230" s="88"/>
      <c r="L230" s="88"/>
    </row>
    <row r="231" spans="1:12" ht="12.75">
      <c r="A231" s="86"/>
      <c r="B231" s="87"/>
      <c r="C231" s="105"/>
      <c r="D231" s="88"/>
      <c r="E231" s="88"/>
      <c r="F231" s="88"/>
      <c r="G231" s="88"/>
      <c r="H231" s="88"/>
      <c r="I231" s="88"/>
      <c r="J231" s="88"/>
      <c r="K231" s="88"/>
      <c r="L231" s="88"/>
    </row>
    <row r="232" spans="1:12" ht="12.75">
      <c r="A232" s="86"/>
      <c r="B232" s="87"/>
      <c r="C232" s="105"/>
      <c r="D232" s="91"/>
      <c r="E232" s="91"/>
      <c r="F232" s="91"/>
      <c r="G232" s="91"/>
      <c r="H232" s="91"/>
      <c r="I232" s="91"/>
      <c r="J232" s="91"/>
      <c r="K232" s="91"/>
      <c r="L232" s="91"/>
    </row>
    <row r="233" spans="1:12" ht="12.75">
      <c r="A233" s="83"/>
      <c r="B233" s="87"/>
      <c r="C233" s="105"/>
      <c r="D233" s="87"/>
      <c r="E233" s="87"/>
      <c r="F233" s="87"/>
      <c r="G233" s="87"/>
      <c r="H233" s="87"/>
      <c r="I233" s="87"/>
      <c r="J233" s="87"/>
      <c r="K233" s="87"/>
      <c r="L233" s="87"/>
    </row>
    <row r="234" spans="1:12" ht="12.75">
      <c r="A234" s="106"/>
      <c r="B234" s="87"/>
      <c r="C234" s="105"/>
      <c r="D234" s="87"/>
      <c r="E234" s="87"/>
      <c r="F234" s="87"/>
      <c r="G234" s="87"/>
      <c r="H234" s="87"/>
      <c r="I234" s="87"/>
      <c r="J234" s="87"/>
      <c r="K234" s="87"/>
      <c r="L234" s="87"/>
    </row>
    <row r="235" spans="1:12" ht="12.75">
      <c r="A235" s="86"/>
      <c r="B235" s="87"/>
      <c r="C235" s="87"/>
      <c r="D235" s="87"/>
      <c r="E235" s="87"/>
      <c r="F235" s="87"/>
      <c r="G235" s="87"/>
      <c r="H235" s="87"/>
      <c r="I235" s="87"/>
      <c r="J235" s="87"/>
      <c r="K235" s="87"/>
      <c r="L235" s="87"/>
    </row>
    <row r="236" spans="1:12" ht="12.75">
      <c r="A236" s="107"/>
      <c r="B236" s="87"/>
      <c r="C236" s="108"/>
      <c r="D236" s="88"/>
      <c r="E236" s="88"/>
      <c r="F236" s="88"/>
      <c r="G236" s="88"/>
      <c r="H236" s="88"/>
      <c r="I236" s="88"/>
      <c r="J236" s="88"/>
      <c r="K236" s="88"/>
      <c r="L236" s="88"/>
    </row>
    <row r="237" spans="1:12" ht="12.75">
      <c r="A237" s="107"/>
      <c r="B237" s="87"/>
      <c r="C237" s="108"/>
      <c r="D237" s="88"/>
      <c r="E237" s="88"/>
      <c r="F237" s="88"/>
      <c r="G237" s="88"/>
      <c r="H237" s="88"/>
      <c r="I237" s="88"/>
      <c r="J237" s="88"/>
      <c r="K237" s="88"/>
      <c r="L237" s="88"/>
    </row>
    <row r="238" spans="1:12" ht="12.75">
      <c r="A238" s="84"/>
      <c r="B238" s="82"/>
      <c r="C238" s="109"/>
      <c r="D238" s="85"/>
      <c r="E238" s="85"/>
      <c r="F238" s="85"/>
      <c r="G238" s="85"/>
      <c r="H238" s="85"/>
      <c r="I238" s="85"/>
      <c r="J238" s="85"/>
      <c r="K238" s="85"/>
      <c r="L238" s="85"/>
    </row>
    <row r="239" spans="1:12" ht="12.75">
      <c r="A239" s="86"/>
      <c r="B239" s="87"/>
      <c r="C239" s="87"/>
      <c r="D239" s="110"/>
      <c r="E239" s="110"/>
      <c r="F239" s="110"/>
      <c r="G239" s="110"/>
      <c r="H239" s="110"/>
      <c r="I239" s="110"/>
      <c r="J239" s="110"/>
      <c r="K239" s="110"/>
      <c r="L239" s="110"/>
    </row>
    <row r="240" spans="1:12" ht="12.75">
      <c r="A240" s="107"/>
      <c r="B240" s="87"/>
      <c r="C240" s="108"/>
      <c r="D240" s="88"/>
      <c r="E240" s="88"/>
      <c r="F240" s="88"/>
      <c r="G240" s="88"/>
      <c r="H240" s="88"/>
      <c r="I240" s="88"/>
      <c r="J240" s="88"/>
      <c r="K240" s="88"/>
      <c r="L240" s="88"/>
    </row>
    <row r="241" spans="1:12" ht="12.75">
      <c r="A241" s="107"/>
      <c r="B241" s="87"/>
      <c r="C241" s="108"/>
      <c r="D241" s="88"/>
      <c r="E241" s="88"/>
      <c r="F241" s="88"/>
      <c r="G241" s="88"/>
      <c r="H241" s="88"/>
      <c r="I241" s="88"/>
      <c r="J241" s="88"/>
      <c r="K241" s="88"/>
      <c r="L241" s="88"/>
    </row>
    <row r="242" spans="1:12" ht="12.75">
      <c r="A242" s="84"/>
      <c r="B242" s="87"/>
      <c r="C242" s="108"/>
      <c r="D242" s="85"/>
      <c r="E242" s="85"/>
      <c r="F242" s="85"/>
      <c r="G242" s="85"/>
      <c r="H242" s="85"/>
      <c r="I242" s="85"/>
      <c r="J242" s="85"/>
      <c r="K242" s="85"/>
      <c r="L242" s="85"/>
    </row>
    <row r="243" spans="1:12" ht="12.75">
      <c r="A243" s="86"/>
      <c r="B243" s="87"/>
      <c r="C243" s="108"/>
      <c r="D243" s="88"/>
      <c r="E243" s="88"/>
      <c r="F243" s="88"/>
      <c r="G243" s="88"/>
      <c r="H243" s="88"/>
      <c r="I243" s="88"/>
      <c r="J243" s="88"/>
      <c r="K243" s="88"/>
      <c r="L243" s="88"/>
    </row>
    <row r="244" spans="1:12" ht="12.75">
      <c r="A244" s="106"/>
      <c r="B244" s="87"/>
      <c r="C244" s="108"/>
      <c r="D244" s="88"/>
      <c r="E244" s="88"/>
      <c r="F244" s="88"/>
      <c r="G244" s="88"/>
      <c r="H244" s="88"/>
      <c r="I244" s="88"/>
      <c r="J244" s="88"/>
      <c r="K244" s="88"/>
      <c r="L244" s="88"/>
    </row>
    <row r="245" spans="1:12" ht="12.75">
      <c r="A245" s="89"/>
      <c r="B245" s="87"/>
      <c r="C245" s="111"/>
      <c r="D245" s="90"/>
      <c r="E245" s="90"/>
      <c r="F245" s="90"/>
      <c r="G245" s="90"/>
      <c r="H245" s="90"/>
      <c r="I245" s="90"/>
      <c r="J245" s="90"/>
      <c r="K245" s="90"/>
      <c r="L245" s="90"/>
    </row>
    <row r="246" spans="1:12" ht="12.75">
      <c r="A246" s="86"/>
      <c r="B246" s="87"/>
      <c r="C246" s="112"/>
      <c r="D246" s="113"/>
      <c r="E246" s="113"/>
      <c r="F246" s="113"/>
      <c r="G246" s="113"/>
      <c r="H246" s="113"/>
      <c r="I246" s="113"/>
      <c r="J246" s="113"/>
      <c r="K246" s="113"/>
      <c r="L246" s="113"/>
    </row>
    <row r="247" spans="1:12" ht="12.75">
      <c r="A247" s="106"/>
      <c r="B247" s="87"/>
      <c r="C247" s="105"/>
      <c r="D247" s="110"/>
      <c r="E247" s="110"/>
      <c r="F247" s="110"/>
      <c r="G247" s="110"/>
      <c r="H247" s="110"/>
      <c r="I247" s="110"/>
      <c r="J247" s="110"/>
      <c r="K247" s="110"/>
      <c r="L247" s="110"/>
    </row>
    <row r="248" spans="1:12" ht="12.75">
      <c r="A248" s="86"/>
      <c r="B248" s="87"/>
      <c r="C248" s="105"/>
      <c r="D248" s="88"/>
      <c r="E248" s="88"/>
      <c r="F248" s="88"/>
      <c r="G248" s="88"/>
      <c r="H248" s="88"/>
      <c r="I248" s="88"/>
      <c r="J248" s="88"/>
      <c r="K248" s="88"/>
      <c r="L248" s="88"/>
    </row>
    <row r="249" spans="1:12" ht="12.75">
      <c r="A249" s="86"/>
      <c r="B249" s="87"/>
      <c r="C249" s="105"/>
      <c r="D249" s="88"/>
      <c r="E249" s="88"/>
      <c r="F249" s="88"/>
      <c r="G249" s="88"/>
      <c r="H249" s="88"/>
      <c r="I249" s="88"/>
      <c r="J249" s="88"/>
      <c r="K249" s="88"/>
      <c r="L249" s="88"/>
    </row>
    <row r="250" spans="1:12" ht="12.75">
      <c r="A250" s="86"/>
      <c r="B250" s="87"/>
      <c r="C250" s="105"/>
      <c r="D250" s="88"/>
      <c r="E250" s="88"/>
      <c r="F250" s="88"/>
      <c r="G250" s="88"/>
      <c r="H250" s="88"/>
      <c r="I250" s="88"/>
      <c r="J250" s="88"/>
      <c r="K250" s="88"/>
      <c r="L250" s="88"/>
    </row>
    <row r="251" spans="1:12" ht="12.75">
      <c r="A251" s="86"/>
      <c r="B251" s="87"/>
      <c r="C251" s="105"/>
      <c r="D251" s="91"/>
      <c r="E251" s="91"/>
      <c r="F251" s="91"/>
      <c r="G251" s="91"/>
      <c r="H251" s="91"/>
      <c r="I251" s="91"/>
      <c r="J251" s="91"/>
      <c r="K251" s="91"/>
      <c r="L251" s="91"/>
    </row>
    <row r="252" spans="1:12" ht="12.75">
      <c r="A252" s="83"/>
      <c r="B252" s="87"/>
      <c r="C252" s="105"/>
      <c r="D252" s="87"/>
      <c r="E252" s="87"/>
      <c r="F252" s="87"/>
      <c r="G252" s="87"/>
      <c r="H252" s="87"/>
      <c r="I252" s="87"/>
      <c r="J252" s="87"/>
      <c r="K252" s="87"/>
      <c r="L252" s="87"/>
    </row>
    <row r="253" spans="1:12" ht="12.75">
      <c r="A253" s="106"/>
      <c r="B253" s="87"/>
      <c r="C253" s="105"/>
      <c r="D253" s="87"/>
      <c r="E253" s="87"/>
      <c r="F253" s="87"/>
      <c r="G253" s="87"/>
      <c r="H253" s="87"/>
      <c r="I253" s="87"/>
      <c r="J253" s="87"/>
      <c r="K253" s="87"/>
      <c r="L253" s="87"/>
    </row>
    <row r="254" spans="1:12" ht="12.75">
      <c r="A254" s="86"/>
      <c r="B254" s="87"/>
      <c r="C254" s="87"/>
      <c r="D254" s="87"/>
      <c r="E254" s="87"/>
      <c r="F254" s="87"/>
      <c r="G254" s="87"/>
      <c r="H254" s="87"/>
      <c r="I254" s="87"/>
      <c r="J254" s="87"/>
      <c r="K254" s="87"/>
      <c r="L254" s="87"/>
    </row>
    <row r="255" spans="1:12" ht="12.75">
      <c r="A255" s="107"/>
      <c r="B255" s="87"/>
      <c r="C255" s="108"/>
      <c r="D255" s="88"/>
      <c r="E255" s="88"/>
      <c r="F255" s="88"/>
      <c r="G255" s="88"/>
      <c r="H255" s="88"/>
      <c r="I255" s="88"/>
      <c r="J255" s="88"/>
      <c r="K255" s="88"/>
      <c r="L255" s="88"/>
    </row>
    <row r="256" spans="1:12" ht="12.75">
      <c r="A256" s="107"/>
      <c r="B256" s="87"/>
      <c r="C256" s="108"/>
      <c r="D256" s="88"/>
      <c r="E256" s="88"/>
      <c r="F256" s="88"/>
      <c r="G256" s="88"/>
      <c r="H256" s="88"/>
      <c r="I256" s="88"/>
      <c r="J256" s="88"/>
      <c r="K256" s="88"/>
      <c r="L256" s="88"/>
    </row>
    <row r="257" spans="1:12" ht="12.75">
      <c r="A257" s="84"/>
      <c r="B257" s="82"/>
      <c r="C257" s="109"/>
      <c r="D257" s="85"/>
      <c r="E257" s="85"/>
      <c r="F257" s="85"/>
      <c r="G257" s="85"/>
      <c r="H257" s="85"/>
      <c r="I257" s="85"/>
      <c r="J257" s="85"/>
      <c r="K257" s="85"/>
      <c r="L257" s="85"/>
    </row>
    <row r="258" spans="1:12" ht="12.75">
      <c r="A258" s="86"/>
      <c r="B258" s="87"/>
      <c r="C258" s="87"/>
      <c r="D258" s="110"/>
      <c r="E258" s="110"/>
      <c r="F258" s="110"/>
      <c r="G258" s="110"/>
      <c r="H258" s="110"/>
      <c r="I258" s="110"/>
      <c r="J258" s="110"/>
      <c r="K258" s="110"/>
      <c r="L258" s="110"/>
    </row>
    <row r="259" spans="1:12" ht="12.75">
      <c r="A259" s="107"/>
      <c r="B259" s="87"/>
      <c r="C259" s="108"/>
      <c r="D259" s="88"/>
      <c r="E259" s="88"/>
      <c r="F259" s="88"/>
      <c r="G259" s="88"/>
      <c r="H259" s="88"/>
      <c r="I259" s="88"/>
      <c r="J259" s="88"/>
      <c r="K259" s="88"/>
      <c r="L259" s="88"/>
    </row>
    <row r="260" spans="1:12" ht="12.75">
      <c r="A260" s="107"/>
      <c r="B260" s="87"/>
      <c r="C260" s="108"/>
      <c r="D260" s="88"/>
      <c r="E260" s="88"/>
      <c r="F260" s="88"/>
      <c r="G260" s="88"/>
      <c r="H260" s="88"/>
      <c r="I260" s="88"/>
      <c r="J260" s="88"/>
      <c r="K260" s="88"/>
      <c r="L260" s="88"/>
    </row>
    <row r="261" spans="1:12" ht="12.75">
      <c r="A261" s="84"/>
      <c r="B261" s="87"/>
      <c r="C261" s="108"/>
      <c r="D261" s="85"/>
      <c r="E261" s="85"/>
      <c r="F261" s="85"/>
      <c r="G261" s="85"/>
      <c r="H261" s="85"/>
      <c r="I261" s="85"/>
      <c r="J261" s="85"/>
      <c r="K261" s="85"/>
      <c r="L261" s="85"/>
    </row>
    <row r="262" spans="1:12" ht="12.75">
      <c r="A262" s="86"/>
      <c r="B262" s="87"/>
      <c r="C262" s="108"/>
      <c r="D262" s="88"/>
      <c r="E262" s="88"/>
      <c r="F262" s="88"/>
      <c r="G262" s="88"/>
      <c r="H262" s="88"/>
      <c r="I262" s="88"/>
      <c r="J262" s="88"/>
      <c r="K262" s="88"/>
      <c r="L262" s="88"/>
    </row>
    <row r="263" spans="1:12" ht="12.75">
      <c r="A263" s="106"/>
      <c r="B263" s="87"/>
      <c r="C263" s="108"/>
      <c r="D263" s="88"/>
      <c r="E263" s="88"/>
      <c r="F263" s="88"/>
      <c r="G263" s="88"/>
      <c r="H263" s="88"/>
      <c r="I263" s="88"/>
      <c r="J263" s="88"/>
      <c r="K263" s="88"/>
      <c r="L263" s="88"/>
    </row>
    <row r="264" spans="1:12" ht="12.75">
      <c r="A264" s="89"/>
      <c r="B264" s="87"/>
      <c r="C264" s="111"/>
      <c r="D264" s="90"/>
      <c r="E264" s="90"/>
      <c r="F264" s="90"/>
      <c r="G264" s="90"/>
      <c r="H264" s="90"/>
      <c r="I264" s="90"/>
      <c r="J264" s="90"/>
      <c r="K264" s="90"/>
      <c r="L264" s="90"/>
    </row>
    <row r="265" spans="1:12" ht="12.75">
      <c r="A265" s="86"/>
      <c r="B265" s="87"/>
      <c r="C265" s="112"/>
      <c r="D265" s="113"/>
      <c r="E265" s="113"/>
      <c r="F265" s="113"/>
      <c r="G265" s="113"/>
      <c r="H265" s="113"/>
      <c r="I265" s="113"/>
      <c r="J265" s="113"/>
      <c r="K265" s="113"/>
      <c r="L265" s="113"/>
    </row>
    <row r="266" spans="1:12" ht="12.75">
      <c r="A266" s="106"/>
      <c r="B266" s="87"/>
      <c r="C266" s="105"/>
      <c r="D266" s="110"/>
      <c r="E266" s="110"/>
      <c r="F266" s="110"/>
      <c r="G266" s="110"/>
      <c r="H266" s="110"/>
      <c r="I266" s="110"/>
      <c r="J266" s="110"/>
      <c r="K266" s="110"/>
      <c r="L266" s="110"/>
    </row>
    <row r="267" spans="1:12" ht="12.75">
      <c r="A267" s="86"/>
      <c r="B267" s="87"/>
      <c r="C267" s="105"/>
      <c r="D267" s="88"/>
      <c r="E267" s="88"/>
      <c r="F267" s="88"/>
      <c r="G267" s="88"/>
      <c r="H267" s="88"/>
      <c r="I267" s="88"/>
      <c r="J267" s="88"/>
      <c r="K267" s="88"/>
      <c r="L267" s="88"/>
    </row>
    <row r="268" spans="1:12" ht="12.75">
      <c r="A268" s="86"/>
      <c r="B268" s="87"/>
      <c r="C268" s="105"/>
      <c r="D268" s="88"/>
      <c r="E268" s="88"/>
      <c r="F268" s="88"/>
      <c r="G268" s="88"/>
      <c r="H268" s="88"/>
      <c r="I268" s="88"/>
      <c r="J268" s="88"/>
      <c r="K268" s="88"/>
      <c r="L268" s="88"/>
    </row>
    <row r="269" spans="1:12" ht="12.75">
      <c r="A269" s="86"/>
      <c r="B269" s="87"/>
      <c r="C269" s="105"/>
      <c r="D269" s="88"/>
      <c r="E269" s="88"/>
      <c r="F269" s="88"/>
      <c r="G269" s="88"/>
      <c r="H269" s="88"/>
      <c r="I269" s="88"/>
      <c r="J269" s="88"/>
      <c r="K269" s="88"/>
      <c r="L269" s="88"/>
    </row>
    <row r="270" spans="1:12" ht="12.75">
      <c r="A270" s="86"/>
      <c r="B270" s="87"/>
      <c r="C270" s="105"/>
      <c r="D270" s="91"/>
      <c r="E270" s="91"/>
      <c r="F270" s="91"/>
      <c r="G270" s="91"/>
      <c r="H270" s="91"/>
      <c r="I270" s="91"/>
      <c r="J270" s="91"/>
      <c r="K270" s="91"/>
      <c r="L270" s="91"/>
    </row>
    <row r="271" spans="1:12" ht="12.75">
      <c r="A271" s="83"/>
      <c r="B271" s="87"/>
      <c r="C271" s="105"/>
      <c r="D271" s="87"/>
      <c r="E271" s="87"/>
      <c r="F271" s="87"/>
      <c r="G271" s="87"/>
      <c r="H271" s="87"/>
      <c r="I271" s="87"/>
      <c r="J271" s="87"/>
      <c r="K271" s="87"/>
      <c r="L271" s="87"/>
    </row>
    <row r="272" spans="1:12" ht="12.75">
      <c r="A272" s="106"/>
      <c r="B272" s="87"/>
      <c r="C272" s="105"/>
      <c r="D272" s="87"/>
      <c r="E272" s="87"/>
      <c r="F272" s="87"/>
      <c r="G272" s="87"/>
      <c r="H272" s="87"/>
      <c r="I272" s="87"/>
      <c r="J272" s="87"/>
      <c r="K272" s="87"/>
      <c r="L272" s="87"/>
    </row>
    <row r="273" spans="1:12" ht="12.75">
      <c r="A273" s="86"/>
      <c r="B273" s="87"/>
      <c r="C273" s="87"/>
      <c r="D273" s="87"/>
      <c r="E273" s="87"/>
      <c r="F273" s="87"/>
      <c r="G273" s="87"/>
      <c r="H273" s="87"/>
      <c r="I273" s="87"/>
      <c r="J273" s="87"/>
      <c r="K273" s="87"/>
      <c r="L273" s="87"/>
    </row>
    <row r="274" spans="1:12" ht="12.75">
      <c r="A274" s="107"/>
      <c r="B274" s="87"/>
      <c r="C274" s="108"/>
      <c r="D274" s="88"/>
      <c r="E274" s="88"/>
      <c r="F274" s="88"/>
      <c r="G274" s="88"/>
      <c r="H274" s="88"/>
      <c r="I274" s="88"/>
      <c r="J274" s="88"/>
      <c r="K274" s="88"/>
      <c r="L274" s="88"/>
    </row>
    <row r="275" spans="1:12" ht="12.75">
      <c r="A275" s="107"/>
      <c r="B275" s="87"/>
      <c r="C275" s="108"/>
      <c r="D275" s="88"/>
      <c r="E275" s="88"/>
      <c r="F275" s="88"/>
      <c r="G275" s="88"/>
      <c r="H275" s="88"/>
      <c r="I275" s="88"/>
      <c r="J275" s="88"/>
      <c r="K275" s="88"/>
      <c r="L275" s="88"/>
    </row>
    <row r="276" spans="1:12" ht="12.75">
      <c r="A276" s="84"/>
      <c r="B276" s="82"/>
      <c r="C276" s="109"/>
      <c r="D276" s="85"/>
      <c r="E276" s="85"/>
      <c r="F276" s="85"/>
      <c r="G276" s="85"/>
      <c r="H276" s="85"/>
      <c r="I276" s="85"/>
      <c r="J276" s="85"/>
      <c r="K276" s="85"/>
      <c r="L276" s="85"/>
    </row>
    <row r="277" spans="1:12" ht="12.75">
      <c r="A277" s="86"/>
      <c r="B277" s="87"/>
      <c r="C277" s="87"/>
      <c r="D277" s="110"/>
      <c r="E277" s="110"/>
      <c r="F277" s="110"/>
      <c r="G277" s="110"/>
      <c r="H277" s="110"/>
      <c r="I277" s="110"/>
      <c r="J277" s="110"/>
      <c r="K277" s="110"/>
      <c r="L277" s="110"/>
    </row>
    <row r="278" spans="1:12" ht="12.75">
      <c r="A278" s="107"/>
      <c r="B278" s="87"/>
      <c r="C278" s="108"/>
      <c r="D278" s="88"/>
      <c r="E278" s="88"/>
      <c r="F278" s="88"/>
      <c r="G278" s="88"/>
      <c r="H278" s="88"/>
      <c r="I278" s="88"/>
      <c r="J278" s="88"/>
      <c r="K278" s="88"/>
      <c r="L278" s="88"/>
    </row>
    <row r="279" spans="1:12" ht="12.75">
      <c r="A279" s="107"/>
      <c r="B279" s="87"/>
      <c r="C279" s="108"/>
      <c r="D279" s="88"/>
      <c r="E279" s="88"/>
      <c r="F279" s="88"/>
      <c r="G279" s="88"/>
      <c r="H279" s="88"/>
      <c r="I279" s="88"/>
      <c r="J279" s="88"/>
      <c r="K279" s="88"/>
      <c r="L279" s="88"/>
    </row>
    <row r="280" spans="1:12" ht="12.75">
      <c r="A280" s="84"/>
      <c r="B280" s="87"/>
      <c r="C280" s="108"/>
      <c r="D280" s="85"/>
      <c r="E280" s="85"/>
      <c r="F280" s="85"/>
      <c r="G280" s="85"/>
      <c r="H280" s="85"/>
      <c r="I280" s="85"/>
      <c r="J280" s="85"/>
      <c r="K280" s="85"/>
      <c r="L280" s="85"/>
    </row>
    <row r="281" spans="1:12" ht="12.75">
      <c r="A281" s="86"/>
      <c r="B281" s="87"/>
      <c r="C281" s="108"/>
      <c r="D281" s="88"/>
      <c r="E281" s="88"/>
      <c r="F281" s="88"/>
      <c r="G281" s="88"/>
      <c r="H281" s="88"/>
      <c r="I281" s="88"/>
      <c r="J281" s="88"/>
      <c r="K281" s="88"/>
      <c r="L281" s="88"/>
    </row>
    <row r="282" spans="1:12" ht="12.75">
      <c r="A282" s="106"/>
      <c r="B282" s="87"/>
      <c r="C282" s="108"/>
      <c r="D282" s="88"/>
      <c r="E282" s="88"/>
      <c r="F282" s="88"/>
      <c r="G282" s="88"/>
      <c r="H282" s="88"/>
      <c r="I282" s="88"/>
      <c r="J282" s="88"/>
      <c r="K282" s="88"/>
      <c r="L282" s="88"/>
    </row>
    <row r="283" spans="1:12" ht="12.75">
      <c r="A283" s="89"/>
      <c r="B283" s="87"/>
      <c r="C283" s="111"/>
      <c r="D283" s="90"/>
      <c r="E283" s="90"/>
      <c r="F283" s="90"/>
      <c r="G283" s="90"/>
      <c r="H283" s="90"/>
      <c r="I283" s="90"/>
      <c r="J283" s="90"/>
      <c r="K283" s="90"/>
      <c r="L283" s="90"/>
    </row>
    <row r="284" spans="1:12" ht="12.75">
      <c r="A284" s="86"/>
      <c r="B284" s="87"/>
      <c r="C284" s="112"/>
      <c r="D284" s="113"/>
      <c r="E284" s="113"/>
      <c r="F284" s="113"/>
      <c r="G284" s="113"/>
      <c r="H284" s="113"/>
      <c r="I284" s="113"/>
      <c r="J284" s="113"/>
      <c r="K284" s="113"/>
      <c r="L284" s="113"/>
    </row>
    <row r="285" spans="1:12" ht="12.75">
      <c r="A285" s="106"/>
      <c r="B285" s="87"/>
      <c r="C285" s="105"/>
      <c r="D285" s="110"/>
      <c r="E285" s="110"/>
      <c r="F285" s="110"/>
      <c r="G285" s="110"/>
      <c r="H285" s="110"/>
      <c r="I285" s="110"/>
      <c r="J285" s="110"/>
      <c r="K285" s="110"/>
      <c r="L285" s="110"/>
    </row>
    <row r="286" spans="1:12" ht="12.75">
      <c r="A286" s="86"/>
      <c r="B286" s="87"/>
      <c r="C286" s="105"/>
      <c r="D286" s="88"/>
      <c r="E286" s="88"/>
      <c r="F286" s="88"/>
      <c r="G286" s="88"/>
      <c r="H286" s="88"/>
      <c r="I286" s="88"/>
      <c r="J286" s="88"/>
      <c r="K286" s="88"/>
      <c r="L286" s="88"/>
    </row>
    <row r="287" spans="1:12" ht="12.75">
      <c r="A287" s="86"/>
      <c r="B287" s="87"/>
      <c r="C287" s="105"/>
      <c r="D287" s="88"/>
      <c r="E287" s="88"/>
      <c r="F287" s="88"/>
      <c r="G287" s="88"/>
      <c r="H287" s="88"/>
      <c r="I287" s="88"/>
      <c r="J287" s="88"/>
      <c r="K287" s="88"/>
      <c r="L287" s="88"/>
    </row>
    <row r="288" spans="1:12" ht="12.75">
      <c r="A288" s="86"/>
      <c r="B288" s="87"/>
      <c r="C288" s="105"/>
      <c r="D288" s="88"/>
      <c r="E288" s="88"/>
      <c r="F288" s="88"/>
      <c r="G288" s="88"/>
      <c r="H288" s="88"/>
      <c r="I288" s="88"/>
      <c r="J288" s="88"/>
      <c r="K288" s="88"/>
      <c r="L288" s="88"/>
    </row>
    <row r="289" spans="1:12" ht="12.75">
      <c r="A289" s="86"/>
      <c r="B289" s="87"/>
      <c r="C289" s="105"/>
      <c r="D289" s="91"/>
      <c r="E289" s="91"/>
      <c r="F289" s="91"/>
      <c r="G289" s="91"/>
      <c r="H289" s="91"/>
      <c r="I289" s="91"/>
      <c r="J289" s="91"/>
      <c r="K289" s="91"/>
      <c r="L289" s="91"/>
    </row>
  </sheetData>
  <sheetProtection/>
  <mergeCells count="5">
    <mergeCell ref="A140:L140"/>
    <mergeCell ref="A136:L136"/>
    <mergeCell ref="A138:L138"/>
    <mergeCell ref="A139:L139"/>
    <mergeCell ref="A137:L137"/>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5" manualBreakCount="5">
    <brk id="27" max="11" man="1"/>
    <brk id="51" max="11" man="1"/>
    <brk id="73" max="11" man="1"/>
    <brk id="97" max="11" man="1"/>
    <brk id="122" max="11" man="1"/>
  </rowBreaks>
</worksheet>
</file>

<file path=xl/worksheets/sheet6.xml><?xml version="1.0" encoding="utf-8"?>
<worksheet xmlns="http://schemas.openxmlformats.org/spreadsheetml/2006/main" xmlns:r="http://schemas.openxmlformats.org/officeDocument/2006/relationships">
  <dimension ref="A1:L137"/>
  <sheetViews>
    <sheetView zoomScaleSheetLayoutView="100" zoomScalePageLayoutView="0" workbookViewId="0" topLeftCell="A23">
      <selection activeCell="A1" sqref="A1"/>
    </sheetView>
  </sheetViews>
  <sheetFormatPr defaultColWidth="9.140625" defaultRowHeight="12.75"/>
  <cols>
    <col min="1" max="1" width="12.28125" style="114" customWidth="1"/>
    <col min="2" max="2" width="21.28125" style="114" customWidth="1"/>
    <col min="3" max="3" width="5.8515625" style="120" bestFit="1" customWidth="1"/>
    <col min="4" max="11" width="10.28125" style="114" customWidth="1"/>
    <col min="12" max="12" width="10.7109375" style="114" customWidth="1"/>
    <col min="13" max="16384" width="9.140625" style="114" customWidth="1"/>
  </cols>
  <sheetData>
    <row r="1" spans="1:3" s="92" customFormat="1" ht="19.5" customHeight="1">
      <c r="A1" s="78" t="str">
        <f ca="1">MID(CELL("filename",B1),FIND("]",TEXT(CELL("filename",B1),""))+1,100)</f>
        <v>Table F.4</v>
      </c>
      <c r="B1" s="79" t="s">
        <v>87</v>
      </c>
      <c r="C1" s="104"/>
    </row>
    <row r="2" spans="1:12" s="82" customFormat="1" ht="19.5" customHeight="1">
      <c r="A2" s="80"/>
      <c r="B2" s="80"/>
      <c r="C2" s="77" t="s">
        <v>43</v>
      </c>
      <c r="D2" s="81" t="s">
        <v>24</v>
      </c>
      <c r="E2" s="81" t="s">
        <v>31</v>
      </c>
      <c r="F2" s="81" t="s">
        <v>32</v>
      </c>
      <c r="G2" s="81" t="s">
        <v>33</v>
      </c>
      <c r="H2" s="81" t="s">
        <v>34</v>
      </c>
      <c r="I2" s="81" t="s">
        <v>35</v>
      </c>
      <c r="J2" s="81" t="s">
        <v>36</v>
      </c>
      <c r="K2" s="81" t="s">
        <v>37</v>
      </c>
      <c r="L2" s="81" t="s">
        <v>90</v>
      </c>
    </row>
    <row r="3" spans="1:3" s="87" customFormat="1" ht="15.75" customHeight="1">
      <c r="A3" s="83" t="s">
        <v>76</v>
      </c>
      <c r="C3" s="105"/>
    </row>
    <row r="4" spans="1:12" ht="15.75" customHeight="1">
      <c r="A4" s="106" t="s">
        <v>1</v>
      </c>
      <c r="B4" s="87"/>
      <c r="C4" s="105"/>
      <c r="D4" s="87"/>
      <c r="E4" s="87"/>
      <c r="F4" s="87"/>
      <c r="G4" s="87"/>
      <c r="H4" s="87"/>
      <c r="I4" s="87"/>
      <c r="J4" s="87"/>
      <c r="K4" s="87"/>
      <c r="L4" s="87"/>
    </row>
    <row r="5" spans="1:12" ht="15.75" customHeight="1">
      <c r="A5" s="86" t="s">
        <v>49</v>
      </c>
      <c r="B5" s="87"/>
      <c r="C5" s="87"/>
      <c r="D5" s="87"/>
      <c r="E5" s="87"/>
      <c r="F5" s="87"/>
      <c r="G5" s="87"/>
      <c r="H5" s="87"/>
      <c r="I5" s="87"/>
      <c r="J5" s="87"/>
      <c r="K5" s="87"/>
      <c r="L5" s="87"/>
    </row>
    <row r="6" spans="1:12" ht="15.75" customHeight="1">
      <c r="A6" s="107" t="s">
        <v>62</v>
      </c>
      <c r="B6" s="87"/>
      <c r="C6" s="108" t="s">
        <v>12</v>
      </c>
      <c r="D6" s="88">
        <v>53</v>
      </c>
      <c r="E6" s="88">
        <v>12</v>
      </c>
      <c r="F6" s="88">
        <v>50</v>
      </c>
      <c r="G6" s="88">
        <v>25</v>
      </c>
      <c r="H6" s="88">
        <v>10</v>
      </c>
      <c r="I6" s="88">
        <v>6</v>
      </c>
      <c r="J6" s="88">
        <v>1</v>
      </c>
      <c r="K6" s="88">
        <v>22</v>
      </c>
      <c r="L6" s="88">
        <v>179</v>
      </c>
    </row>
    <row r="7" spans="1:12" ht="15.75" customHeight="1">
      <c r="A7" s="107" t="s">
        <v>68</v>
      </c>
      <c r="B7" s="87"/>
      <c r="C7" s="108" t="s">
        <v>12</v>
      </c>
      <c r="D7" s="88">
        <v>0</v>
      </c>
      <c r="E7" s="88">
        <v>0</v>
      </c>
      <c r="F7" s="88">
        <v>0</v>
      </c>
      <c r="G7" s="88">
        <v>0</v>
      </c>
      <c r="H7" s="88">
        <v>0</v>
      </c>
      <c r="I7" s="88">
        <v>0</v>
      </c>
      <c r="J7" s="88">
        <v>0</v>
      </c>
      <c r="K7" s="88">
        <v>0</v>
      </c>
      <c r="L7" s="88">
        <v>0</v>
      </c>
    </row>
    <row r="8" spans="1:12" ht="15.75" customHeight="1">
      <c r="A8" s="84" t="s">
        <v>7</v>
      </c>
      <c r="B8" s="82"/>
      <c r="C8" s="109" t="s">
        <v>12</v>
      </c>
      <c r="D8" s="85">
        <v>53</v>
      </c>
      <c r="E8" s="85">
        <v>12</v>
      </c>
      <c r="F8" s="85">
        <v>50</v>
      </c>
      <c r="G8" s="85">
        <v>25</v>
      </c>
      <c r="H8" s="85">
        <v>10</v>
      </c>
      <c r="I8" s="85">
        <v>6</v>
      </c>
      <c r="J8" s="85">
        <v>1</v>
      </c>
      <c r="K8" s="85">
        <v>22</v>
      </c>
      <c r="L8" s="85">
        <v>179</v>
      </c>
    </row>
    <row r="9" spans="1:12" ht="15.75" customHeight="1">
      <c r="A9" s="86" t="s">
        <v>50</v>
      </c>
      <c r="B9" s="87"/>
      <c r="C9" s="87"/>
      <c r="D9" s="110"/>
      <c r="E9" s="110"/>
      <c r="F9" s="110"/>
      <c r="G9" s="110"/>
      <c r="H9" s="110"/>
      <c r="I9" s="110"/>
      <c r="J9" s="110"/>
      <c r="K9" s="110"/>
      <c r="L9" s="110"/>
    </row>
    <row r="10" spans="1:12" ht="15.75" customHeight="1">
      <c r="A10" s="107" t="s">
        <v>61</v>
      </c>
      <c r="B10" s="87"/>
      <c r="C10" s="108" t="s">
        <v>12</v>
      </c>
      <c r="D10" s="88">
        <v>0</v>
      </c>
      <c r="E10" s="88">
        <v>0</v>
      </c>
      <c r="F10" s="88">
        <v>0</v>
      </c>
      <c r="G10" s="88">
        <v>0</v>
      </c>
      <c r="H10" s="88">
        <v>0</v>
      </c>
      <c r="I10" s="88">
        <v>0</v>
      </c>
      <c r="J10" s="88">
        <v>0</v>
      </c>
      <c r="K10" s="88">
        <v>0</v>
      </c>
      <c r="L10" s="88">
        <v>0</v>
      </c>
    </row>
    <row r="11" spans="1:12" ht="15.75" customHeight="1">
      <c r="A11" s="107" t="s">
        <v>63</v>
      </c>
      <c r="B11" s="87"/>
      <c r="C11" s="108" t="s">
        <v>12</v>
      </c>
      <c r="D11" s="88">
        <v>21358</v>
      </c>
      <c r="E11" s="88">
        <v>4187</v>
      </c>
      <c r="F11" s="88">
        <v>18326</v>
      </c>
      <c r="G11" s="88">
        <v>7587</v>
      </c>
      <c r="H11" s="88">
        <v>4935</v>
      </c>
      <c r="I11" s="88">
        <v>2287</v>
      </c>
      <c r="J11" s="88">
        <v>427</v>
      </c>
      <c r="K11" s="88">
        <v>6560</v>
      </c>
      <c r="L11" s="88">
        <v>68002</v>
      </c>
    </row>
    <row r="12" spans="1:12" ht="15.75" customHeight="1">
      <c r="A12" s="84" t="s">
        <v>7</v>
      </c>
      <c r="B12" s="87"/>
      <c r="C12" s="108" t="s">
        <v>12</v>
      </c>
      <c r="D12" s="85">
        <v>21358</v>
      </c>
      <c r="E12" s="85">
        <v>4187</v>
      </c>
      <c r="F12" s="85">
        <v>18326</v>
      </c>
      <c r="G12" s="85">
        <v>7587</v>
      </c>
      <c r="H12" s="85">
        <v>4935</v>
      </c>
      <c r="I12" s="85">
        <v>2287</v>
      </c>
      <c r="J12" s="85">
        <v>427</v>
      </c>
      <c r="K12" s="85">
        <v>6560</v>
      </c>
      <c r="L12" s="85">
        <v>68002</v>
      </c>
    </row>
    <row r="13" spans="1:12" ht="15.75" customHeight="1">
      <c r="A13" s="86" t="s">
        <v>51</v>
      </c>
      <c r="B13" s="87"/>
      <c r="C13" s="108" t="s">
        <v>12</v>
      </c>
      <c r="D13" s="88">
        <v>21411</v>
      </c>
      <c r="E13" s="88">
        <v>4199</v>
      </c>
      <c r="F13" s="88">
        <v>18376</v>
      </c>
      <c r="G13" s="88">
        <v>7611</v>
      </c>
      <c r="H13" s="88">
        <v>4945</v>
      </c>
      <c r="I13" s="88">
        <v>2294</v>
      </c>
      <c r="J13" s="88">
        <v>429</v>
      </c>
      <c r="K13" s="88">
        <v>6582</v>
      </c>
      <c r="L13" s="88">
        <v>68181</v>
      </c>
    </row>
    <row r="14" spans="1:12" ht="15.75" customHeight="1">
      <c r="A14" s="106" t="s">
        <v>52</v>
      </c>
      <c r="B14" s="87"/>
      <c r="C14" s="108" t="s">
        <v>12</v>
      </c>
      <c r="D14" s="88">
        <v>932107</v>
      </c>
      <c r="E14" s="88">
        <v>636222</v>
      </c>
      <c r="F14" s="88">
        <v>499123</v>
      </c>
      <c r="G14" s="88">
        <v>212579</v>
      </c>
      <c r="H14" s="88">
        <v>270881</v>
      </c>
      <c r="I14" s="88">
        <v>58567</v>
      </c>
      <c r="J14" s="88">
        <v>32929</v>
      </c>
      <c r="K14" s="88">
        <v>15027</v>
      </c>
      <c r="L14" s="88">
        <v>2655102</v>
      </c>
    </row>
    <row r="15" spans="1:12" ht="15.75" customHeight="1">
      <c r="A15" s="89" t="s">
        <v>0</v>
      </c>
      <c r="B15" s="87"/>
      <c r="C15" s="111" t="s">
        <v>12</v>
      </c>
      <c r="D15" s="90">
        <v>953518</v>
      </c>
      <c r="E15" s="90">
        <v>640421</v>
      </c>
      <c r="F15" s="90">
        <v>517499</v>
      </c>
      <c r="G15" s="90">
        <v>220190</v>
      </c>
      <c r="H15" s="90">
        <v>275826</v>
      </c>
      <c r="I15" s="90">
        <v>60860</v>
      </c>
      <c r="J15" s="90">
        <v>33358</v>
      </c>
      <c r="K15" s="90">
        <v>21609</v>
      </c>
      <c r="L15" s="90">
        <v>2723282</v>
      </c>
    </row>
    <row r="16" spans="1:12" ht="15.75" customHeight="1">
      <c r="A16" s="86" t="s">
        <v>55</v>
      </c>
      <c r="B16" s="87"/>
      <c r="C16" s="112" t="s">
        <v>13</v>
      </c>
      <c r="D16" s="113">
        <f>IF(ISERROR(D13/D15*100),"..",D13/D15*100)</f>
        <v>2.2454741284380577</v>
      </c>
      <c r="E16" s="113">
        <f aca="true" t="shared" si="0" ref="E16:L16">IF(ISERROR(E13/E15*100),"..",E13/E15*100)</f>
        <v>0.6556624470465522</v>
      </c>
      <c r="F16" s="113">
        <f t="shared" si="0"/>
        <v>3.550924736086446</v>
      </c>
      <c r="G16" s="113">
        <f t="shared" si="0"/>
        <v>3.456560243426132</v>
      </c>
      <c r="H16" s="113">
        <f t="shared" si="0"/>
        <v>1.7927969081957467</v>
      </c>
      <c r="I16" s="113">
        <f t="shared" si="0"/>
        <v>3.769306605323694</v>
      </c>
      <c r="J16" s="113">
        <f t="shared" si="0"/>
        <v>1.2860483242400622</v>
      </c>
      <c r="K16" s="113">
        <f t="shared" si="0"/>
        <v>30.459530751075942</v>
      </c>
      <c r="L16" s="113">
        <f t="shared" si="0"/>
        <v>2.503633483421842</v>
      </c>
    </row>
    <row r="17" spans="1:12" ht="15.75" customHeight="1">
      <c r="A17" s="106" t="s">
        <v>94</v>
      </c>
      <c r="B17" s="87"/>
      <c r="C17" s="105"/>
      <c r="D17" s="110"/>
      <c r="E17" s="110"/>
      <c r="F17" s="110"/>
      <c r="G17" s="110"/>
      <c r="H17" s="110"/>
      <c r="I17" s="110"/>
      <c r="J17" s="110"/>
      <c r="K17" s="110"/>
      <c r="L17" s="110"/>
    </row>
    <row r="18" spans="1:12" ht="15.75" customHeight="1">
      <c r="A18" s="86" t="s">
        <v>53</v>
      </c>
      <c r="B18" s="87"/>
      <c r="C18" s="105" t="s">
        <v>14</v>
      </c>
      <c r="D18" s="88">
        <v>133.51258552590656</v>
      </c>
      <c r="E18" s="88">
        <v>118.28109145499744</v>
      </c>
      <c r="F18" s="88">
        <v>118.92339124002548</v>
      </c>
      <c r="G18" s="88">
        <v>102.56507252860462</v>
      </c>
      <c r="H18" s="88">
        <v>167.7025014803257</v>
      </c>
      <c r="I18" s="88">
        <v>117.9986286802491</v>
      </c>
      <c r="J18" s="88">
        <v>94.37384474653263</v>
      </c>
      <c r="K18" s="88">
        <v>98.40127098888473</v>
      </c>
      <c r="L18" s="88">
        <v>125.05577342711378</v>
      </c>
    </row>
    <row r="19" spans="1:12" ht="15.75" customHeight="1">
      <c r="A19" s="86" t="s">
        <v>47</v>
      </c>
      <c r="B19" s="87"/>
      <c r="C19" s="105" t="s">
        <v>14</v>
      </c>
      <c r="D19" s="88">
        <v>134.7882693634954</v>
      </c>
      <c r="E19" s="88">
        <v>119.00165673031094</v>
      </c>
      <c r="F19" s="88">
        <v>118.50377673049044</v>
      </c>
      <c r="G19" s="88">
        <v>99.4568176870386</v>
      </c>
      <c r="H19" s="88">
        <v>171.10412477062764</v>
      </c>
      <c r="I19" s="88">
        <v>121.6345841729748</v>
      </c>
      <c r="J19" s="88">
        <v>95.73557836201003</v>
      </c>
      <c r="K19" s="88">
        <v>96.3935358391427</v>
      </c>
      <c r="L19" s="88">
        <v>125.37301268052767</v>
      </c>
    </row>
    <row r="20" spans="1:12" ht="15.75" customHeight="1">
      <c r="A20" s="86" t="s">
        <v>54</v>
      </c>
      <c r="B20" s="87"/>
      <c r="C20" s="105" t="s">
        <v>14</v>
      </c>
      <c r="D20" s="88">
        <v>134.759356512007</v>
      </c>
      <c r="E20" s="88">
        <v>118.99690415455133</v>
      </c>
      <c r="F20" s="88">
        <v>118.51862647572652</v>
      </c>
      <c r="G20" s="88">
        <v>99.56111587191016</v>
      </c>
      <c r="H20" s="88">
        <v>171.04192576840381</v>
      </c>
      <c r="I20" s="88">
        <v>121.49350023016814</v>
      </c>
      <c r="J20" s="88">
        <v>95.71781751958795</v>
      </c>
      <c r="K20" s="88">
        <v>96.99634573706476</v>
      </c>
      <c r="L20" s="88">
        <v>125.36505057814777</v>
      </c>
    </row>
    <row r="21" spans="1:12" ht="15.75" customHeight="1">
      <c r="A21" s="86" t="s">
        <v>11</v>
      </c>
      <c r="B21" s="87"/>
      <c r="C21" s="105" t="s">
        <v>69</v>
      </c>
      <c r="D21" s="91">
        <f>IF(ISERROR(D18/D19),"..",D18/D19)</f>
        <v>0.9905356464356064</v>
      </c>
      <c r="E21" s="91">
        <f aca="true" t="shared" si="1" ref="E21:L21">IF(ISERROR(E18/E19),"..",E18/E19)</f>
        <v>0.9939449139187491</v>
      </c>
      <c r="F21" s="91">
        <f t="shared" si="1"/>
        <v>1.0035409378596376</v>
      </c>
      <c r="G21" s="91">
        <f t="shared" si="1"/>
        <v>1.0312523054110456</v>
      </c>
      <c r="H21" s="91">
        <f t="shared" si="1"/>
        <v>0.980119571665137</v>
      </c>
      <c r="I21" s="91">
        <f t="shared" si="1"/>
        <v>0.9701075519150453</v>
      </c>
      <c r="J21" s="91">
        <f t="shared" si="1"/>
        <v>0.9857760966322446</v>
      </c>
      <c r="K21" s="91">
        <f t="shared" si="1"/>
        <v>1.0208285247788031</v>
      </c>
      <c r="L21" s="91">
        <f t="shared" si="1"/>
        <v>0.9974696368330698</v>
      </c>
    </row>
    <row r="22" spans="1:12" ht="15.75" customHeight="1">
      <c r="A22" s="83" t="s">
        <v>77</v>
      </c>
      <c r="B22" s="87"/>
      <c r="C22" s="105"/>
      <c r="D22" s="87"/>
      <c r="E22" s="87"/>
      <c r="F22" s="87"/>
      <c r="G22" s="87"/>
      <c r="H22" s="87"/>
      <c r="I22" s="87"/>
      <c r="J22" s="87"/>
      <c r="K22" s="87"/>
      <c r="L22" s="87"/>
    </row>
    <row r="23" spans="1:12" ht="15.75" customHeight="1">
      <c r="A23" s="106" t="s">
        <v>1</v>
      </c>
      <c r="B23" s="87"/>
      <c r="C23" s="105"/>
      <c r="D23" s="87"/>
      <c r="E23" s="87"/>
      <c r="F23" s="87"/>
      <c r="G23" s="87"/>
      <c r="H23" s="87"/>
      <c r="I23" s="87"/>
      <c r="J23" s="87"/>
      <c r="K23" s="87"/>
      <c r="L23" s="87"/>
    </row>
    <row r="24" spans="1:12" ht="15.75" customHeight="1">
      <c r="A24" s="86" t="s">
        <v>49</v>
      </c>
      <c r="B24" s="87"/>
      <c r="C24" s="87"/>
      <c r="D24" s="87"/>
      <c r="E24" s="87"/>
      <c r="F24" s="87"/>
      <c r="G24" s="87"/>
      <c r="H24" s="87"/>
      <c r="I24" s="87"/>
      <c r="J24" s="87"/>
      <c r="K24" s="87"/>
      <c r="L24" s="87"/>
    </row>
    <row r="25" spans="1:12" ht="15.75" customHeight="1">
      <c r="A25" s="107" t="s">
        <v>62</v>
      </c>
      <c r="B25" s="87"/>
      <c r="C25" s="108" t="s">
        <v>12</v>
      </c>
      <c r="D25" s="88">
        <v>0</v>
      </c>
      <c r="E25" s="88">
        <v>278</v>
      </c>
      <c r="F25" s="88">
        <v>0</v>
      </c>
      <c r="G25" s="88">
        <v>278</v>
      </c>
      <c r="H25" s="88">
        <v>0</v>
      </c>
      <c r="I25" s="88">
        <v>0</v>
      </c>
      <c r="J25" s="88">
        <v>0</v>
      </c>
      <c r="K25" s="88">
        <v>0</v>
      </c>
      <c r="L25" s="88">
        <v>556</v>
      </c>
    </row>
    <row r="26" spans="1:12" ht="15.75" customHeight="1">
      <c r="A26" s="107" t="s">
        <v>68</v>
      </c>
      <c r="B26" s="87"/>
      <c r="C26" s="108" t="s">
        <v>12</v>
      </c>
      <c r="D26" s="88">
        <v>0</v>
      </c>
      <c r="E26" s="88">
        <v>0</v>
      </c>
      <c r="F26" s="88">
        <v>0</v>
      </c>
      <c r="G26" s="88">
        <v>0</v>
      </c>
      <c r="H26" s="88">
        <v>0</v>
      </c>
      <c r="I26" s="88">
        <v>0</v>
      </c>
      <c r="J26" s="88">
        <v>0</v>
      </c>
      <c r="K26" s="88">
        <v>0</v>
      </c>
      <c r="L26" s="88">
        <v>0</v>
      </c>
    </row>
    <row r="27" spans="1:12" ht="15.75" customHeight="1">
      <c r="A27" s="98" t="s">
        <v>7</v>
      </c>
      <c r="B27" s="99"/>
      <c r="C27" s="115" t="s">
        <v>12</v>
      </c>
      <c r="D27" s="100">
        <v>0</v>
      </c>
      <c r="E27" s="100">
        <v>278</v>
      </c>
      <c r="F27" s="100">
        <v>0</v>
      </c>
      <c r="G27" s="100">
        <v>278</v>
      </c>
      <c r="H27" s="100">
        <v>0</v>
      </c>
      <c r="I27" s="100">
        <v>0</v>
      </c>
      <c r="J27" s="100">
        <v>0</v>
      </c>
      <c r="K27" s="100">
        <v>0</v>
      </c>
      <c r="L27" s="100">
        <v>556</v>
      </c>
    </row>
    <row r="28" spans="1:12" ht="15.75" customHeight="1">
      <c r="A28" s="86" t="s">
        <v>50</v>
      </c>
      <c r="B28" s="87"/>
      <c r="C28" s="87"/>
      <c r="D28" s="110"/>
      <c r="E28" s="110"/>
      <c r="F28" s="110"/>
      <c r="G28" s="110"/>
      <c r="H28" s="110"/>
      <c r="I28" s="110"/>
      <c r="J28" s="110"/>
      <c r="K28" s="110"/>
      <c r="L28" s="110"/>
    </row>
    <row r="29" spans="1:12" ht="15.75" customHeight="1">
      <c r="A29" s="107" t="s">
        <v>61</v>
      </c>
      <c r="B29" s="87"/>
      <c r="C29" s="108" t="s">
        <v>12</v>
      </c>
      <c r="D29" s="88">
        <v>0</v>
      </c>
      <c r="E29" s="88">
        <v>0</v>
      </c>
      <c r="F29" s="88">
        <v>0</v>
      </c>
      <c r="G29" s="88">
        <v>0</v>
      </c>
      <c r="H29" s="88">
        <v>0</v>
      </c>
      <c r="I29" s="88">
        <v>0</v>
      </c>
      <c r="J29" s="88">
        <v>0</v>
      </c>
      <c r="K29" s="88">
        <v>0</v>
      </c>
      <c r="L29" s="88">
        <v>0</v>
      </c>
    </row>
    <row r="30" spans="1:12" ht="15.75" customHeight="1">
      <c r="A30" s="107" t="s">
        <v>63</v>
      </c>
      <c r="B30" s="87"/>
      <c r="C30" s="108" t="s">
        <v>12</v>
      </c>
      <c r="D30" s="88">
        <v>14093</v>
      </c>
      <c r="E30" s="88">
        <v>3094</v>
      </c>
      <c r="F30" s="88">
        <v>13373</v>
      </c>
      <c r="G30" s="88">
        <v>6550</v>
      </c>
      <c r="H30" s="88">
        <v>2589</v>
      </c>
      <c r="I30" s="88">
        <v>1711</v>
      </c>
      <c r="J30" s="88">
        <v>395</v>
      </c>
      <c r="K30" s="88">
        <v>5908</v>
      </c>
      <c r="L30" s="88">
        <v>47709</v>
      </c>
    </row>
    <row r="31" spans="1:12" ht="15.75" customHeight="1">
      <c r="A31" s="84" t="s">
        <v>7</v>
      </c>
      <c r="B31" s="87"/>
      <c r="C31" s="108" t="s">
        <v>12</v>
      </c>
      <c r="D31" s="85">
        <v>14093</v>
      </c>
      <c r="E31" s="85">
        <v>3094</v>
      </c>
      <c r="F31" s="85">
        <v>13373</v>
      </c>
      <c r="G31" s="85">
        <v>6550</v>
      </c>
      <c r="H31" s="85">
        <v>2589</v>
      </c>
      <c r="I31" s="85">
        <v>1711</v>
      </c>
      <c r="J31" s="85">
        <v>395</v>
      </c>
      <c r="K31" s="85">
        <v>5908</v>
      </c>
      <c r="L31" s="85">
        <v>47709</v>
      </c>
    </row>
    <row r="32" spans="1:12" ht="15.75" customHeight="1">
      <c r="A32" s="86" t="s">
        <v>51</v>
      </c>
      <c r="B32" s="87"/>
      <c r="C32" s="108" t="s">
        <v>12</v>
      </c>
      <c r="D32" s="88">
        <v>14093</v>
      </c>
      <c r="E32" s="88">
        <v>3372</v>
      </c>
      <c r="F32" s="88">
        <v>13373</v>
      </c>
      <c r="G32" s="88">
        <v>6828</v>
      </c>
      <c r="H32" s="88">
        <v>2589</v>
      </c>
      <c r="I32" s="88">
        <v>1711</v>
      </c>
      <c r="J32" s="88">
        <v>395</v>
      </c>
      <c r="K32" s="88">
        <v>5908</v>
      </c>
      <c r="L32" s="88">
        <v>48265</v>
      </c>
    </row>
    <row r="33" spans="1:12" ht="15.75" customHeight="1">
      <c r="A33" s="106" t="s">
        <v>52</v>
      </c>
      <c r="B33" s="87"/>
      <c r="C33" s="108" t="s">
        <v>12</v>
      </c>
      <c r="D33" s="88">
        <v>615027</v>
      </c>
      <c r="E33" s="88">
        <v>470082</v>
      </c>
      <c r="F33" s="88">
        <v>364215</v>
      </c>
      <c r="G33" s="88">
        <v>183529</v>
      </c>
      <c r="H33" s="88">
        <v>142125</v>
      </c>
      <c r="I33" s="88">
        <v>43811</v>
      </c>
      <c r="J33" s="88">
        <v>30444</v>
      </c>
      <c r="K33" s="88">
        <v>13533</v>
      </c>
      <c r="L33" s="88">
        <v>1862770</v>
      </c>
    </row>
    <row r="34" spans="1:12" ht="15.75" customHeight="1">
      <c r="A34" s="89" t="s">
        <v>0</v>
      </c>
      <c r="B34" s="87"/>
      <c r="C34" s="111" t="s">
        <v>12</v>
      </c>
      <c r="D34" s="90">
        <v>629119</v>
      </c>
      <c r="E34" s="90">
        <v>473454</v>
      </c>
      <c r="F34" s="90">
        <v>377588</v>
      </c>
      <c r="G34" s="90">
        <v>190357</v>
      </c>
      <c r="H34" s="90">
        <v>144715</v>
      </c>
      <c r="I34" s="90">
        <v>45522</v>
      </c>
      <c r="J34" s="90">
        <v>30839</v>
      </c>
      <c r="K34" s="90">
        <v>19441</v>
      </c>
      <c r="L34" s="90">
        <v>1911034</v>
      </c>
    </row>
    <row r="35" spans="1:12" ht="15.75" customHeight="1">
      <c r="A35" s="86" t="s">
        <v>55</v>
      </c>
      <c r="B35" s="87"/>
      <c r="C35" s="112" t="s">
        <v>13</v>
      </c>
      <c r="D35" s="113">
        <f aca="true" t="shared" si="2" ref="D35:L35">IF(ISERROR(D32/D34*100),"..",D32/D34*100)</f>
        <v>2.240116734671819</v>
      </c>
      <c r="E35" s="113">
        <f t="shared" si="2"/>
        <v>0.7122128020884817</v>
      </c>
      <c r="F35" s="113">
        <f t="shared" si="2"/>
        <v>3.541690943568122</v>
      </c>
      <c r="G35" s="113">
        <f t="shared" si="2"/>
        <v>3.586944530539985</v>
      </c>
      <c r="H35" s="113">
        <f t="shared" si="2"/>
        <v>1.7890336178005044</v>
      </c>
      <c r="I35" s="113">
        <f t="shared" si="2"/>
        <v>3.758622204648302</v>
      </c>
      <c r="J35" s="113">
        <f t="shared" si="2"/>
        <v>1.2808456824151238</v>
      </c>
      <c r="K35" s="113">
        <f t="shared" si="2"/>
        <v>30.389383262177873</v>
      </c>
      <c r="L35" s="113">
        <f t="shared" si="2"/>
        <v>2.5255960909120403</v>
      </c>
    </row>
    <row r="36" spans="1:12" ht="15.75" customHeight="1">
      <c r="A36" s="106" t="s">
        <v>94</v>
      </c>
      <c r="B36" s="87"/>
      <c r="C36" s="105"/>
      <c r="D36" s="110"/>
      <c r="E36" s="110"/>
      <c r="F36" s="110"/>
      <c r="G36" s="110"/>
      <c r="H36" s="110"/>
      <c r="I36" s="110"/>
      <c r="J36" s="110"/>
      <c r="K36" s="110"/>
      <c r="L36" s="110"/>
    </row>
    <row r="37" spans="1:12" ht="15.75" customHeight="1">
      <c r="A37" s="86" t="s">
        <v>53</v>
      </c>
      <c r="B37" s="87"/>
      <c r="C37" s="105" t="s">
        <v>14</v>
      </c>
      <c r="D37" s="88">
        <v>87.87728681764307</v>
      </c>
      <c r="E37" s="88">
        <v>94.98380373883332</v>
      </c>
      <c r="F37" s="88">
        <v>86.54254818459907</v>
      </c>
      <c r="G37" s="88">
        <v>92.00934725012239</v>
      </c>
      <c r="H37" s="88">
        <v>87.81681112474857</v>
      </c>
      <c r="I37" s="88">
        <v>88.02395122012814</v>
      </c>
      <c r="J37" s="88">
        <v>86.9486773978808</v>
      </c>
      <c r="K37" s="88">
        <v>88.31895700591068</v>
      </c>
      <c r="L37" s="88">
        <v>88.52625286715411</v>
      </c>
    </row>
    <row r="38" spans="1:12" ht="15.75" customHeight="1">
      <c r="A38" s="86" t="s">
        <v>47</v>
      </c>
      <c r="B38" s="87"/>
      <c r="C38" s="105" t="s">
        <v>14</v>
      </c>
      <c r="D38" s="88">
        <v>88.9365993655396</v>
      </c>
      <c r="E38" s="88">
        <v>87.9260843675412</v>
      </c>
      <c r="F38" s="88">
        <v>86.47332719819084</v>
      </c>
      <c r="G38" s="88">
        <v>85.86571972570648</v>
      </c>
      <c r="H38" s="88">
        <v>89.77446562124881</v>
      </c>
      <c r="I38" s="88">
        <v>90.98930776760982</v>
      </c>
      <c r="J38" s="88">
        <v>88.50927421125732</v>
      </c>
      <c r="K38" s="88">
        <v>86.80931417053405</v>
      </c>
      <c r="L38" s="88">
        <v>87.95935799615279</v>
      </c>
    </row>
    <row r="39" spans="1:12" ht="15.75" customHeight="1">
      <c r="A39" s="86" t="s">
        <v>54</v>
      </c>
      <c r="B39" s="87"/>
      <c r="C39" s="105" t="s">
        <v>14</v>
      </c>
      <c r="D39" s="88">
        <v>88.9125904806775</v>
      </c>
      <c r="E39" s="88">
        <v>87.9726344125562</v>
      </c>
      <c r="F39" s="88">
        <v>86.47577686089267</v>
      </c>
      <c r="G39" s="88">
        <v>86.07187051834896</v>
      </c>
      <c r="H39" s="88">
        <v>89.73866972441085</v>
      </c>
      <c r="I39" s="88">
        <v>90.87424469976335</v>
      </c>
      <c r="J39" s="88">
        <v>88.48891963252639</v>
      </c>
      <c r="K39" s="88">
        <v>87.2625749721936</v>
      </c>
      <c r="L39" s="88">
        <v>87.97358598008914</v>
      </c>
    </row>
    <row r="40" spans="1:12" ht="15.75" customHeight="1">
      <c r="A40" s="86" t="s">
        <v>11</v>
      </c>
      <c r="B40" s="87"/>
      <c r="C40" s="105" t="s">
        <v>69</v>
      </c>
      <c r="D40" s="91">
        <f>IF(ISERROR(D37/D38),"..",D37/D38)</f>
        <v>0.9880891269122778</v>
      </c>
      <c r="E40" s="91">
        <f aca="true" t="shared" si="3" ref="E40:L40">IF(ISERROR(E37/E38),"..",E37/E38)</f>
        <v>1.080268778281881</v>
      </c>
      <c r="F40" s="91">
        <f t="shared" si="3"/>
        <v>1.0008004894532343</v>
      </c>
      <c r="G40" s="91">
        <f t="shared" si="3"/>
        <v>1.071549246242172</v>
      </c>
      <c r="H40" s="91">
        <f t="shared" si="3"/>
        <v>0.9781936379910138</v>
      </c>
      <c r="I40" s="91">
        <f t="shared" si="3"/>
        <v>0.9674098350648483</v>
      </c>
      <c r="J40" s="91">
        <f t="shared" si="3"/>
        <v>0.982367985419792</v>
      </c>
      <c r="K40" s="91">
        <f t="shared" si="3"/>
        <v>1.01739033247528</v>
      </c>
      <c r="L40" s="91">
        <f t="shared" si="3"/>
        <v>1.0064449637186543</v>
      </c>
    </row>
    <row r="41" spans="1:12" ht="15.75" customHeight="1">
      <c r="A41" s="83" t="s">
        <v>97</v>
      </c>
      <c r="B41" s="87"/>
      <c r="C41" s="105"/>
      <c r="D41" s="87"/>
      <c r="E41" s="87"/>
      <c r="F41" s="87"/>
      <c r="G41" s="87"/>
      <c r="H41" s="87"/>
      <c r="I41" s="87"/>
      <c r="J41" s="87"/>
      <c r="K41" s="87"/>
      <c r="L41" s="87"/>
    </row>
    <row r="42" spans="1:12" ht="15.75" customHeight="1">
      <c r="A42" s="106" t="s">
        <v>1</v>
      </c>
      <c r="B42" s="87"/>
      <c r="C42" s="105"/>
      <c r="D42" s="87"/>
      <c r="E42" s="87"/>
      <c r="F42" s="87"/>
      <c r="G42" s="87"/>
      <c r="H42" s="87"/>
      <c r="I42" s="87"/>
      <c r="J42" s="87"/>
      <c r="K42" s="87"/>
      <c r="L42" s="87"/>
    </row>
    <row r="43" spans="1:12" ht="15.75" customHeight="1">
      <c r="A43" s="86" t="s">
        <v>49</v>
      </c>
      <c r="B43" s="87"/>
      <c r="C43" s="87"/>
      <c r="D43" s="87"/>
      <c r="E43" s="87"/>
      <c r="F43" s="87"/>
      <c r="G43" s="87"/>
      <c r="H43" s="87"/>
      <c r="I43" s="87"/>
      <c r="J43" s="87"/>
      <c r="K43" s="87"/>
      <c r="L43" s="87"/>
    </row>
    <row r="44" spans="1:12" ht="15.75" customHeight="1">
      <c r="A44" s="107" t="s">
        <v>62</v>
      </c>
      <c r="B44" s="87"/>
      <c r="C44" s="108" t="s">
        <v>12</v>
      </c>
      <c r="D44" s="88">
        <v>0</v>
      </c>
      <c r="E44" s="88">
        <v>0</v>
      </c>
      <c r="F44" s="88">
        <v>0</v>
      </c>
      <c r="G44" s="88">
        <v>0</v>
      </c>
      <c r="H44" s="88">
        <v>0</v>
      </c>
      <c r="I44" s="88">
        <v>0</v>
      </c>
      <c r="J44" s="88">
        <v>0</v>
      </c>
      <c r="K44" s="88">
        <v>0</v>
      </c>
      <c r="L44" s="88">
        <v>0</v>
      </c>
    </row>
    <row r="45" spans="1:12" ht="15.75" customHeight="1">
      <c r="A45" s="107" t="s">
        <v>68</v>
      </c>
      <c r="B45" s="87"/>
      <c r="C45" s="108" t="s">
        <v>12</v>
      </c>
      <c r="D45" s="88">
        <v>0</v>
      </c>
      <c r="E45" s="88">
        <v>0</v>
      </c>
      <c r="F45" s="88">
        <v>0</v>
      </c>
      <c r="G45" s="88">
        <v>0</v>
      </c>
      <c r="H45" s="88">
        <v>0</v>
      </c>
      <c r="I45" s="88">
        <v>0</v>
      </c>
      <c r="J45" s="88">
        <v>0</v>
      </c>
      <c r="K45" s="88">
        <v>0</v>
      </c>
      <c r="L45" s="88">
        <v>0</v>
      </c>
    </row>
    <row r="46" spans="1:12" ht="15.75" customHeight="1">
      <c r="A46" s="84" t="s">
        <v>7</v>
      </c>
      <c r="B46" s="82"/>
      <c r="C46" s="109" t="s">
        <v>12</v>
      </c>
      <c r="D46" s="85">
        <v>0</v>
      </c>
      <c r="E46" s="85">
        <v>0</v>
      </c>
      <c r="F46" s="85">
        <v>0</v>
      </c>
      <c r="G46" s="85">
        <v>0</v>
      </c>
      <c r="H46" s="85">
        <v>0</v>
      </c>
      <c r="I46" s="85">
        <v>0</v>
      </c>
      <c r="J46" s="85">
        <v>0</v>
      </c>
      <c r="K46" s="85">
        <v>0</v>
      </c>
      <c r="L46" s="85">
        <v>0</v>
      </c>
    </row>
    <row r="47" spans="1:12" ht="15.75" customHeight="1">
      <c r="A47" s="86" t="s">
        <v>50</v>
      </c>
      <c r="B47" s="87"/>
      <c r="C47" s="87"/>
      <c r="D47" s="110"/>
      <c r="E47" s="110"/>
      <c r="F47" s="110"/>
      <c r="G47" s="110"/>
      <c r="H47" s="110"/>
      <c r="I47" s="110"/>
      <c r="J47" s="110"/>
      <c r="K47" s="110"/>
      <c r="L47" s="110"/>
    </row>
    <row r="48" spans="1:12" ht="15.75" customHeight="1">
      <c r="A48" s="107" t="s">
        <v>61</v>
      </c>
      <c r="B48" s="87"/>
      <c r="C48" s="108" t="s">
        <v>12</v>
      </c>
      <c r="D48" s="88">
        <v>0</v>
      </c>
      <c r="E48" s="88">
        <v>0</v>
      </c>
      <c r="F48" s="88">
        <v>0</v>
      </c>
      <c r="G48" s="88">
        <v>0</v>
      </c>
      <c r="H48" s="88">
        <v>0</v>
      </c>
      <c r="I48" s="88">
        <v>0</v>
      </c>
      <c r="J48" s="88">
        <v>0</v>
      </c>
      <c r="K48" s="88">
        <v>0</v>
      </c>
      <c r="L48" s="88">
        <v>0</v>
      </c>
    </row>
    <row r="49" spans="1:12" ht="15.75" customHeight="1">
      <c r="A49" s="107" t="s">
        <v>63</v>
      </c>
      <c r="B49" s="87"/>
      <c r="C49" s="108" t="s">
        <v>12</v>
      </c>
      <c r="D49" s="88">
        <v>0</v>
      </c>
      <c r="E49" s="88">
        <v>0</v>
      </c>
      <c r="F49" s="88">
        <v>0</v>
      </c>
      <c r="G49" s="88">
        <v>0</v>
      </c>
      <c r="H49" s="88">
        <v>0</v>
      </c>
      <c r="I49" s="88">
        <v>0</v>
      </c>
      <c r="J49" s="88">
        <v>0</v>
      </c>
      <c r="K49" s="88">
        <v>0</v>
      </c>
      <c r="L49" s="88">
        <v>0</v>
      </c>
    </row>
    <row r="50" spans="1:12" ht="15.75" customHeight="1">
      <c r="A50" s="84" t="s">
        <v>7</v>
      </c>
      <c r="B50" s="87"/>
      <c r="C50" s="108" t="s">
        <v>12</v>
      </c>
      <c r="D50" s="85">
        <v>0</v>
      </c>
      <c r="E50" s="85">
        <v>0</v>
      </c>
      <c r="F50" s="85">
        <v>0</v>
      </c>
      <c r="G50" s="85">
        <v>0</v>
      </c>
      <c r="H50" s="85">
        <v>0</v>
      </c>
      <c r="I50" s="85">
        <v>0</v>
      </c>
      <c r="J50" s="85">
        <v>0</v>
      </c>
      <c r="K50" s="85">
        <v>0</v>
      </c>
      <c r="L50" s="85">
        <v>0</v>
      </c>
    </row>
    <row r="51" spans="1:12" ht="15.75" customHeight="1">
      <c r="A51" s="86" t="s">
        <v>51</v>
      </c>
      <c r="B51" s="87"/>
      <c r="C51" s="108" t="s">
        <v>12</v>
      </c>
      <c r="D51" s="88">
        <v>0</v>
      </c>
      <c r="E51" s="88">
        <v>0</v>
      </c>
      <c r="F51" s="88">
        <v>0</v>
      </c>
      <c r="G51" s="88">
        <v>0</v>
      </c>
      <c r="H51" s="88">
        <v>0</v>
      </c>
      <c r="I51" s="88">
        <v>0</v>
      </c>
      <c r="J51" s="88">
        <v>0</v>
      </c>
      <c r="K51" s="88">
        <v>0</v>
      </c>
      <c r="L51" s="88">
        <v>0</v>
      </c>
    </row>
    <row r="52" spans="1:12" ht="15.75" customHeight="1">
      <c r="A52" s="106" t="s">
        <v>52</v>
      </c>
      <c r="B52" s="87"/>
      <c r="C52" s="108" t="s">
        <v>12</v>
      </c>
      <c r="D52" s="88">
        <v>0</v>
      </c>
      <c r="E52" s="88">
        <v>0</v>
      </c>
      <c r="F52" s="88">
        <v>0</v>
      </c>
      <c r="G52" s="88">
        <v>0</v>
      </c>
      <c r="H52" s="88">
        <v>0</v>
      </c>
      <c r="I52" s="88">
        <v>0</v>
      </c>
      <c r="J52" s="88">
        <v>0</v>
      </c>
      <c r="K52" s="88">
        <v>0</v>
      </c>
      <c r="L52" s="88">
        <v>0</v>
      </c>
    </row>
    <row r="53" spans="1:12" ht="15.75" customHeight="1">
      <c r="A53" s="102" t="s">
        <v>0</v>
      </c>
      <c r="B53" s="118"/>
      <c r="C53" s="125" t="s">
        <v>12</v>
      </c>
      <c r="D53" s="103">
        <v>0</v>
      </c>
      <c r="E53" s="103">
        <v>0</v>
      </c>
      <c r="F53" s="103">
        <v>0</v>
      </c>
      <c r="G53" s="103">
        <v>0</v>
      </c>
      <c r="H53" s="103">
        <v>0</v>
      </c>
      <c r="I53" s="103">
        <v>0</v>
      </c>
      <c r="J53" s="103">
        <v>0</v>
      </c>
      <c r="K53" s="103">
        <v>0</v>
      </c>
      <c r="L53" s="103">
        <v>0</v>
      </c>
    </row>
    <row r="54" spans="1:12" ht="15.75" customHeight="1">
      <c r="A54" s="86" t="s">
        <v>55</v>
      </c>
      <c r="B54" s="87"/>
      <c r="C54" s="112" t="s">
        <v>13</v>
      </c>
      <c r="D54" s="113" t="str">
        <f>IF(ISERROR(D51/D53*100),"..",D51/D53*100)</f>
        <v>..</v>
      </c>
      <c r="E54" s="113" t="str">
        <f aca="true" t="shared" si="4" ref="E54:L54">IF(ISERROR(E51/E53*100),"..",E51/E53*100)</f>
        <v>..</v>
      </c>
      <c r="F54" s="113" t="str">
        <f t="shared" si="4"/>
        <v>..</v>
      </c>
      <c r="G54" s="113" t="str">
        <f t="shared" si="4"/>
        <v>..</v>
      </c>
      <c r="H54" s="113" t="str">
        <f t="shared" si="4"/>
        <v>..</v>
      </c>
      <c r="I54" s="113" t="str">
        <f t="shared" si="4"/>
        <v>..</v>
      </c>
      <c r="J54" s="113" t="str">
        <f t="shared" si="4"/>
        <v>..</v>
      </c>
      <c r="K54" s="113" t="str">
        <f t="shared" si="4"/>
        <v>..</v>
      </c>
      <c r="L54" s="113" t="str">
        <f t="shared" si="4"/>
        <v>..</v>
      </c>
    </row>
    <row r="55" spans="1:12" ht="15.75" customHeight="1">
      <c r="A55" s="106" t="s">
        <v>94</v>
      </c>
      <c r="B55" s="87"/>
      <c r="C55" s="105"/>
      <c r="D55" s="110"/>
      <c r="E55" s="110"/>
      <c r="F55" s="110"/>
      <c r="G55" s="110"/>
      <c r="H55" s="110"/>
      <c r="I55" s="110"/>
      <c r="J55" s="110"/>
      <c r="K55" s="110"/>
      <c r="L55" s="110"/>
    </row>
    <row r="56" spans="1:12" ht="15.75" customHeight="1">
      <c r="A56" s="86" t="s">
        <v>53</v>
      </c>
      <c r="B56" s="87"/>
      <c r="C56" s="105" t="s">
        <v>14</v>
      </c>
      <c r="D56" s="88">
        <v>0</v>
      </c>
      <c r="E56" s="88">
        <v>0</v>
      </c>
      <c r="F56" s="88">
        <v>0</v>
      </c>
      <c r="G56" s="88">
        <v>0</v>
      </c>
      <c r="H56" s="88">
        <v>0</v>
      </c>
      <c r="I56" s="88">
        <v>0</v>
      </c>
      <c r="J56" s="88">
        <v>0</v>
      </c>
      <c r="K56" s="88">
        <v>0</v>
      </c>
      <c r="L56" s="88">
        <v>0</v>
      </c>
    </row>
    <row r="57" spans="1:12" ht="15.75" customHeight="1">
      <c r="A57" s="86" t="s">
        <v>47</v>
      </c>
      <c r="B57" s="87"/>
      <c r="C57" s="105" t="s">
        <v>14</v>
      </c>
      <c r="D57" s="88">
        <v>0</v>
      </c>
      <c r="E57" s="88">
        <v>0</v>
      </c>
      <c r="F57" s="88">
        <v>0</v>
      </c>
      <c r="G57" s="88">
        <v>0</v>
      </c>
      <c r="H57" s="88">
        <v>0</v>
      </c>
      <c r="I57" s="88">
        <v>0</v>
      </c>
      <c r="J57" s="88">
        <v>0</v>
      </c>
      <c r="K57" s="88">
        <v>0</v>
      </c>
      <c r="L57" s="88">
        <v>0</v>
      </c>
    </row>
    <row r="58" spans="1:12" ht="15.75" customHeight="1">
      <c r="A58" s="86" t="s">
        <v>54</v>
      </c>
      <c r="B58" s="87"/>
      <c r="C58" s="105" t="s">
        <v>14</v>
      </c>
      <c r="D58" s="88">
        <v>0</v>
      </c>
      <c r="E58" s="88">
        <v>0</v>
      </c>
      <c r="F58" s="88">
        <v>0</v>
      </c>
      <c r="G58" s="88">
        <v>0</v>
      </c>
      <c r="H58" s="88">
        <v>0</v>
      </c>
      <c r="I58" s="88">
        <v>0</v>
      </c>
      <c r="J58" s="88">
        <v>0</v>
      </c>
      <c r="K58" s="88">
        <v>0</v>
      </c>
      <c r="L58" s="88">
        <v>0</v>
      </c>
    </row>
    <row r="59" spans="1:12" ht="15.75" customHeight="1">
      <c r="A59" s="86" t="s">
        <v>11</v>
      </c>
      <c r="B59" s="87"/>
      <c r="C59" s="105" t="s">
        <v>69</v>
      </c>
      <c r="D59" s="91" t="str">
        <f>IF(ISERROR(D56/D57),"..",D56/D57)</f>
        <v>..</v>
      </c>
      <c r="E59" s="91" t="str">
        <f aca="true" t="shared" si="5" ref="E59:L59">IF(ISERROR(E56/E57),"..",E56/E57)</f>
        <v>..</v>
      </c>
      <c r="F59" s="91" t="str">
        <f t="shared" si="5"/>
        <v>..</v>
      </c>
      <c r="G59" s="91" t="str">
        <f t="shared" si="5"/>
        <v>..</v>
      </c>
      <c r="H59" s="91" t="str">
        <f t="shared" si="5"/>
        <v>..</v>
      </c>
      <c r="I59" s="91" t="str">
        <f t="shared" si="5"/>
        <v>..</v>
      </c>
      <c r="J59" s="91" t="str">
        <f t="shared" si="5"/>
        <v>..</v>
      </c>
      <c r="K59" s="91" t="str">
        <f t="shared" si="5"/>
        <v>..</v>
      </c>
      <c r="L59" s="91" t="str">
        <f t="shared" si="5"/>
        <v>..</v>
      </c>
    </row>
    <row r="60" spans="1:12" ht="15.75" customHeight="1">
      <c r="A60" s="83" t="s">
        <v>78</v>
      </c>
      <c r="B60" s="87"/>
      <c r="C60" s="105"/>
      <c r="D60" s="87"/>
      <c r="E60" s="87"/>
      <c r="F60" s="87"/>
      <c r="G60" s="87"/>
      <c r="H60" s="87"/>
      <c r="I60" s="87"/>
      <c r="J60" s="87"/>
      <c r="K60" s="87"/>
      <c r="L60" s="87"/>
    </row>
    <row r="61" spans="1:12" ht="15.75" customHeight="1">
      <c r="A61" s="106" t="s">
        <v>1</v>
      </c>
      <c r="B61" s="87"/>
      <c r="C61" s="105"/>
      <c r="D61" s="87"/>
      <c r="E61" s="87"/>
      <c r="F61" s="87"/>
      <c r="G61" s="87"/>
      <c r="H61" s="87"/>
      <c r="I61" s="87"/>
      <c r="J61" s="87"/>
      <c r="K61" s="87"/>
      <c r="L61" s="87"/>
    </row>
    <row r="62" spans="1:12" ht="15.75" customHeight="1">
      <c r="A62" s="86" t="s">
        <v>49</v>
      </c>
      <c r="B62" s="87"/>
      <c r="C62" s="87"/>
      <c r="D62" s="87"/>
      <c r="E62" s="87"/>
      <c r="F62" s="87"/>
      <c r="G62" s="87"/>
      <c r="H62" s="87"/>
      <c r="I62" s="87"/>
      <c r="J62" s="87"/>
      <c r="K62" s="87"/>
      <c r="L62" s="87"/>
    </row>
    <row r="63" spans="1:12" ht="15.75" customHeight="1">
      <c r="A63" s="107" t="s">
        <v>62</v>
      </c>
      <c r="B63" s="87"/>
      <c r="C63" s="108" t="s">
        <v>12</v>
      </c>
      <c r="D63" s="88">
        <v>234</v>
      </c>
      <c r="E63" s="88">
        <v>51</v>
      </c>
      <c r="F63" s="88">
        <v>222</v>
      </c>
      <c r="G63" s="88">
        <v>109</v>
      </c>
      <c r="H63" s="88">
        <v>43</v>
      </c>
      <c r="I63" s="88">
        <v>28</v>
      </c>
      <c r="J63" s="88">
        <v>7</v>
      </c>
      <c r="K63" s="88">
        <v>98</v>
      </c>
      <c r="L63" s="88">
        <v>792</v>
      </c>
    </row>
    <row r="64" spans="1:12" ht="15.75" customHeight="1">
      <c r="A64" s="107" t="s">
        <v>68</v>
      </c>
      <c r="B64" s="87"/>
      <c r="C64" s="108" t="s">
        <v>12</v>
      </c>
      <c r="D64" s="88">
        <v>0</v>
      </c>
      <c r="E64" s="88">
        <v>0</v>
      </c>
      <c r="F64" s="88">
        <v>0</v>
      </c>
      <c r="G64" s="88">
        <v>0</v>
      </c>
      <c r="H64" s="88">
        <v>0</v>
      </c>
      <c r="I64" s="88">
        <v>0</v>
      </c>
      <c r="J64" s="88">
        <v>0</v>
      </c>
      <c r="K64" s="88">
        <v>0</v>
      </c>
      <c r="L64" s="88">
        <v>0</v>
      </c>
    </row>
    <row r="65" spans="1:12" ht="15.75" customHeight="1">
      <c r="A65" s="84" t="s">
        <v>7</v>
      </c>
      <c r="B65" s="82"/>
      <c r="C65" s="109" t="s">
        <v>12</v>
      </c>
      <c r="D65" s="85">
        <v>234</v>
      </c>
      <c r="E65" s="85">
        <v>51</v>
      </c>
      <c r="F65" s="85">
        <v>222</v>
      </c>
      <c r="G65" s="85">
        <v>109</v>
      </c>
      <c r="H65" s="85">
        <v>43</v>
      </c>
      <c r="I65" s="85">
        <v>28</v>
      </c>
      <c r="J65" s="85">
        <v>7</v>
      </c>
      <c r="K65" s="85">
        <v>98</v>
      </c>
      <c r="L65" s="85">
        <v>792</v>
      </c>
    </row>
    <row r="66" spans="1:12" ht="15.75" customHeight="1">
      <c r="A66" s="86" t="s">
        <v>50</v>
      </c>
      <c r="B66" s="87"/>
      <c r="C66" s="87"/>
      <c r="D66" s="110"/>
      <c r="E66" s="110"/>
      <c r="F66" s="110"/>
      <c r="G66" s="110"/>
      <c r="H66" s="110"/>
      <c r="I66" s="110"/>
      <c r="J66" s="110"/>
      <c r="K66" s="110"/>
      <c r="L66" s="110"/>
    </row>
    <row r="67" spans="1:12" ht="15.75" customHeight="1">
      <c r="A67" s="107" t="s">
        <v>61</v>
      </c>
      <c r="B67" s="87"/>
      <c r="C67" s="108" t="s">
        <v>12</v>
      </c>
      <c r="D67" s="88">
        <v>0</v>
      </c>
      <c r="E67" s="88">
        <v>0</v>
      </c>
      <c r="F67" s="88">
        <v>0</v>
      </c>
      <c r="G67" s="88">
        <v>0</v>
      </c>
      <c r="H67" s="88">
        <v>0</v>
      </c>
      <c r="I67" s="88">
        <v>0</v>
      </c>
      <c r="J67" s="88">
        <v>0</v>
      </c>
      <c r="K67" s="88">
        <v>0</v>
      </c>
      <c r="L67" s="88">
        <v>0</v>
      </c>
    </row>
    <row r="68" spans="1:12" ht="15.75" customHeight="1">
      <c r="A68" s="107" t="s">
        <v>63</v>
      </c>
      <c r="B68" s="87"/>
      <c r="C68" s="108" t="s">
        <v>12</v>
      </c>
      <c r="D68" s="88">
        <v>1408</v>
      </c>
      <c r="E68" s="88">
        <v>309</v>
      </c>
      <c r="F68" s="88">
        <v>1336</v>
      </c>
      <c r="G68" s="88">
        <v>655</v>
      </c>
      <c r="H68" s="88">
        <v>259</v>
      </c>
      <c r="I68" s="88">
        <v>170</v>
      </c>
      <c r="J68" s="88">
        <v>39</v>
      </c>
      <c r="K68" s="88">
        <v>590</v>
      </c>
      <c r="L68" s="88">
        <v>4767</v>
      </c>
    </row>
    <row r="69" spans="1:12" ht="15.75" customHeight="1">
      <c r="A69" s="84" t="s">
        <v>7</v>
      </c>
      <c r="B69" s="87"/>
      <c r="C69" s="108" t="s">
        <v>12</v>
      </c>
      <c r="D69" s="85">
        <v>1408</v>
      </c>
      <c r="E69" s="85">
        <v>309</v>
      </c>
      <c r="F69" s="85">
        <v>1336</v>
      </c>
      <c r="G69" s="85">
        <v>655</v>
      </c>
      <c r="H69" s="85">
        <v>259</v>
      </c>
      <c r="I69" s="85">
        <v>170</v>
      </c>
      <c r="J69" s="85">
        <v>39</v>
      </c>
      <c r="K69" s="85">
        <v>590</v>
      </c>
      <c r="L69" s="85">
        <v>4767</v>
      </c>
    </row>
    <row r="70" spans="1:12" ht="15.75" customHeight="1">
      <c r="A70" s="86" t="s">
        <v>51</v>
      </c>
      <c r="B70" s="87"/>
      <c r="C70" s="108" t="s">
        <v>12</v>
      </c>
      <c r="D70" s="88">
        <v>1642</v>
      </c>
      <c r="E70" s="88">
        <v>361</v>
      </c>
      <c r="F70" s="88">
        <v>1558</v>
      </c>
      <c r="G70" s="88">
        <v>763</v>
      </c>
      <c r="H70" s="88">
        <v>302</v>
      </c>
      <c r="I70" s="88">
        <v>198</v>
      </c>
      <c r="J70" s="88">
        <v>46</v>
      </c>
      <c r="K70" s="88">
        <v>688</v>
      </c>
      <c r="L70" s="88">
        <v>5559</v>
      </c>
    </row>
    <row r="71" spans="1:12" ht="15.75" customHeight="1">
      <c r="A71" s="106" t="s">
        <v>52</v>
      </c>
      <c r="B71" s="87"/>
      <c r="C71" s="108" t="s">
        <v>12</v>
      </c>
      <c r="D71" s="88">
        <v>61457</v>
      </c>
      <c r="E71" s="88">
        <v>46974</v>
      </c>
      <c r="F71" s="88">
        <v>36395</v>
      </c>
      <c r="G71" s="88">
        <v>18339</v>
      </c>
      <c r="H71" s="88">
        <v>14202</v>
      </c>
      <c r="I71" s="88">
        <v>4349</v>
      </c>
      <c r="J71" s="88">
        <v>3042</v>
      </c>
      <c r="K71" s="88">
        <v>1352</v>
      </c>
      <c r="L71" s="88">
        <v>186111</v>
      </c>
    </row>
    <row r="72" spans="1:12" ht="15.75" customHeight="1">
      <c r="A72" s="89" t="s">
        <v>0</v>
      </c>
      <c r="B72" s="87"/>
      <c r="C72" s="111" t="s">
        <v>12</v>
      </c>
      <c r="D72" s="90">
        <v>63100</v>
      </c>
      <c r="E72" s="90">
        <v>47334</v>
      </c>
      <c r="F72" s="90">
        <v>37953</v>
      </c>
      <c r="G72" s="90">
        <v>19103</v>
      </c>
      <c r="H72" s="90">
        <v>14504</v>
      </c>
      <c r="I72" s="90">
        <v>4547</v>
      </c>
      <c r="J72" s="90">
        <v>3088</v>
      </c>
      <c r="K72" s="90">
        <v>2041</v>
      </c>
      <c r="L72" s="90">
        <v>191670</v>
      </c>
    </row>
    <row r="73" spans="1:12" ht="15.75" customHeight="1">
      <c r="A73" s="86" t="s">
        <v>55</v>
      </c>
      <c r="B73" s="87"/>
      <c r="C73" s="112" t="s">
        <v>13</v>
      </c>
      <c r="D73" s="113">
        <f aca="true" t="shared" si="6" ref="D73:L73">IF(ISERROR(D70/D72*100),"..",D70/D72*100)</f>
        <v>2.602218700475436</v>
      </c>
      <c r="E73" s="113">
        <f t="shared" si="6"/>
        <v>0.7626653145730342</v>
      </c>
      <c r="F73" s="113">
        <f t="shared" si="6"/>
        <v>4.105077332490185</v>
      </c>
      <c r="G73" s="113">
        <f t="shared" si="6"/>
        <v>3.994137046537193</v>
      </c>
      <c r="H73" s="113">
        <f t="shared" si="6"/>
        <v>2.082184225041368</v>
      </c>
      <c r="I73" s="113">
        <f t="shared" si="6"/>
        <v>4.35451946338245</v>
      </c>
      <c r="J73" s="113">
        <f t="shared" si="6"/>
        <v>1.4896373056994818</v>
      </c>
      <c r="K73" s="113">
        <f t="shared" si="6"/>
        <v>33.70896619304263</v>
      </c>
      <c r="L73" s="113">
        <f t="shared" si="6"/>
        <v>2.900297386132415</v>
      </c>
    </row>
    <row r="74" spans="1:12" ht="15.75" customHeight="1">
      <c r="A74" s="106" t="s">
        <v>94</v>
      </c>
      <c r="B74" s="87"/>
      <c r="C74" s="105"/>
      <c r="D74" s="110"/>
      <c r="E74" s="110"/>
      <c r="F74" s="110"/>
      <c r="G74" s="110"/>
      <c r="H74" s="110"/>
      <c r="I74" s="110"/>
      <c r="J74" s="110"/>
      <c r="K74" s="110"/>
      <c r="L74" s="110"/>
    </row>
    <row r="75" spans="1:12" ht="15.75" customHeight="1">
      <c r="A75" s="86" t="s">
        <v>53</v>
      </c>
      <c r="B75" s="87"/>
      <c r="C75" s="105" t="s">
        <v>14</v>
      </c>
      <c r="D75" s="88">
        <v>10.240778648406748</v>
      </c>
      <c r="E75" s="88">
        <v>10.156262680231976</v>
      </c>
      <c r="F75" s="88">
        <v>10.085234896551444</v>
      </c>
      <c r="G75" s="88">
        <v>10.285759412272519</v>
      </c>
      <c r="H75" s="88">
        <v>10.233731114203437</v>
      </c>
      <c r="I75" s="88">
        <v>10.190268693839352</v>
      </c>
      <c r="J75" s="88">
        <v>10.13256315993423</v>
      </c>
      <c r="K75" s="88">
        <v>10.292248678916843</v>
      </c>
      <c r="L75" s="88">
        <v>10.195961457398747</v>
      </c>
    </row>
    <row r="76" spans="1:12" ht="15.75" customHeight="1">
      <c r="A76" s="86" t="s">
        <v>47</v>
      </c>
      <c r="B76" s="87"/>
      <c r="C76" s="105" t="s">
        <v>14</v>
      </c>
      <c r="D76" s="88">
        <v>8.887126998656251</v>
      </c>
      <c r="E76" s="88">
        <v>8.786149727371708</v>
      </c>
      <c r="F76" s="88">
        <v>8.640980724347882</v>
      </c>
      <c r="G76" s="88">
        <v>8.58026460958947</v>
      </c>
      <c r="H76" s="88">
        <v>8.970852077819346</v>
      </c>
      <c r="I76" s="88">
        <v>9.032327263604136</v>
      </c>
      <c r="J76" s="88">
        <v>8.844425872877672</v>
      </c>
      <c r="K76" s="88">
        <v>8.674554741281398</v>
      </c>
      <c r="L76" s="88">
        <v>8.788094446006005</v>
      </c>
    </row>
    <row r="77" spans="1:12" ht="15.75" customHeight="1">
      <c r="A77" s="116" t="s">
        <v>54</v>
      </c>
      <c r="B77" s="92"/>
      <c r="C77" s="104" t="s">
        <v>14</v>
      </c>
      <c r="D77" s="88">
        <v>8.917806958661265</v>
      </c>
      <c r="E77" s="88">
        <v>8.795186473702362</v>
      </c>
      <c r="F77" s="88">
        <v>8.692091460573728</v>
      </c>
      <c r="G77" s="88">
        <v>8.63749286830526</v>
      </c>
      <c r="H77" s="88">
        <v>8.993943939935994</v>
      </c>
      <c r="I77" s="88">
        <v>9.077258215823878</v>
      </c>
      <c r="J77" s="88">
        <v>8.861226811852369</v>
      </c>
      <c r="K77" s="88">
        <v>9.160257209328773</v>
      </c>
      <c r="L77" s="88">
        <v>8.823429232484548</v>
      </c>
    </row>
    <row r="78" spans="1:12" ht="15.75" customHeight="1">
      <c r="A78" s="117" t="s">
        <v>11</v>
      </c>
      <c r="B78" s="118"/>
      <c r="C78" s="119" t="s">
        <v>69</v>
      </c>
      <c r="D78" s="97">
        <f>IF(ISERROR(D75/D76),"..",D75/D76)</f>
        <v>1.152316001555415</v>
      </c>
      <c r="E78" s="97">
        <f aca="true" t="shared" si="7" ref="E78:L78">IF(ISERROR(E75/E76),"..",E75/E76)</f>
        <v>1.1559400869975982</v>
      </c>
      <c r="F78" s="97">
        <f t="shared" si="7"/>
        <v>1.1671400756784533</v>
      </c>
      <c r="G78" s="97">
        <f t="shared" si="7"/>
        <v>1.198769487921964</v>
      </c>
      <c r="H78" s="97">
        <f t="shared" si="7"/>
        <v>1.1407758176624705</v>
      </c>
      <c r="I78" s="97">
        <f t="shared" si="7"/>
        <v>1.1281996761677529</v>
      </c>
      <c r="J78" s="97">
        <f t="shared" si="7"/>
        <v>1.1456439689326543</v>
      </c>
      <c r="K78" s="97">
        <f t="shared" si="7"/>
        <v>1.1864872591024171</v>
      </c>
      <c r="L78" s="97">
        <f t="shared" si="7"/>
        <v>1.1602016250556555</v>
      </c>
    </row>
    <row r="79" spans="1:12" ht="58.5" customHeight="1">
      <c r="A79" s="138" t="s">
        <v>79</v>
      </c>
      <c r="B79" s="138"/>
      <c r="C79" s="138"/>
      <c r="D79" s="138"/>
      <c r="E79" s="138"/>
      <c r="F79" s="138"/>
      <c r="G79" s="138"/>
      <c r="H79" s="138"/>
      <c r="I79" s="138"/>
      <c r="J79" s="138"/>
      <c r="K79" s="138"/>
      <c r="L79" s="138"/>
    </row>
    <row r="80" spans="1:12" ht="27.75" customHeight="1">
      <c r="A80" s="138" t="s">
        <v>91</v>
      </c>
      <c r="B80" s="138"/>
      <c r="C80" s="138"/>
      <c r="D80" s="138"/>
      <c r="E80" s="138"/>
      <c r="F80" s="138"/>
      <c r="G80" s="138"/>
      <c r="H80" s="138"/>
      <c r="I80" s="138"/>
      <c r="J80" s="138"/>
      <c r="K80" s="138"/>
      <c r="L80" s="138"/>
    </row>
    <row r="81" spans="1:12" ht="63" customHeight="1">
      <c r="A81" s="138" t="s">
        <v>92</v>
      </c>
      <c r="B81" s="138"/>
      <c r="C81" s="138"/>
      <c r="D81" s="138"/>
      <c r="E81" s="138"/>
      <c r="F81" s="138"/>
      <c r="G81" s="138"/>
      <c r="H81" s="138"/>
      <c r="I81" s="138"/>
      <c r="J81" s="138"/>
      <c r="K81" s="138"/>
      <c r="L81" s="138"/>
    </row>
    <row r="82" spans="1:12" ht="31.5" customHeight="1">
      <c r="A82" s="138" t="s">
        <v>93</v>
      </c>
      <c r="B82" s="138"/>
      <c r="C82" s="138"/>
      <c r="D82" s="138"/>
      <c r="E82" s="138"/>
      <c r="F82" s="138"/>
      <c r="G82" s="138"/>
      <c r="H82" s="138"/>
      <c r="I82" s="138"/>
      <c r="J82" s="138"/>
      <c r="K82" s="138"/>
      <c r="L82" s="138"/>
    </row>
    <row r="83" spans="1:12" ht="12.75">
      <c r="A83" s="138" t="s">
        <v>96</v>
      </c>
      <c r="B83" s="138"/>
      <c r="C83" s="138"/>
      <c r="D83" s="138"/>
      <c r="E83" s="138"/>
      <c r="F83" s="138"/>
      <c r="G83" s="138"/>
      <c r="H83" s="138"/>
      <c r="I83" s="138"/>
      <c r="J83" s="138"/>
      <c r="K83" s="138"/>
      <c r="L83" s="138"/>
    </row>
    <row r="84" spans="1:12" ht="12.75">
      <c r="A84" s="96" t="s">
        <v>98</v>
      </c>
      <c r="B84" s="104"/>
      <c r="C84" s="92"/>
      <c r="D84" s="92"/>
      <c r="E84" s="92"/>
      <c r="F84" s="92"/>
      <c r="G84" s="92"/>
      <c r="H84" s="92"/>
      <c r="I84" s="92"/>
      <c r="J84" s="92"/>
      <c r="K84" s="92"/>
      <c r="L84" s="92"/>
    </row>
    <row r="85" spans="1:12" ht="12.75">
      <c r="A85" s="107"/>
      <c r="B85" s="87"/>
      <c r="C85" s="108"/>
      <c r="D85" s="88"/>
      <c r="E85" s="88"/>
      <c r="F85" s="88"/>
      <c r="G85" s="88"/>
      <c r="H85" s="88"/>
      <c r="I85" s="88"/>
      <c r="J85" s="88"/>
      <c r="K85" s="88"/>
      <c r="L85" s="88"/>
    </row>
    <row r="86" spans="1:12" ht="12.75">
      <c r="A86" s="84"/>
      <c r="B86" s="82"/>
      <c r="C86" s="109"/>
      <c r="D86" s="85"/>
      <c r="E86" s="85"/>
      <c r="F86" s="85"/>
      <c r="G86" s="85"/>
      <c r="H86" s="85"/>
      <c r="I86" s="85"/>
      <c r="J86" s="85"/>
      <c r="K86" s="85"/>
      <c r="L86" s="85"/>
    </row>
    <row r="87" spans="1:12" ht="12.75">
      <c r="A87" s="86"/>
      <c r="B87" s="87"/>
      <c r="C87" s="87"/>
      <c r="D87" s="110"/>
      <c r="E87" s="110"/>
      <c r="F87" s="110"/>
      <c r="G87" s="110"/>
      <c r="H87" s="110"/>
      <c r="I87" s="110"/>
      <c r="J87" s="110"/>
      <c r="K87" s="110"/>
      <c r="L87" s="110"/>
    </row>
    <row r="88" spans="1:12" ht="12.75">
      <c r="A88" s="107"/>
      <c r="B88" s="87"/>
      <c r="C88" s="108"/>
      <c r="D88" s="88"/>
      <c r="E88" s="88"/>
      <c r="F88" s="88"/>
      <c r="G88" s="88"/>
      <c r="H88" s="88"/>
      <c r="I88" s="88"/>
      <c r="J88" s="88"/>
      <c r="K88" s="88"/>
      <c r="L88" s="88"/>
    </row>
    <row r="89" spans="1:12" ht="12.75">
      <c r="A89" s="107"/>
      <c r="B89" s="87"/>
      <c r="C89" s="108"/>
      <c r="D89" s="88"/>
      <c r="E89" s="88"/>
      <c r="F89" s="88"/>
      <c r="G89" s="88"/>
      <c r="H89" s="88"/>
      <c r="I89" s="88"/>
      <c r="J89" s="88"/>
      <c r="K89" s="88"/>
      <c r="L89" s="88"/>
    </row>
    <row r="90" spans="1:12" ht="12.75">
      <c r="A90" s="84"/>
      <c r="B90" s="87"/>
      <c r="C90" s="108"/>
      <c r="D90" s="85"/>
      <c r="E90" s="85"/>
      <c r="F90" s="85"/>
      <c r="G90" s="85"/>
      <c r="H90" s="85"/>
      <c r="I90" s="85"/>
      <c r="J90" s="85"/>
      <c r="K90" s="85"/>
      <c r="L90" s="85"/>
    </row>
    <row r="91" spans="1:12" ht="12.75">
      <c r="A91" s="86"/>
      <c r="B91" s="87"/>
      <c r="C91" s="108"/>
      <c r="D91" s="88"/>
      <c r="E91" s="88"/>
      <c r="F91" s="88"/>
      <c r="G91" s="88"/>
      <c r="H91" s="88"/>
      <c r="I91" s="88"/>
      <c r="J91" s="88"/>
      <c r="K91" s="88"/>
      <c r="L91" s="88"/>
    </row>
    <row r="92" spans="1:12" ht="12.75">
      <c r="A92" s="106"/>
      <c r="B92" s="87"/>
      <c r="C92" s="108"/>
      <c r="D92" s="88"/>
      <c r="E92" s="88"/>
      <c r="F92" s="88"/>
      <c r="G92" s="88"/>
      <c r="H92" s="88"/>
      <c r="I92" s="88"/>
      <c r="J92" s="88"/>
      <c r="K92" s="88"/>
      <c r="L92" s="88"/>
    </row>
    <row r="93" spans="1:12" ht="12.75">
      <c r="A93" s="89"/>
      <c r="B93" s="87"/>
      <c r="C93" s="111"/>
      <c r="D93" s="90"/>
      <c r="E93" s="90"/>
      <c r="F93" s="90"/>
      <c r="G93" s="90"/>
      <c r="H93" s="90"/>
      <c r="I93" s="90"/>
      <c r="J93" s="90"/>
      <c r="K93" s="90"/>
      <c r="L93" s="90"/>
    </row>
    <row r="94" spans="1:12" ht="12.75">
      <c r="A94" s="86"/>
      <c r="B94" s="87"/>
      <c r="C94" s="112"/>
      <c r="D94" s="113"/>
      <c r="E94" s="113"/>
      <c r="F94" s="113"/>
      <c r="G94" s="113"/>
      <c r="H94" s="113"/>
      <c r="I94" s="113"/>
      <c r="J94" s="113"/>
      <c r="K94" s="113"/>
      <c r="L94" s="113"/>
    </row>
    <row r="95" spans="1:12" ht="12.75">
      <c r="A95" s="106"/>
      <c r="B95" s="87"/>
      <c r="C95" s="105"/>
      <c r="D95" s="110"/>
      <c r="E95" s="110"/>
      <c r="F95" s="110"/>
      <c r="G95" s="110"/>
      <c r="H95" s="110"/>
      <c r="I95" s="110"/>
      <c r="J95" s="110"/>
      <c r="K95" s="110"/>
      <c r="L95" s="110"/>
    </row>
    <row r="96" spans="1:12" ht="12.75">
      <c r="A96" s="86"/>
      <c r="B96" s="87"/>
      <c r="C96" s="105"/>
      <c r="D96" s="88"/>
      <c r="E96" s="88"/>
      <c r="F96" s="88"/>
      <c r="G96" s="88"/>
      <c r="H96" s="88"/>
      <c r="I96" s="88"/>
      <c r="J96" s="88"/>
      <c r="K96" s="88"/>
      <c r="L96" s="88"/>
    </row>
    <row r="97" spans="1:12" ht="12.75">
      <c r="A97" s="86"/>
      <c r="B97" s="87"/>
      <c r="C97" s="105"/>
      <c r="D97" s="88"/>
      <c r="E97" s="88"/>
      <c r="F97" s="88"/>
      <c r="G97" s="88"/>
      <c r="H97" s="88"/>
      <c r="I97" s="88"/>
      <c r="J97" s="88"/>
      <c r="K97" s="88"/>
      <c r="L97" s="88"/>
    </row>
    <row r="98" spans="1:12" ht="12.75">
      <c r="A98" s="86"/>
      <c r="B98" s="87"/>
      <c r="C98" s="105"/>
      <c r="D98" s="88"/>
      <c r="E98" s="88"/>
      <c r="F98" s="88"/>
      <c r="G98" s="88"/>
      <c r="H98" s="88"/>
      <c r="I98" s="88"/>
      <c r="J98" s="88"/>
      <c r="K98" s="88"/>
      <c r="L98" s="88"/>
    </row>
    <row r="99" spans="1:12" ht="12.75">
      <c r="A99" s="86"/>
      <c r="B99" s="87"/>
      <c r="C99" s="105"/>
      <c r="D99" s="91"/>
      <c r="E99" s="91"/>
      <c r="F99" s="91"/>
      <c r="G99" s="91"/>
      <c r="H99" s="91"/>
      <c r="I99" s="91"/>
      <c r="J99" s="91"/>
      <c r="K99" s="91"/>
      <c r="L99" s="91"/>
    </row>
    <row r="100" spans="1:12" ht="12.75">
      <c r="A100" s="83"/>
      <c r="B100" s="87"/>
      <c r="C100" s="105"/>
      <c r="D100" s="87"/>
      <c r="E100" s="87"/>
      <c r="F100" s="87"/>
      <c r="G100" s="87"/>
      <c r="H100" s="87"/>
      <c r="I100" s="87"/>
      <c r="J100" s="87"/>
      <c r="K100" s="87"/>
      <c r="L100" s="87"/>
    </row>
    <row r="101" spans="1:12" ht="12.75">
      <c r="A101" s="106"/>
      <c r="B101" s="87"/>
      <c r="C101" s="105"/>
      <c r="D101" s="87"/>
      <c r="E101" s="87"/>
      <c r="F101" s="87"/>
      <c r="G101" s="87"/>
      <c r="H101" s="87"/>
      <c r="I101" s="87"/>
      <c r="J101" s="87"/>
      <c r="K101" s="87"/>
      <c r="L101" s="87"/>
    </row>
    <row r="102" spans="1:12" ht="12.75">
      <c r="A102" s="86"/>
      <c r="B102" s="87"/>
      <c r="C102" s="87"/>
      <c r="D102" s="87"/>
      <c r="E102" s="87"/>
      <c r="F102" s="87"/>
      <c r="G102" s="87"/>
      <c r="H102" s="87"/>
      <c r="I102" s="87"/>
      <c r="J102" s="87"/>
      <c r="K102" s="87"/>
      <c r="L102" s="87"/>
    </row>
    <row r="103" spans="1:12" ht="12.75">
      <c r="A103" s="107"/>
      <c r="B103" s="87"/>
      <c r="C103" s="108"/>
      <c r="D103" s="88"/>
      <c r="E103" s="88"/>
      <c r="F103" s="88"/>
      <c r="G103" s="88"/>
      <c r="H103" s="88"/>
      <c r="I103" s="88"/>
      <c r="J103" s="88"/>
      <c r="K103" s="88"/>
      <c r="L103" s="88"/>
    </row>
    <row r="104" spans="1:12" ht="12.75">
      <c r="A104" s="107"/>
      <c r="B104" s="87"/>
      <c r="C104" s="108"/>
      <c r="D104" s="88"/>
      <c r="E104" s="88"/>
      <c r="F104" s="88"/>
      <c r="G104" s="88"/>
      <c r="H104" s="88"/>
      <c r="I104" s="88"/>
      <c r="J104" s="88"/>
      <c r="K104" s="88"/>
      <c r="L104" s="88"/>
    </row>
    <row r="105" spans="1:12" ht="12.75">
      <c r="A105" s="84"/>
      <c r="B105" s="82"/>
      <c r="C105" s="109"/>
      <c r="D105" s="85"/>
      <c r="E105" s="85"/>
      <c r="F105" s="85"/>
      <c r="G105" s="85"/>
      <c r="H105" s="85"/>
      <c r="I105" s="85"/>
      <c r="J105" s="85"/>
      <c r="K105" s="85"/>
      <c r="L105" s="85"/>
    </row>
    <row r="106" spans="1:12" ht="12.75">
      <c r="A106" s="86"/>
      <c r="B106" s="87"/>
      <c r="C106" s="87"/>
      <c r="D106" s="110"/>
      <c r="E106" s="110"/>
      <c r="F106" s="110"/>
      <c r="G106" s="110"/>
      <c r="H106" s="110"/>
      <c r="I106" s="110"/>
      <c r="J106" s="110"/>
      <c r="K106" s="110"/>
      <c r="L106" s="110"/>
    </row>
    <row r="107" spans="1:12" ht="12.75">
      <c r="A107" s="107"/>
      <c r="B107" s="87"/>
      <c r="C107" s="108"/>
      <c r="D107" s="88"/>
      <c r="E107" s="88"/>
      <c r="F107" s="88"/>
      <c r="G107" s="88"/>
      <c r="H107" s="88"/>
      <c r="I107" s="88"/>
      <c r="J107" s="88"/>
      <c r="K107" s="88"/>
      <c r="L107" s="88"/>
    </row>
    <row r="108" spans="1:12" ht="12.75">
      <c r="A108" s="107"/>
      <c r="B108" s="87"/>
      <c r="C108" s="108"/>
      <c r="D108" s="88"/>
      <c r="E108" s="88"/>
      <c r="F108" s="88"/>
      <c r="G108" s="88"/>
      <c r="H108" s="88"/>
      <c r="I108" s="88"/>
      <c r="J108" s="88"/>
      <c r="K108" s="88"/>
      <c r="L108" s="88"/>
    </row>
    <row r="109" spans="1:12" ht="12.75">
      <c r="A109" s="84"/>
      <c r="B109" s="87"/>
      <c r="C109" s="108"/>
      <c r="D109" s="85"/>
      <c r="E109" s="85"/>
      <c r="F109" s="85"/>
      <c r="G109" s="85"/>
      <c r="H109" s="85"/>
      <c r="I109" s="85"/>
      <c r="J109" s="85"/>
      <c r="K109" s="85"/>
      <c r="L109" s="85"/>
    </row>
    <row r="110" spans="1:12" ht="12.75">
      <c r="A110" s="86"/>
      <c r="B110" s="87"/>
      <c r="C110" s="108"/>
      <c r="D110" s="88"/>
      <c r="E110" s="88"/>
      <c r="F110" s="88"/>
      <c r="G110" s="88"/>
      <c r="H110" s="88"/>
      <c r="I110" s="88"/>
      <c r="J110" s="88"/>
      <c r="K110" s="88"/>
      <c r="L110" s="88"/>
    </row>
    <row r="111" spans="1:12" ht="12.75">
      <c r="A111" s="106"/>
      <c r="B111" s="87"/>
      <c r="C111" s="108"/>
      <c r="D111" s="88"/>
      <c r="E111" s="88"/>
      <c r="F111" s="88"/>
      <c r="G111" s="88"/>
      <c r="H111" s="88"/>
      <c r="I111" s="88"/>
      <c r="J111" s="88"/>
      <c r="K111" s="88"/>
      <c r="L111" s="88"/>
    </row>
    <row r="112" spans="1:12" ht="12.75">
      <c r="A112" s="89"/>
      <c r="B112" s="87"/>
      <c r="C112" s="111"/>
      <c r="D112" s="90"/>
      <c r="E112" s="90"/>
      <c r="F112" s="90"/>
      <c r="G112" s="90"/>
      <c r="H112" s="90"/>
      <c r="I112" s="90"/>
      <c r="J112" s="90"/>
      <c r="K112" s="90"/>
      <c r="L112" s="90"/>
    </row>
    <row r="113" spans="1:12" ht="12.75">
      <c r="A113" s="86"/>
      <c r="B113" s="87"/>
      <c r="C113" s="112"/>
      <c r="D113" s="113"/>
      <c r="E113" s="113"/>
      <c r="F113" s="113"/>
      <c r="G113" s="113"/>
      <c r="H113" s="113"/>
      <c r="I113" s="113"/>
      <c r="J113" s="113"/>
      <c r="K113" s="113"/>
      <c r="L113" s="113"/>
    </row>
    <row r="114" spans="1:12" ht="12.75">
      <c r="A114" s="106"/>
      <c r="B114" s="87"/>
      <c r="C114" s="105"/>
      <c r="D114" s="110"/>
      <c r="E114" s="110"/>
      <c r="F114" s="110"/>
      <c r="G114" s="110"/>
      <c r="H114" s="110"/>
      <c r="I114" s="110"/>
      <c r="J114" s="110"/>
      <c r="K114" s="110"/>
      <c r="L114" s="110"/>
    </row>
    <row r="115" spans="1:12" ht="12.75">
      <c r="A115" s="86"/>
      <c r="B115" s="87"/>
      <c r="C115" s="105"/>
      <c r="D115" s="88"/>
      <c r="E115" s="88"/>
      <c r="F115" s="88"/>
      <c r="G115" s="88"/>
      <c r="H115" s="88"/>
      <c r="I115" s="88"/>
      <c r="J115" s="88"/>
      <c r="K115" s="88"/>
      <c r="L115" s="88"/>
    </row>
    <row r="116" spans="1:12" ht="12.75">
      <c r="A116" s="86"/>
      <c r="B116" s="87"/>
      <c r="C116" s="105"/>
      <c r="D116" s="88"/>
      <c r="E116" s="88"/>
      <c r="F116" s="88"/>
      <c r="G116" s="88"/>
      <c r="H116" s="88"/>
      <c r="I116" s="88"/>
      <c r="J116" s="88"/>
      <c r="K116" s="88"/>
      <c r="L116" s="88"/>
    </row>
    <row r="117" spans="1:12" ht="12.75">
      <c r="A117" s="86"/>
      <c r="B117" s="87"/>
      <c r="C117" s="105"/>
      <c r="D117" s="88"/>
      <c r="E117" s="88"/>
      <c r="F117" s="88"/>
      <c r="G117" s="88"/>
      <c r="H117" s="88"/>
      <c r="I117" s="88"/>
      <c r="J117" s="88"/>
      <c r="K117" s="88"/>
      <c r="L117" s="88"/>
    </row>
    <row r="118" spans="1:12" ht="12.75">
      <c r="A118" s="86"/>
      <c r="B118" s="87"/>
      <c r="C118" s="105"/>
      <c r="D118" s="91"/>
      <c r="E118" s="91"/>
      <c r="F118" s="91"/>
      <c r="G118" s="91"/>
      <c r="H118" s="91"/>
      <c r="I118" s="91"/>
      <c r="J118" s="91"/>
      <c r="K118" s="91"/>
      <c r="L118" s="91"/>
    </row>
    <row r="119" spans="1:12" ht="12.75">
      <c r="A119" s="83"/>
      <c r="B119" s="87"/>
      <c r="C119" s="105"/>
      <c r="D119" s="87"/>
      <c r="E119" s="87"/>
      <c r="F119" s="87"/>
      <c r="G119" s="87"/>
      <c r="H119" s="87"/>
      <c r="I119" s="87"/>
      <c r="J119" s="87"/>
      <c r="K119" s="87"/>
      <c r="L119" s="87"/>
    </row>
    <row r="120" spans="1:12" ht="12.75">
      <c r="A120" s="106"/>
      <c r="B120" s="87"/>
      <c r="C120" s="105"/>
      <c r="D120" s="87"/>
      <c r="E120" s="87"/>
      <c r="F120" s="87"/>
      <c r="G120" s="87"/>
      <c r="H120" s="87"/>
      <c r="I120" s="87"/>
      <c r="J120" s="87"/>
      <c r="K120" s="87"/>
      <c r="L120" s="87"/>
    </row>
    <row r="121" spans="1:12" ht="12.75">
      <c r="A121" s="86"/>
      <c r="B121" s="87"/>
      <c r="C121" s="87"/>
      <c r="D121" s="87"/>
      <c r="E121" s="87"/>
      <c r="F121" s="87"/>
      <c r="G121" s="87"/>
      <c r="H121" s="87"/>
      <c r="I121" s="87"/>
      <c r="J121" s="87"/>
      <c r="K121" s="87"/>
      <c r="L121" s="87"/>
    </row>
    <row r="122" spans="1:12" ht="12.75">
      <c r="A122" s="107"/>
      <c r="B122" s="87"/>
      <c r="C122" s="108"/>
      <c r="D122" s="88"/>
      <c r="E122" s="88"/>
      <c r="F122" s="88"/>
      <c r="G122" s="88"/>
      <c r="H122" s="88"/>
      <c r="I122" s="88"/>
      <c r="J122" s="88"/>
      <c r="K122" s="88"/>
      <c r="L122" s="88"/>
    </row>
    <row r="123" spans="1:12" ht="12.75">
      <c r="A123" s="107"/>
      <c r="B123" s="87"/>
      <c r="C123" s="108"/>
      <c r="D123" s="88"/>
      <c r="E123" s="88"/>
      <c r="F123" s="88"/>
      <c r="G123" s="88"/>
      <c r="H123" s="88"/>
      <c r="I123" s="88"/>
      <c r="J123" s="88"/>
      <c r="K123" s="88"/>
      <c r="L123" s="88"/>
    </row>
    <row r="124" spans="1:12" ht="12.75">
      <c r="A124" s="84"/>
      <c r="B124" s="82"/>
      <c r="C124" s="109"/>
      <c r="D124" s="85"/>
      <c r="E124" s="85"/>
      <c r="F124" s="85"/>
      <c r="G124" s="85"/>
      <c r="H124" s="85"/>
      <c r="I124" s="85"/>
      <c r="J124" s="85"/>
      <c r="K124" s="85"/>
      <c r="L124" s="85"/>
    </row>
    <row r="125" spans="1:12" ht="12.75">
      <c r="A125" s="86"/>
      <c r="B125" s="87"/>
      <c r="C125" s="87"/>
      <c r="D125" s="110"/>
      <c r="E125" s="110"/>
      <c r="F125" s="110"/>
      <c r="G125" s="110"/>
      <c r="H125" s="110"/>
      <c r="I125" s="110"/>
      <c r="J125" s="110"/>
      <c r="K125" s="110"/>
      <c r="L125" s="110"/>
    </row>
    <row r="126" spans="1:12" ht="12.75">
      <c r="A126" s="107"/>
      <c r="B126" s="87"/>
      <c r="C126" s="108"/>
      <c r="D126" s="88"/>
      <c r="E126" s="88"/>
      <c r="F126" s="88"/>
      <c r="G126" s="88"/>
      <c r="H126" s="88"/>
      <c r="I126" s="88"/>
      <c r="J126" s="88"/>
      <c r="K126" s="88"/>
      <c r="L126" s="88"/>
    </row>
    <row r="127" spans="1:12" ht="12.75">
      <c r="A127" s="107"/>
      <c r="B127" s="87"/>
      <c r="C127" s="108"/>
      <c r="D127" s="88"/>
      <c r="E127" s="88"/>
      <c r="F127" s="88"/>
      <c r="G127" s="88"/>
      <c r="H127" s="88"/>
      <c r="I127" s="88"/>
      <c r="J127" s="88"/>
      <c r="K127" s="88"/>
      <c r="L127" s="88"/>
    </row>
    <row r="128" spans="1:12" ht="12.75">
      <c r="A128" s="84"/>
      <c r="B128" s="87"/>
      <c r="C128" s="108"/>
      <c r="D128" s="85"/>
      <c r="E128" s="85"/>
      <c r="F128" s="85"/>
      <c r="G128" s="85"/>
      <c r="H128" s="85"/>
      <c r="I128" s="85"/>
      <c r="J128" s="85"/>
      <c r="K128" s="85"/>
      <c r="L128" s="85"/>
    </row>
    <row r="129" spans="1:12" ht="12.75">
      <c r="A129" s="86"/>
      <c r="B129" s="87"/>
      <c r="C129" s="108"/>
      <c r="D129" s="88"/>
      <c r="E129" s="88"/>
      <c r="F129" s="88"/>
      <c r="G129" s="88"/>
      <c r="H129" s="88"/>
      <c r="I129" s="88"/>
      <c r="J129" s="88"/>
      <c r="K129" s="88"/>
      <c r="L129" s="88"/>
    </row>
    <row r="130" spans="1:12" ht="12.75">
      <c r="A130" s="106"/>
      <c r="B130" s="87"/>
      <c r="C130" s="108"/>
      <c r="D130" s="88"/>
      <c r="E130" s="88"/>
      <c r="F130" s="88"/>
      <c r="G130" s="88"/>
      <c r="H130" s="88"/>
      <c r="I130" s="88"/>
      <c r="J130" s="88"/>
      <c r="K130" s="88"/>
      <c r="L130" s="88"/>
    </row>
    <row r="131" spans="1:12" ht="12.75">
      <c r="A131" s="89"/>
      <c r="B131" s="87"/>
      <c r="C131" s="111"/>
      <c r="D131" s="90"/>
      <c r="E131" s="90"/>
      <c r="F131" s="90"/>
      <c r="G131" s="90"/>
      <c r="H131" s="90"/>
      <c r="I131" s="90"/>
      <c r="J131" s="90"/>
      <c r="K131" s="90"/>
      <c r="L131" s="90"/>
    </row>
    <row r="132" spans="1:12" ht="12.75">
      <c r="A132" s="86"/>
      <c r="B132" s="87"/>
      <c r="C132" s="112"/>
      <c r="D132" s="113"/>
      <c r="E132" s="113"/>
      <c r="F132" s="113"/>
      <c r="G132" s="113"/>
      <c r="H132" s="113"/>
      <c r="I132" s="113"/>
      <c r="J132" s="113"/>
      <c r="K132" s="113"/>
      <c r="L132" s="113"/>
    </row>
    <row r="133" spans="1:12" ht="12.75">
      <c r="A133" s="106"/>
      <c r="B133" s="87"/>
      <c r="C133" s="105"/>
      <c r="D133" s="110"/>
      <c r="E133" s="110"/>
      <c r="F133" s="110"/>
      <c r="G133" s="110"/>
      <c r="H133" s="110"/>
      <c r="I133" s="110"/>
      <c r="J133" s="110"/>
      <c r="K133" s="110"/>
      <c r="L133" s="110"/>
    </row>
    <row r="134" spans="1:12" ht="12.75">
      <c r="A134" s="86"/>
      <c r="B134" s="87"/>
      <c r="C134" s="105"/>
      <c r="D134" s="88"/>
      <c r="E134" s="88"/>
      <c r="F134" s="88"/>
      <c r="G134" s="88"/>
      <c r="H134" s="88"/>
      <c r="I134" s="88"/>
      <c r="J134" s="88"/>
      <c r="K134" s="88"/>
      <c r="L134" s="88"/>
    </row>
    <row r="135" spans="1:12" ht="12.75">
      <c r="A135" s="86"/>
      <c r="B135" s="87"/>
      <c r="C135" s="105"/>
      <c r="D135" s="88"/>
      <c r="E135" s="88"/>
      <c r="F135" s="88"/>
      <c r="G135" s="88"/>
      <c r="H135" s="88"/>
      <c r="I135" s="88"/>
      <c r="J135" s="88"/>
      <c r="K135" s="88"/>
      <c r="L135" s="88"/>
    </row>
    <row r="136" spans="1:12" ht="12.75">
      <c r="A136" s="86"/>
      <c r="B136" s="87"/>
      <c r="C136" s="105"/>
      <c r="D136" s="88"/>
      <c r="E136" s="88"/>
      <c r="F136" s="88"/>
      <c r="G136" s="88"/>
      <c r="H136" s="88"/>
      <c r="I136" s="88"/>
      <c r="J136" s="88"/>
      <c r="K136" s="88"/>
      <c r="L136" s="88"/>
    </row>
    <row r="137" spans="1:12" ht="12.75">
      <c r="A137" s="86"/>
      <c r="B137" s="87"/>
      <c r="C137" s="105"/>
      <c r="D137" s="91"/>
      <c r="E137" s="91"/>
      <c r="F137" s="91"/>
      <c r="G137" s="91"/>
      <c r="H137" s="91"/>
      <c r="I137" s="91"/>
      <c r="J137" s="91"/>
      <c r="K137" s="91"/>
      <c r="L137" s="91"/>
    </row>
  </sheetData>
  <sheetProtection/>
  <mergeCells count="5">
    <mergeCell ref="A83:L83"/>
    <mergeCell ref="A79:L79"/>
    <mergeCell ref="A81:L81"/>
    <mergeCell ref="A82:L82"/>
    <mergeCell ref="A80:L80"/>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1" manualBreakCount="1">
    <brk id="27" max="11" man="1"/>
  </rowBreaks>
</worksheet>
</file>

<file path=xl/worksheets/sheet7.xml><?xml version="1.0" encoding="utf-8"?>
<worksheet xmlns="http://schemas.openxmlformats.org/spreadsheetml/2006/main" xmlns:r="http://schemas.openxmlformats.org/officeDocument/2006/relationships">
  <dimension ref="A1:L197"/>
  <sheetViews>
    <sheetView zoomScaleSheetLayoutView="100" zoomScalePageLayoutView="0" workbookViewId="0" topLeftCell="A1">
      <selection activeCell="A1" sqref="A1"/>
    </sheetView>
  </sheetViews>
  <sheetFormatPr defaultColWidth="9.140625" defaultRowHeight="12.75"/>
  <cols>
    <col min="1" max="1" width="12.28125" style="114" customWidth="1"/>
    <col min="2" max="2" width="21.28125" style="114" customWidth="1"/>
    <col min="3" max="3" width="5.28125" style="120" bestFit="1" customWidth="1"/>
    <col min="4" max="11" width="10.28125" style="114" customWidth="1"/>
    <col min="12" max="12" width="10.7109375" style="114" customWidth="1"/>
    <col min="13" max="16384" width="9.140625" style="114" customWidth="1"/>
  </cols>
  <sheetData>
    <row r="1" spans="1:3" s="92" customFormat="1" ht="19.5" customHeight="1">
      <c r="A1" s="78" t="str">
        <f ca="1">MID(CELL("filename",B1),FIND("]",TEXT(CELL("filename",B1),""))+1,100)</f>
        <v>Table F.5</v>
      </c>
      <c r="B1" s="79" t="s">
        <v>88</v>
      </c>
      <c r="C1" s="104"/>
    </row>
    <row r="2" spans="1:12" s="82" customFormat="1" ht="19.5" customHeight="1">
      <c r="A2" s="80"/>
      <c r="B2" s="80"/>
      <c r="C2" s="77" t="s">
        <v>43</v>
      </c>
      <c r="D2" s="81" t="s">
        <v>24</v>
      </c>
      <c r="E2" s="81" t="s">
        <v>31</v>
      </c>
      <c r="F2" s="81" t="s">
        <v>32</v>
      </c>
      <c r="G2" s="81" t="s">
        <v>33</v>
      </c>
      <c r="H2" s="81" t="s">
        <v>34</v>
      </c>
      <c r="I2" s="81" t="s">
        <v>35</v>
      </c>
      <c r="J2" s="81" t="s">
        <v>36</v>
      </c>
      <c r="K2" s="81" t="s">
        <v>37</v>
      </c>
      <c r="L2" s="81" t="s">
        <v>90</v>
      </c>
    </row>
    <row r="3" spans="1:12" ht="15.75" customHeight="1">
      <c r="A3" s="83" t="s">
        <v>70</v>
      </c>
      <c r="C3" s="105"/>
      <c r="D3" s="87"/>
      <c r="E3" s="87"/>
      <c r="F3" s="87"/>
      <c r="G3" s="87"/>
      <c r="H3" s="87"/>
      <c r="I3" s="87"/>
      <c r="J3" s="87"/>
      <c r="K3" s="87"/>
      <c r="L3" s="87"/>
    </row>
    <row r="4" spans="1:12" ht="15.75" customHeight="1">
      <c r="A4" s="93" t="s">
        <v>0</v>
      </c>
      <c r="C4" s="105"/>
      <c r="D4" s="87"/>
      <c r="E4" s="87"/>
      <c r="F4" s="87"/>
      <c r="G4" s="87"/>
      <c r="H4" s="87"/>
      <c r="I4" s="87"/>
      <c r="J4" s="87"/>
      <c r="K4" s="87"/>
      <c r="L4" s="87"/>
    </row>
    <row r="5" spans="1:12" ht="15.75" customHeight="1">
      <c r="A5" s="86" t="s">
        <v>1</v>
      </c>
      <c r="C5" s="105"/>
      <c r="D5" s="87"/>
      <c r="E5" s="87"/>
      <c r="F5" s="87"/>
      <c r="G5" s="87"/>
      <c r="H5" s="87"/>
      <c r="I5" s="87"/>
      <c r="J5" s="87"/>
      <c r="K5" s="87"/>
      <c r="L5" s="87"/>
    </row>
    <row r="6" spans="1:12" ht="15.75" customHeight="1">
      <c r="A6" s="107" t="s">
        <v>56</v>
      </c>
      <c r="C6" s="108" t="s">
        <v>12</v>
      </c>
      <c r="D6" s="88">
        <v>15802</v>
      </c>
      <c r="E6" s="88">
        <v>3469</v>
      </c>
      <c r="F6" s="88">
        <v>14995</v>
      </c>
      <c r="G6" s="88">
        <v>7345</v>
      </c>
      <c r="H6" s="88">
        <v>2904</v>
      </c>
      <c r="I6" s="88">
        <v>1906</v>
      </c>
      <c r="J6" s="88">
        <v>443</v>
      </c>
      <c r="K6" s="88">
        <v>6624</v>
      </c>
      <c r="L6" s="88">
        <v>53487</v>
      </c>
    </row>
    <row r="7" spans="1:12" ht="15.75" customHeight="1">
      <c r="A7" s="107" t="s">
        <v>57</v>
      </c>
      <c r="C7" s="108" t="s">
        <v>12</v>
      </c>
      <c r="D7" s="88">
        <v>0</v>
      </c>
      <c r="E7" s="88">
        <v>0</v>
      </c>
      <c r="F7" s="88">
        <v>0</v>
      </c>
      <c r="G7" s="88">
        <v>0</v>
      </c>
      <c r="H7" s="88">
        <v>0</v>
      </c>
      <c r="I7" s="88">
        <v>0</v>
      </c>
      <c r="J7" s="88">
        <v>0</v>
      </c>
      <c r="K7" s="88">
        <v>0</v>
      </c>
      <c r="L7" s="88">
        <v>0</v>
      </c>
    </row>
    <row r="8" spans="1:12" ht="15.75" customHeight="1">
      <c r="A8" s="84" t="s">
        <v>59</v>
      </c>
      <c r="C8" s="108" t="s">
        <v>12</v>
      </c>
      <c r="D8" s="88">
        <v>15802</v>
      </c>
      <c r="E8" s="88">
        <v>3469</v>
      </c>
      <c r="F8" s="88">
        <v>14995</v>
      </c>
      <c r="G8" s="88">
        <v>7345</v>
      </c>
      <c r="H8" s="88">
        <v>2904</v>
      </c>
      <c r="I8" s="88">
        <v>1906</v>
      </c>
      <c r="J8" s="88">
        <v>443</v>
      </c>
      <c r="K8" s="88">
        <v>6624</v>
      </c>
      <c r="L8" s="88">
        <v>53487</v>
      </c>
    </row>
    <row r="9" spans="1:12" ht="15.75" customHeight="1">
      <c r="A9" s="86" t="s">
        <v>52</v>
      </c>
      <c r="C9" s="87"/>
      <c r="D9" s="87"/>
      <c r="E9" s="87"/>
      <c r="F9" s="87"/>
      <c r="G9" s="87"/>
      <c r="H9" s="87"/>
      <c r="I9" s="87"/>
      <c r="J9" s="87"/>
      <c r="K9" s="87"/>
      <c r="L9" s="87"/>
    </row>
    <row r="10" spans="1:12" ht="15.75" customHeight="1">
      <c r="A10" s="107" t="s">
        <v>56</v>
      </c>
      <c r="C10" s="108" t="s">
        <v>12</v>
      </c>
      <c r="D10" s="88">
        <v>689628</v>
      </c>
      <c r="E10" s="88">
        <v>527102</v>
      </c>
      <c r="F10" s="88">
        <v>408393</v>
      </c>
      <c r="G10" s="88">
        <v>205791</v>
      </c>
      <c r="H10" s="88">
        <v>159365</v>
      </c>
      <c r="I10" s="88">
        <v>48802</v>
      </c>
      <c r="J10" s="88">
        <v>34136</v>
      </c>
      <c r="K10" s="88">
        <v>15175</v>
      </c>
      <c r="L10" s="88">
        <v>2088392</v>
      </c>
    </row>
    <row r="11" spans="1:12" ht="15.75" customHeight="1">
      <c r="A11" s="107" t="s">
        <v>57</v>
      </c>
      <c r="C11" s="108" t="s">
        <v>12</v>
      </c>
      <c r="D11" s="88">
        <v>0</v>
      </c>
      <c r="E11" s="88">
        <v>0</v>
      </c>
      <c r="F11" s="88">
        <v>0</v>
      </c>
      <c r="G11" s="88">
        <v>0</v>
      </c>
      <c r="H11" s="88">
        <v>0</v>
      </c>
      <c r="I11" s="88">
        <v>0</v>
      </c>
      <c r="J11" s="88">
        <v>0</v>
      </c>
      <c r="K11" s="88">
        <v>0</v>
      </c>
      <c r="L11" s="88">
        <v>0</v>
      </c>
    </row>
    <row r="12" spans="1:12" ht="15.75" customHeight="1">
      <c r="A12" s="84" t="s">
        <v>58</v>
      </c>
      <c r="C12" s="108" t="s">
        <v>12</v>
      </c>
      <c r="D12" s="88">
        <v>689628</v>
      </c>
      <c r="E12" s="88">
        <v>527102</v>
      </c>
      <c r="F12" s="88">
        <v>408393</v>
      </c>
      <c r="G12" s="88">
        <v>205791</v>
      </c>
      <c r="H12" s="88">
        <v>159365</v>
      </c>
      <c r="I12" s="88">
        <v>48802</v>
      </c>
      <c r="J12" s="88">
        <v>34136</v>
      </c>
      <c r="K12" s="88">
        <v>15175</v>
      </c>
      <c r="L12" s="88">
        <v>2088392</v>
      </c>
    </row>
    <row r="13" spans="1:12" ht="15.75" customHeight="1">
      <c r="A13" s="86" t="s">
        <v>60</v>
      </c>
      <c r="C13" s="108"/>
      <c r="D13" s="94"/>
      <c r="E13" s="94"/>
      <c r="F13" s="94"/>
      <c r="G13" s="94"/>
      <c r="H13" s="94"/>
      <c r="I13" s="94"/>
      <c r="J13" s="94"/>
      <c r="K13" s="94"/>
      <c r="L13" s="94"/>
    </row>
    <row r="14" spans="1:12" ht="15.75" customHeight="1">
      <c r="A14" s="107" t="s">
        <v>56</v>
      </c>
      <c r="C14" s="108" t="s">
        <v>12</v>
      </c>
      <c r="D14" s="88">
        <v>705430</v>
      </c>
      <c r="E14" s="88">
        <v>530571</v>
      </c>
      <c r="F14" s="88">
        <v>423388</v>
      </c>
      <c r="G14" s="88">
        <v>213135</v>
      </c>
      <c r="H14" s="88">
        <v>162268</v>
      </c>
      <c r="I14" s="88">
        <v>50707</v>
      </c>
      <c r="J14" s="88">
        <v>34580</v>
      </c>
      <c r="K14" s="88">
        <v>21799</v>
      </c>
      <c r="L14" s="88">
        <v>2141879</v>
      </c>
    </row>
    <row r="15" spans="1:12" ht="15.75" customHeight="1">
      <c r="A15" s="107" t="s">
        <v>57</v>
      </c>
      <c r="C15" s="108" t="s">
        <v>12</v>
      </c>
      <c r="D15" s="88">
        <v>0</v>
      </c>
      <c r="E15" s="88">
        <v>0</v>
      </c>
      <c r="F15" s="88">
        <v>0</v>
      </c>
      <c r="G15" s="88">
        <v>0</v>
      </c>
      <c r="H15" s="88">
        <v>0</v>
      </c>
      <c r="I15" s="88">
        <v>0</v>
      </c>
      <c r="J15" s="88">
        <v>0</v>
      </c>
      <c r="K15" s="88">
        <v>0</v>
      </c>
      <c r="L15" s="88">
        <v>0</v>
      </c>
    </row>
    <row r="16" spans="1:12" ht="15.75" customHeight="1">
      <c r="A16" s="84" t="s">
        <v>7</v>
      </c>
      <c r="C16" s="108" t="s">
        <v>12</v>
      </c>
      <c r="D16" s="88">
        <v>705430</v>
      </c>
      <c r="E16" s="88">
        <v>530571</v>
      </c>
      <c r="F16" s="88">
        <v>423388</v>
      </c>
      <c r="G16" s="88">
        <v>213135</v>
      </c>
      <c r="H16" s="88">
        <v>162268</v>
      </c>
      <c r="I16" s="88">
        <v>50707</v>
      </c>
      <c r="J16" s="88">
        <v>34580</v>
      </c>
      <c r="K16" s="88">
        <v>21799</v>
      </c>
      <c r="L16" s="88">
        <v>2141879</v>
      </c>
    </row>
    <row r="17" spans="1:12" ht="15.75" customHeight="1">
      <c r="A17" s="106" t="s">
        <v>94</v>
      </c>
      <c r="C17" s="87"/>
      <c r="D17" s="87"/>
      <c r="E17" s="87"/>
      <c r="F17" s="87"/>
      <c r="G17" s="87"/>
      <c r="H17" s="87"/>
      <c r="I17" s="87"/>
      <c r="J17" s="87"/>
      <c r="K17" s="87"/>
      <c r="L17" s="87"/>
    </row>
    <row r="18" spans="1:12" ht="15.75" customHeight="1">
      <c r="A18" s="86" t="s">
        <v>1</v>
      </c>
      <c r="C18" s="105"/>
      <c r="D18" s="121"/>
      <c r="E18" s="121"/>
      <c r="F18" s="121"/>
      <c r="G18" s="121"/>
      <c r="H18" s="121"/>
      <c r="I18" s="121"/>
      <c r="J18" s="121"/>
      <c r="K18" s="121"/>
      <c r="L18" s="121"/>
    </row>
    <row r="19" spans="1:12" ht="15.75" customHeight="1">
      <c r="A19" s="107" t="s">
        <v>56</v>
      </c>
      <c r="C19" s="105" t="s">
        <v>14</v>
      </c>
      <c r="D19" s="88">
        <v>98.53662437663142</v>
      </c>
      <c r="E19" s="88">
        <v>97.72341295045139</v>
      </c>
      <c r="F19" s="88">
        <v>97.03998464083531</v>
      </c>
      <c r="G19" s="88">
        <v>98.96942863745832</v>
      </c>
      <c r="H19" s="88">
        <v>98.46881310422576</v>
      </c>
      <c r="I19" s="88">
        <v>98.05061832266185</v>
      </c>
      <c r="J19" s="88">
        <v>97.4953765081396</v>
      </c>
      <c r="K19" s="88">
        <v>99.03186826746743</v>
      </c>
      <c r="L19" s="88">
        <v>98.10539401148158</v>
      </c>
    </row>
    <row r="20" spans="1:12" ht="15.75" customHeight="1">
      <c r="A20" s="107" t="s">
        <v>57</v>
      </c>
      <c r="C20" s="105" t="s">
        <v>14</v>
      </c>
      <c r="D20" s="88">
        <v>0</v>
      </c>
      <c r="E20" s="88">
        <v>0</v>
      </c>
      <c r="F20" s="88">
        <v>0</v>
      </c>
      <c r="G20" s="88">
        <v>0</v>
      </c>
      <c r="H20" s="88">
        <v>0</v>
      </c>
      <c r="I20" s="88">
        <v>0</v>
      </c>
      <c r="J20" s="88">
        <v>0</v>
      </c>
      <c r="K20" s="88">
        <v>0</v>
      </c>
      <c r="L20" s="88">
        <v>0</v>
      </c>
    </row>
    <row r="21" spans="1:12" ht="15.75" customHeight="1">
      <c r="A21" s="84" t="s">
        <v>59</v>
      </c>
      <c r="C21" s="105" t="s">
        <v>14</v>
      </c>
      <c r="D21" s="88">
        <v>98.53662437663142</v>
      </c>
      <c r="E21" s="88">
        <v>97.72341295045139</v>
      </c>
      <c r="F21" s="88">
        <v>97.03998464083531</v>
      </c>
      <c r="G21" s="88">
        <v>98.96942863745832</v>
      </c>
      <c r="H21" s="88">
        <v>98.46881310422576</v>
      </c>
      <c r="I21" s="88">
        <v>98.05061832266185</v>
      </c>
      <c r="J21" s="88">
        <v>97.4953765081396</v>
      </c>
      <c r="K21" s="88">
        <v>99.03186826746743</v>
      </c>
      <c r="L21" s="88">
        <v>98.10539401148158</v>
      </c>
    </row>
    <row r="22" spans="1:12" ht="15.75" customHeight="1">
      <c r="A22" s="86" t="s">
        <v>52</v>
      </c>
      <c r="C22" s="105"/>
      <c r="D22" s="95"/>
      <c r="E22" s="95"/>
      <c r="F22" s="95"/>
      <c r="G22" s="95"/>
      <c r="H22" s="95"/>
      <c r="I22" s="95"/>
      <c r="J22" s="95"/>
      <c r="K22" s="95"/>
      <c r="L22" s="95"/>
    </row>
    <row r="23" spans="1:12" ht="15.75" customHeight="1">
      <c r="A23" s="107" t="s">
        <v>56</v>
      </c>
      <c r="C23" s="105" t="s">
        <v>14</v>
      </c>
      <c r="D23" s="88">
        <v>99.72442939894782</v>
      </c>
      <c r="E23" s="88">
        <v>98.59134097086115</v>
      </c>
      <c r="F23" s="88">
        <v>96.96236728846029</v>
      </c>
      <c r="G23" s="88">
        <v>96.28105825568524</v>
      </c>
      <c r="H23" s="88">
        <v>100.66392714070213</v>
      </c>
      <c r="I23" s="88">
        <v>101.3537538783542</v>
      </c>
      <c r="J23" s="88">
        <v>99.24527056577197</v>
      </c>
      <c r="K23" s="88">
        <v>97.33910880254373</v>
      </c>
      <c r="L23" s="88">
        <v>98.61316309134801</v>
      </c>
    </row>
    <row r="24" spans="1:12" ht="15.75" customHeight="1">
      <c r="A24" s="107" t="s">
        <v>57</v>
      </c>
      <c r="C24" s="105" t="s">
        <v>14</v>
      </c>
      <c r="D24" s="88">
        <v>0</v>
      </c>
      <c r="E24" s="88">
        <v>0</v>
      </c>
      <c r="F24" s="88">
        <v>0</v>
      </c>
      <c r="G24" s="88">
        <v>0</v>
      </c>
      <c r="H24" s="88">
        <v>0</v>
      </c>
      <c r="I24" s="88">
        <v>0</v>
      </c>
      <c r="J24" s="88">
        <v>0</v>
      </c>
      <c r="K24" s="88">
        <v>0</v>
      </c>
      <c r="L24" s="88">
        <v>0</v>
      </c>
    </row>
    <row r="25" spans="1:12" ht="15.75" customHeight="1">
      <c r="A25" s="84" t="s">
        <v>58</v>
      </c>
      <c r="C25" s="105" t="s">
        <v>14</v>
      </c>
      <c r="D25" s="88">
        <v>99.72442939894782</v>
      </c>
      <c r="E25" s="88">
        <v>98.59134097086115</v>
      </c>
      <c r="F25" s="88">
        <v>96.96236728846029</v>
      </c>
      <c r="G25" s="88">
        <v>96.28105825568524</v>
      </c>
      <c r="H25" s="88">
        <v>100.66392714070213</v>
      </c>
      <c r="I25" s="88">
        <v>101.3537538783542</v>
      </c>
      <c r="J25" s="88">
        <v>99.24527056577197</v>
      </c>
      <c r="K25" s="88">
        <v>97.33910880254373</v>
      </c>
      <c r="L25" s="88">
        <v>98.61316309134801</v>
      </c>
    </row>
    <row r="26" spans="1:12" ht="15.75" customHeight="1">
      <c r="A26" s="86" t="s">
        <v>60</v>
      </c>
      <c r="C26" s="105"/>
      <c r="D26" s="95"/>
      <c r="E26" s="95"/>
      <c r="F26" s="95"/>
      <c r="G26" s="95"/>
      <c r="H26" s="95"/>
      <c r="I26" s="95"/>
      <c r="J26" s="95"/>
      <c r="K26" s="95"/>
      <c r="L26" s="95"/>
    </row>
    <row r="27" spans="1:12" ht="15.75" customHeight="1">
      <c r="A27" s="107" t="s">
        <v>56</v>
      </c>
      <c r="C27" s="105" t="s">
        <v>14</v>
      </c>
      <c r="D27" s="88">
        <v>99.69750828480066</v>
      </c>
      <c r="E27" s="88">
        <v>98.58561644622445</v>
      </c>
      <c r="F27" s="88">
        <v>96.96511409030455</v>
      </c>
      <c r="G27" s="88">
        <v>96.37126712380372</v>
      </c>
      <c r="H27" s="88">
        <v>100.62378927381208</v>
      </c>
      <c r="I27" s="88">
        <v>101.22558416099811</v>
      </c>
      <c r="J27" s="88">
        <v>99.22244701771551</v>
      </c>
      <c r="K27" s="88">
        <v>97.84734922478685</v>
      </c>
      <c r="L27" s="88">
        <v>98.60041905240662</v>
      </c>
    </row>
    <row r="28" spans="1:12" ht="15.75" customHeight="1">
      <c r="A28" s="107" t="s">
        <v>57</v>
      </c>
      <c r="C28" s="105" t="s">
        <v>14</v>
      </c>
      <c r="D28" s="88">
        <v>0</v>
      </c>
      <c r="E28" s="88">
        <v>0</v>
      </c>
      <c r="F28" s="88">
        <v>0</v>
      </c>
      <c r="G28" s="88">
        <v>0</v>
      </c>
      <c r="H28" s="88">
        <v>0</v>
      </c>
      <c r="I28" s="88">
        <v>0</v>
      </c>
      <c r="J28" s="88">
        <v>0</v>
      </c>
      <c r="K28" s="88">
        <v>0</v>
      </c>
      <c r="L28" s="88">
        <v>0</v>
      </c>
    </row>
    <row r="29" spans="1:12" ht="15.75" customHeight="1">
      <c r="A29" s="98" t="s">
        <v>7</v>
      </c>
      <c r="B29" s="122"/>
      <c r="C29" s="119" t="s">
        <v>14</v>
      </c>
      <c r="D29" s="101">
        <v>99.69750828480066</v>
      </c>
      <c r="E29" s="101">
        <v>98.58561644622445</v>
      </c>
      <c r="F29" s="101">
        <v>96.96511409030455</v>
      </c>
      <c r="G29" s="101">
        <v>96.37126712380372</v>
      </c>
      <c r="H29" s="101">
        <v>100.62378927381208</v>
      </c>
      <c r="I29" s="101">
        <v>101.22558416099811</v>
      </c>
      <c r="J29" s="101">
        <v>99.22244701771551</v>
      </c>
      <c r="K29" s="101">
        <v>97.84734922478685</v>
      </c>
      <c r="L29" s="101">
        <v>98.60041905240662</v>
      </c>
    </row>
    <row r="30" spans="1:12" ht="15.75" customHeight="1">
      <c r="A30" s="83" t="s">
        <v>71</v>
      </c>
      <c r="C30" s="105"/>
      <c r="D30" s="87"/>
      <c r="E30" s="87"/>
      <c r="F30" s="87"/>
      <c r="G30" s="87"/>
      <c r="H30" s="87"/>
      <c r="I30" s="87"/>
      <c r="J30" s="87"/>
      <c r="K30" s="87"/>
      <c r="L30" s="87"/>
    </row>
    <row r="31" spans="1:12" ht="15.75" customHeight="1">
      <c r="A31" s="93" t="s">
        <v>0</v>
      </c>
      <c r="C31" s="105"/>
      <c r="D31" s="87"/>
      <c r="E31" s="87"/>
      <c r="F31" s="87"/>
      <c r="G31" s="87"/>
      <c r="H31" s="87"/>
      <c r="I31" s="87"/>
      <c r="J31" s="87"/>
      <c r="K31" s="87"/>
      <c r="L31" s="87"/>
    </row>
    <row r="32" spans="1:12" ht="15.75" customHeight="1">
      <c r="A32" s="86" t="s">
        <v>1</v>
      </c>
      <c r="C32" s="105"/>
      <c r="D32" s="87"/>
      <c r="E32" s="87"/>
      <c r="F32" s="87"/>
      <c r="G32" s="87"/>
      <c r="H32" s="87"/>
      <c r="I32" s="87"/>
      <c r="J32" s="87"/>
      <c r="K32" s="87"/>
      <c r="L32" s="87"/>
    </row>
    <row r="33" spans="1:12" ht="15.75" customHeight="1">
      <c r="A33" s="107" t="s">
        <v>56</v>
      </c>
      <c r="C33" s="108" t="s">
        <v>12</v>
      </c>
      <c r="D33" s="88">
        <v>112432</v>
      </c>
      <c r="E33" s="88">
        <v>24681</v>
      </c>
      <c r="F33" s="88">
        <v>106688</v>
      </c>
      <c r="G33" s="88">
        <v>52257</v>
      </c>
      <c r="H33" s="88">
        <v>20659</v>
      </c>
      <c r="I33" s="88">
        <v>13560</v>
      </c>
      <c r="J33" s="88">
        <v>3153</v>
      </c>
      <c r="K33" s="88">
        <v>48151</v>
      </c>
      <c r="L33" s="88">
        <v>381581</v>
      </c>
    </row>
    <row r="34" spans="1:12" ht="15.75" customHeight="1">
      <c r="A34" s="107" t="s">
        <v>57</v>
      </c>
      <c r="C34" s="108" t="s">
        <v>12</v>
      </c>
      <c r="D34" s="88">
        <v>739</v>
      </c>
      <c r="E34" s="88">
        <v>165</v>
      </c>
      <c r="F34" s="88">
        <v>737</v>
      </c>
      <c r="G34" s="88">
        <v>356</v>
      </c>
      <c r="H34" s="88">
        <v>139</v>
      </c>
      <c r="I34" s="88">
        <v>100</v>
      </c>
      <c r="J34" s="88">
        <v>26</v>
      </c>
      <c r="K34" s="88">
        <v>368</v>
      </c>
      <c r="L34" s="88">
        <v>2573</v>
      </c>
    </row>
    <row r="35" spans="1:12" ht="15.75" customHeight="1">
      <c r="A35" s="84" t="s">
        <v>59</v>
      </c>
      <c r="C35" s="108" t="s">
        <v>12</v>
      </c>
      <c r="D35" s="88">
        <v>113171</v>
      </c>
      <c r="E35" s="88">
        <v>24846</v>
      </c>
      <c r="F35" s="88">
        <v>107425</v>
      </c>
      <c r="G35" s="88">
        <v>52613</v>
      </c>
      <c r="H35" s="88">
        <v>20797</v>
      </c>
      <c r="I35" s="88">
        <v>13660</v>
      </c>
      <c r="J35" s="88">
        <v>3179</v>
      </c>
      <c r="K35" s="88">
        <v>48519</v>
      </c>
      <c r="L35" s="88">
        <v>384154</v>
      </c>
    </row>
    <row r="36" spans="1:12" ht="15.75" customHeight="1">
      <c r="A36" s="86" t="s">
        <v>52</v>
      </c>
      <c r="C36" s="87"/>
      <c r="D36" s="87"/>
      <c r="E36" s="87"/>
      <c r="F36" s="87"/>
      <c r="G36" s="87"/>
      <c r="H36" s="87"/>
      <c r="I36" s="87"/>
      <c r="J36" s="87"/>
      <c r="K36" s="87"/>
      <c r="L36" s="87"/>
    </row>
    <row r="37" spans="1:12" ht="15.75" customHeight="1">
      <c r="A37" s="107" t="s">
        <v>56</v>
      </c>
      <c r="C37" s="108" t="s">
        <v>12</v>
      </c>
      <c r="D37" s="88">
        <v>4811115</v>
      </c>
      <c r="E37" s="88">
        <v>3677269</v>
      </c>
      <c r="F37" s="88">
        <v>2849111</v>
      </c>
      <c r="G37" s="88">
        <v>1435677</v>
      </c>
      <c r="H37" s="88">
        <v>1111792</v>
      </c>
      <c r="I37" s="88">
        <v>340459</v>
      </c>
      <c r="J37" s="88">
        <v>238149</v>
      </c>
      <c r="K37" s="88">
        <v>105864</v>
      </c>
      <c r="L37" s="88">
        <v>14569436</v>
      </c>
    </row>
    <row r="38" spans="1:12" ht="15.75" customHeight="1">
      <c r="A38" s="107" t="s">
        <v>57</v>
      </c>
      <c r="C38" s="108" t="s">
        <v>12</v>
      </c>
      <c r="D38" s="88">
        <v>32266</v>
      </c>
      <c r="E38" s="88">
        <v>25097</v>
      </c>
      <c r="F38" s="88">
        <v>20079</v>
      </c>
      <c r="G38" s="88">
        <v>9976</v>
      </c>
      <c r="H38" s="88">
        <v>7603</v>
      </c>
      <c r="I38" s="88">
        <v>2554</v>
      </c>
      <c r="J38" s="88">
        <v>1988</v>
      </c>
      <c r="K38" s="88">
        <v>843</v>
      </c>
      <c r="L38" s="88">
        <v>100463</v>
      </c>
    </row>
    <row r="39" spans="1:12" ht="15.75" customHeight="1">
      <c r="A39" s="84" t="s">
        <v>58</v>
      </c>
      <c r="C39" s="108" t="s">
        <v>12</v>
      </c>
      <c r="D39" s="88">
        <v>4843381</v>
      </c>
      <c r="E39" s="88">
        <v>3702366</v>
      </c>
      <c r="F39" s="88">
        <v>2869190</v>
      </c>
      <c r="G39" s="88">
        <v>1445653</v>
      </c>
      <c r="H39" s="88">
        <v>1119395</v>
      </c>
      <c r="I39" s="88">
        <v>343013</v>
      </c>
      <c r="J39" s="88">
        <v>240137</v>
      </c>
      <c r="K39" s="88">
        <v>106707</v>
      </c>
      <c r="L39" s="88">
        <v>14669899</v>
      </c>
    </row>
    <row r="40" spans="1:12" ht="15.75" customHeight="1">
      <c r="A40" s="86" t="s">
        <v>60</v>
      </c>
      <c r="C40" s="108"/>
      <c r="D40" s="94"/>
      <c r="E40" s="94"/>
      <c r="F40" s="94"/>
      <c r="G40" s="94"/>
      <c r="H40" s="94"/>
      <c r="I40" s="94"/>
      <c r="J40" s="94"/>
      <c r="K40" s="94"/>
      <c r="L40" s="94"/>
    </row>
    <row r="41" spans="1:12" ht="15.75" customHeight="1">
      <c r="A41" s="107" t="s">
        <v>56</v>
      </c>
      <c r="C41" s="108" t="s">
        <v>12</v>
      </c>
      <c r="D41" s="88">
        <v>4923547</v>
      </c>
      <c r="E41" s="88">
        <v>3701950</v>
      </c>
      <c r="F41" s="88">
        <v>2955799</v>
      </c>
      <c r="G41" s="88">
        <v>1487934</v>
      </c>
      <c r="H41" s="88">
        <v>1132450</v>
      </c>
      <c r="I41" s="88">
        <v>354019</v>
      </c>
      <c r="J41" s="88">
        <v>241302</v>
      </c>
      <c r="K41" s="88">
        <v>154015</v>
      </c>
      <c r="L41" s="88">
        <v>14951017</v>
      </c>
    </row>
    <row r="42" spans="1:12" ht="15.75" customHeight="1">
      <c r="A42" s="107" t="s">
        <v>57</v>
      </c>
      <c r="C42" s="108" t="s">
        <v>12</v>
      </c>
      <c r="D42" s="88">
        <v>33005</v>
      </c>
      <c r="E42" s="88">
        <v>25262</v>
      </c>
      <c r="F42" s="88">
        <v>20816</v>
      </c>
      <c r="G42" s="88">
        <v>10332</v>
      </c>
      <c r="H42" s="88">
        <v>7742</v>
      </c>
      <c r="I42" s="88">
        <v>2654</v>
      </c>
      <c r="J42" s="88">
        <v>2014</v>
      </c>
      <c r="K42" s="88">
        <v>1211</v>
      </c>
      <c r="L42" s="88">
        <v>103036</v>
      </c>
    </row>
    <row r="43" spans="1:12" s="92" customFormat="1" ht="15.75" customHeight="1">
      <c r="A43" s="84" t="s">
        <v>7</v>
      </c>
      <c r="B43" s="114"/>
      <c r="C43" s="108" t="s">
        <v>12</v>
      </c>
      <c r="D43" s="88">
        <v>4956552</v>
      </c>
      <c r="E43" s="88">
        <v>3727212</v>
      </c>
      <c r="F43" s="88">
        <v>2976615</v>
      </c>
      <c r="G43" s="88">
        <v>1498266</v>
      </c>
      <c r="H43" s="88">
        <v>1140192</v>
      </c>
      <c r="I43" s="88">
        <v>356673</v>
      </c>
      <c r="J43" s="88">
        <v>243316</v>
      </c>
      <c r="K43" s="88">
        <v>155226</v>
      </c>
      <c r="L43" s="88">
        <v>15054053</v>
      </c>
    </row>
    <row r="44" spans="1:12" s="92" customFormat="1" ht="15.75" customHeight="1">
      <c r="A44" s="106" t="s">
        <v>94</v>
      </c>
      <c r="B44" s="114"/>
      <c r="C44" s="87"/>
      <c r="D44" s="87"/>
      <c r="E44" s="87"/>
      <c r="F44" s="87"/>
      <c r="G44" s="87"/>
      <c r="H44" s="87"/>
      <c r="I44" s="87"/>
      <c r="J44" s="87"/>
      <c r="K44" s="87"/>
      <c r="L44" s="87"/>
    </row>
    <row r="45" spans="1:12" ht="15.75" customHeight="1">
      <c r="A45" s="86" t="s">
        <v>1</v>
      </c>
      <c r="C45" s="105"/>
      <c r="D45" s="121"/>
      <c r="E45" s="121"/>
      <c r="F45" s="121"/>
      <c r="G45" s="121"/>
      <c r="H45" s="121"/>
      <c r="I45" s="121"/>
      <c r="J45" s="121"/>
      <c r="K45" s="121"/>
      <c r="L45" s="121"/>
    </row>
    <row r="46" spans="1:12" ht="15.75" customHeight="1">
      <c r="A46" s="107" t="s">
        <v>56</v>
      </c>
      <c r="C46" s="105" t="s">
        <v>14</v>
      </c>
      <c r="D46" s="88">
        <v>701.086494119893</v>
      </c>
      <c r="E46" s="88">
        <v>695.3005079308431</v>
      </c>
      <c r="F46" s="88">
        <v>690.4379265241611</v>
      </c>
      <c r="G46" s="88">
        <v>704.1658894592695</v>
      </c>
      <c r="H46" s="88">
        <v>700.6040180097822</v>
      </c>
      <c r="I46" s="88">
        <v>697.6285688798705</v>
      </c>
      <c r="J46" s="88">
        <v>693.6780323195323</v>
      </c>
      <c r="K46" s="88">
        <v>719.8591765371493</v>
      </c>
      <c r="L46" s="88">
        <v>699.8891649497016</v>
      </c>
    </row>
    <row r="47" spans="1:12" ht="15.75" customHeight="1">
      <c r="A47" s="107" t="s">
        <v>57</v>
      </c>
      <c r="C47" s="105" t="s">
        <v>14</v>
      </c>
      <c r="D47" s="88">
        <v>4.6102372177652695</v>
      </c>
      <c r="E47" s="88">
        <v>4.652892156471049</v>
      </c>
      <c r="F47" s="88">
        <v>4.770998341732875</v>
      </c>
      <c r="G47" s="88">
        <v>4.797663002942911</v>
      </c>
      <c r="H47" s="88">
        <v>4.698051941673075</v>
      </c>
      <c r="I47" s="88">
        <v>5.131916564581191</v>
      </c>
      <c r="J47" s="88">
        <v>5.678364856545521</v>
      </c>
      <c r="K47" s="88">
        <v>5.501562529190321</v>
      </c>
      <c r="L47" s="88">
        <v>4.71940135080449</v>
      </c>
    </row>
    <row r="48" spans="1:12" ht="15.75" customHeight="1">
      <c r="A48" s="84" t="s">
        <v>59</v>
      </c>
      <c r="C48" s="105" t="s">
        <v>14</v>
      </c>
      <c r="D48" s="88">
        <v>705.6967313376582</v>
      </c>
      <c r="E48" s="88">
        <v>699.9534000873141</v>
      </c>
      <c r="F48" s="88">
        <v>695.2089248658939</v>
      </c>
      <c r="G48" s="88">
        <v>708.9635524622124</v>
      </c>
      <c r="H48" s="88">
        <v>705.3020699514552</v>
      </c>
      <c r="I48" s="88">
        <v>702.7604854444518</v>
      </c>
      <c r="J48" s="88">
        <v>699.356397176078</v>
      </c>
      <c r="K48" s="88">
        <v>725.3607390663396</v>
      </c>
      <c r="L48" s="88">
        <v>704.6085663005061</v>
      </c>
    </row>
    <row r="49" spans="1:12" ht="15.75" customHeight="1">
      <c r="A49" s="86" t="s">
        <v>52</v>
      </c>
      <c r="C49" s="105"/>
      <c r="D49" s="95"/>
      <c r="E49" s="95"/>
      <c r="F49" s="95"/>
      <c r="G49" s="95"/>
      <c r="H49" s="95"/>
      <c r="I49" s="95"/>
      <c r="J49" s="95"/>
      <c r="K49" s="95"/>
      <c r="L49" s="95"/>
    </row>
    <row r="50" spans="1:12" ht="15.75" customHeight="1">
      <c r="A50" s="107" t="s">
        <v>56</v>
      </c>
      <c r="C50" s="105" t="s">
        <v>14</v>
      </c>
      <c r="D50" s="88">
        <v>695.7164790183826</v>
      </c>
      <c r="E50" s="88">
        <v>687.8116126144718</v>
      </c>
      <c r="F50" s="88">
        <v>676.4472574452909</v>
      </c>
      <c r="G50" s="88">
        <v>671.6941801475563</v>
      </c>
      <c r="H50" s="88">
        <v>702.2707813581254</v>
      </c>
      <c r="I50" s="88">
        <v>707.0832814841688</v>
      </c>
      <c r="J50" s="88">
        <v>692.373680284744</v>
      </c>
      <c r="K50" s="88">
        <v>679.0755530520738</v>
      </c>
      <c r="L50" s="88">
        <v>687.9638522303948</v>
      </c>
    </row>
    <row r="51" spans="1:12" ht="15.75" customHeight="1">
      <c r="A51" s="107" t="s">
        <v>57</v>
      </c>
      <c r="C51" s="105" t="s">
        <v>14</v>
      </c>
      <c r="D51" s="88">
        <v>4.665811101648293</v>
      </c>
      <c r="E51" s="88">
        <v>4.694216700473555</v>
      </c>
      <c r="F51" s="88">
        <v>4.767182262610048</v>
      </c>
      <c r="G51" s="88">
        <v>4.667340990414369</v>
      </c>
      <c r="H51" s="88">
        <v>4.802783170131619</v>
      </c>
      <c r="I51" s="88">
        <v>5.304800900889258</v>
      </c>
      <c r="J51" s="88">
        <v>5.7802828887170525</v>
      </c>
      <c r="K51" s="88">
        <v>5.407523890860319</v>
      </c>
      <c r="L51" s="88">
        <v>4.743827796522047</v>
      </c>
    </row>
    <row r="52" spans="1:12" ht="15.75" customHeight="1">
      <c r="A52" s="84" t="s">
        <v>58</v>
      </c>
      <c r="C52" s="105" t="s">
        <v>14</v>
      </c>
      <c r="D52" s="88">
        <v>700.3822901200309</v>
      </c>
      <c r="E52" s="88">
        <v>692.5058293149453</v>
      </c>
      <c r="F52" s="88">
        <v>681.214439707901</v>
      </c>
      <c r="G52" s="88">
        <v>676.3615211379706</v>
      </c>
      <c r="H52" s="88">
        <v>707.0735645282571</v>
      </c>
      <c r="I52" s="88">
        <v>712.3880823850579</v>
      </c>
      <c r="J52" s="88">
        <v>698.153963173461</v>
      </c>
      <c r="K52" s="88">
        <v>684.4830769429341</v>
      </c>
      <c r="L52" s="88">
        <v>692.7076800269168</v>
      </c>
    </row>
    <row r="53" spans="1:12" ht="15.75" customHeight="1">
      <c r="A53" s="86" t="s">
        <v>60</v>
      </c>
      <c r="C53" s="105"/>
      <c r="D53" s="95"/>
      <c r="E53" s="95"/>
      <c r="F53" s="95"/>
      <c r="G53" s="95"/>
      <c r="H53" s="95"/>
      <c r="I53" s="95"/>
      <c r="J53" s="95"/>
      <c r="K53" s="95"/>
      <c r="L53" s="95"/>
    </row>
    <row r="54" spans="1:12" ht="15.75" customHeight="1">
      <c r="A54" s="107" t="s">
        <v>56</v>
      </c>
      <c r="C54" s="105" t="s">
        <v>14</v>
      </c>
      <c r="D54" s="88">
        <v>695.8381882103827</v>
      </c>
      <c r="E54" s="88">
        <v>687.8610065327831</v>
      </c>
      <c r="F54" s="88">
        <v>676.9423734786566</v>
      </c>
      <c r="G54" s="88">
        <v>672.7837756001552</v>
      </c>
      <c r="H54" s="88">
        <v>702.2403044333273</v>
      </c>
      <c r="I54" s="88">
        <v>706.7164155709344</v>
      </c>
      <c r="J54" s="88">
        <v>692.3906927097069</v>
      </c>
      <c r="K54" s="88">
        <v>691.3205804467922</v>
      </c>
      <c r="L54" s="88">
        <v>688.263154916811</v>
      </c>
    </row>
    <row r="55" spans="1:12" ht="15.75" customHeight="1">
      <c r="A55" s="107" t="s">
        <v>57</v>
      </c>
      <c r="C55" s="105" t="s">
        <v>14</v>
      </c>
      <c r="D55" s="88">
        <v>4.664551542340575</v>
      </c>
      <c r="E55" s="88">
        <v>4.6939441394262325</v>
      </c>
      <c r="F55" s="88">
        <v>4.767317309901046</v>
      </c>
      <c r="G55" s="88">
        <v>4.671713974628415</v>
      </c>
      <c r="H55" s="88">
        <v>4.800868149755833</v>
      </c>
      <c r="I55" s="88">
        <v>5.298092566899897</v>
      </c>
      <c r="J55" s="88">
        <v>5.778953590469031</v>
      </c>
      <c r="K55" s="88">
        <v>5.435758402757828</v>
      </c>
      <c r="L55" s="88">
        <v>4.743214739154493</v>
      </c>
    </row>
    <row r="56" spans="1:12" ht="15.75" customHeight="1">
      <c r="A56" s="98" t="s">
        <v>7</v>
      </c>
      <c r="B56" s="122"/>
      <c r="C56" s="119" t="s">
        <v>14</v>
      </c>
      <c r="D56" s="101">
        <v>700.5027397527232</v>
      </c>
      <c r="E56" s="101">
        <v>692.5549506722093</v>
      </c>
      <c r="F56" s="101">
        <v>681.7096907885575</v>
      </c>
      <c r="G56" s="101">
        <v>677.4554895747837</v>
      </c>
      <c r="H56" s="101">
        <v>707.0411725830832</v>
      </c>
      <c r="I56" s="101">
        <v>712.0145081378342</v>
      </c>
      <c r="J56" s="101">
        <v>698.1696463001758</v>
      </c>
      <c r="K56" s="101">
        <v>696.75633884955</v>
      </c>
      <c r="L56" s="101">
        <v>693.0063696559655</v>
      </c>
    </row>
    <row r="57" spans="1:12" ht="15.75" customHeight="1">
      <c r="A57" s="83" t="s">
        <v>72</v>
      </c>
      <c r="C57" s="105"/>
      <c r="D57" s="87"/>
      <c r="E57" s="87"/>
      <c r="F57" s="87"/>
      <c r="G57" s="87"/>
      <c r="H57" s="87"/>
      <c r="I57" s="87"/>
      <c r="J57" s="87"/>
      <c r="K57" s="87"/>
      <c r="L57" s="87"/>
    </row>
    <row r="58" spans="1:12" ht="15.75" customHeight="1">
      <c r="A58" s="93" t="s">
        <v>0</v>
      </c>
      <c r="C58" s="105"/>
      <c r="D58" s="87"/>
      <c r="E58" s="87"/>
      <c r="F58" s="87"/>
      <c r="G58" s="87"/>
      <c r="H58" s="87"/>
      <c r="I58" s="87"/>
      <c r="J58" s="87"/>
      <c r="K58" s="87"/>
      <c r="L58" s="87"/>
    </row>
    <row r="59" spans="1:12" ht="15.75" customHeight="1">
      <c r="A59" s="86" t="s">
        <v>1</v>
      </c>
      <c r="C59" s="105"/>
      <c r="D59" s="87"/>
      <c r="E59" s="87"/>
      <c r="F59" s="87"/>
      <c r="G59" s="87"/>
      <c r="H59" s="87"/>
      <c r="I59" s="87"/>
      <c r="J59" s="87"/>
      <c r="K59" s="87"/>
      <c r="L59" s="87"/>
    </row>
    <row r="60" spans="1:12" ht="15.75" customHeight="1">
      <c r="A60" s="107" t="s">
        <v>56</v>
      </c>
      <c r="C60" s="108" t="s">
        <v>12</v>
      </c>
      <c r="D60" s="88">
        <v>141572</v>
      </c>
      <c r="E60" s="88">
        <v>31078</v>
      </c>
      <c r="F60" s="88">
        <v>134340</v>
      </c>
      <c r="G60" s="88">
        <v>69040</v>
      </c>
      <c r="H60" s="88">
        <v>26013</v>
      </c>
      <c r="I60" s="88">
        <v>17075</v>
      </c>
      <c r="J60" s="88">
        <v>3970</v>
      </c>
      <c r="K60" s="88">
        <v>59347</v>
      </c>
      <c r="L60" s="88">
        <v>482435</v>
      </c>
    </row>
    <row r="61" spans="1:12" ht="15.75" customHeight="1">
      <c r="A61" s="107" t="s">
        <v>57</v>
      </c>
      <c r="C61" s="108" t="s">
        <v>12</v>
      </c>
      <c r="D61" s="88">
        <v>0</v>
      </c>
      <c r="E61" s="88">
        <v>0</v>
      </c>
      <c r="F61" s="88">
        <v>0</v>
      </c>
      <c r="G61" s="88">
        <v>0</v>
      </c>
      <c r="H61" s="88">
        <v>0</v>
      </c>
      <c r="I61" s="88">
        <v>0</v>
      </c>
      <c r="J61" s="88">
        <v>0</v>
      </c>
      <c r="K61" s="88">
        <v>0</v>
      </c>
      <c r="L61" s="88">
        <v>0</v>
      </c>
    </row>
    <row r="62" spans="1:12" ht="15.75" customHeight="1">
      <c r="A62" s="84" t="s">
        <v>59</v>
      </c>
      <c r="C62" s="108" t="s">
        <v>12</v>
      </c>
      <c r="D62" s="88">
        <v>141572</v>
      </c>
      <c r="E62" s="88">
        <v>31078</v>
      </c>
      <c r="F62" s="88">
        <v>134340</v>
      </c>
      <c r="G62" s="88">
        <v>69040</v>
      </c>
      <c r="H62" s="88">
        <v>26013</v>
      </c>
      <c r="I62" s="88">
        <v>17075</v>
      </c>
      <c r="J62" s="88">
        <v>3970</v>
      </c>
      <c r="K62" s="88">
        <v>59347</v>
      </c>
      <c r="L62" s="88">
        <v>482435</v>
      </c>
    </row>
    <row r="63" spans="1:12" ht="15.75" customHeight="1">
      <c r="A63" s="86" t="s">
        <v>52</v>
      </c>
      <c r="C63" s="87"/>
      <c r="D63" s="87"/>
      <c r="E63" s="87"/>
      <c r="F63" s="87"/>
      <c r="G63" s="87"/>
      <c r="H63" s="87"/>
      <c r="I63" s="87"/>
      <c r="J63" s="87"/>
      <c r="K63" s="87"/>
      <c r="L63" s="87"/>
    </row>
    <row r="64" spans="1:12" ht="15.75" customHeight="1">
      <c r="A64" s="107" t="s">
        <v>56</v>
      </c>
      <c r="C64" s="108" t="s">
        <v>12</v>
      </c>
      <c r="D64" s="88">
        <v>6177617</v>
      </c>
      <c r="E64" s="88">
        <v>4721724</v>
      </c>
      <c r="F64" s="88">
        <v>3658345</v>
      </c>
      <c r="G64" s="88">
        <v>1843453</v>
      </c>
      <c r="H64" s="88">
        <v>1427574</v>
      </c>
      <c r="I64" s="88">
        <v>437159</v>
      </c>
      <c r="J64" s="88">
        <v>305791</v>
      </c>
      <c r="K64" s="88">
        <v>135933</v>
      </c>
      <c r="L64" s="88">
        <v>18707596</v>
      </c>
    </row>
    <row r="65" spans="1:12" ht="15.75" customHeight="1">
      <c r="A65" s="107" t="s">
        <v>57</v>
      </c>
      <c r="C65" s="108" t="s">
        <v>12</v>
      </c>
      <c r="D65" s="88">
        <v>0</v>
      </c>
      <c r="E65" s="88">
        <v>0</v>
      </c>
      <c r="F65" s="88">
        <v>0</v>
      </c>
      <c r="G65" s="88">
        <v>0</v>
      </c>
      <c r="H65" s="88">
        <v>0</v>
      </c>
      <c r="I65" s="88">
        <v>0</v>
      </c>
      <c r="J65" s="88">
        <v>0</v>
      </c>
      <c r="K65" s="88">
        <v>0</v>
      </c>
      <c r="L65" s="88">
        <v>0</v>
      </c>
    </row>
    <row r="66" spans="1:12" ht="15.75" customHeight="1">
      <c r="A66" s="84" t="s">
        <v>58</v>
      </c>
      <c r="C66" s="108" t="s">
        <v>12</v>
      </c>
      <c r="D66" s="88">
        <v>6177617</v>
      </c>
      <c r="E66" s="88">
        <v>4721724</v>
      </c>
      <c r="F66" s="88">
        <v>3658345</v>
      </c>
      <c r="G66" s="88">
        <v>1843453</v>
      </c>
      <c r="H66" s="88">
        <v>1427574</v>
      </c>
      <c r="I66" s="88">
        <v>437159</v>
      </c>
      <c r="J66" s="88">
        <v>305791</v>
      </c>
      <c r="K66" s="88">
        <v>135933</v>
      </c>
      <c r="L66" s="88">
        <v>18707596</v>
      </c>
    </row>
    <row r="67" spans="1:12" ht="15.75" customHeight="1">
      <c r="A67" s="86" t="s">
        <v>60</v>
      </c>
      <c r="C67" s="108"/>
      <c r="D67" s="94"/>
      <c r="E67" s="94"/>
      <c r="F67" s="94"/>
      <c r="G67" s="94"/>
      <c r="H67" s="94"/>
      <c r="I67" s="94"/>
      <c r="J67" s="94"/>
      <c r="K67" s="94"/>
      <c r="L67" s="94"/>
    </row>
    <row r="68" spans="1:12" ht="15.75" customHeight="1">
      <c r="A68" s="107" t="s">
        <v>56</v>
      </c>
      <c r="C68" s="108" t="s">
        <v>12</v>
      </c>
      <c r="D68" s="88">
        <v>6319190</v>
      </c>
      <c r="E68" s="88">
        <v>4752802</v>
      </c>
      <c r="F68" s="88">
        <v>3792685</v>
      </c>
      <c r="G68" s="88">
        <v>1912493</v>
      </c>
      <c r="H68" s="88">
        <v>1453587</v>
      </c>
      <c r="I68" s="88">
        <v>454234</v>
      </c>
      <c r="J68" s="88">
        <v>309761</v>
      </c>
      <c r="K68" s="88">
        <v>195279</v>
      </c>
      <c r="L68" s="88">
        <v>19190031</v>
      </c>
    </row>
    <row r="69" spans="1:12" ht="15.75" customHeight="1">
      <c r="A69" s="107" t="s">
        <v>57</v>
      </c>
      <c r="C69" s="108" t="s">
        <v>12</v>
      </c>
      <c r="D69" s="88">
        <v>0</v>
      </c>
      <c r="E69" s="88">
        <v>0</v>
      </c>
      <c r="F69" s="88">
        <v>0</v>
      </c>
      <c r="G69" s="88">
        <v>0</v>
      </c>
      <c r="H69" s="88">
        <v>0</v>
      </c>
      <c r="I69" s="88">
        <v>0</v>
      </c>
      <c r="J69" s="88">
        <v>0</v>
      </c>
      <c r="K69" s="88">
        <v>0</v>
      </c>
      <c r="L69" s="88">
        <v>0</v>
      </c>
    </row>
    <row r="70" spans="1:12" ht="15.75" customHeight="1">
      <c r="A70" s="84" t="s">
        <v>7</v>
      </c>
      <c r="C70" s="108" t="s">
        <v>12</v>
      </c>
      <c r="D70" s="88">
        <v>6319190</v>
      </c>
      <c r="E70" s="88">
        <v>4752802</v>
      </c>
      <c r="F70" s="88">
        <v>3792685</v>
      </c>
      <c r="G70" s="88">
        <v>1912493</v>
      </c>
      <c r="H70" s="88">
        <v>1453587</v>
      </c>
      <c r="I70" s="88">
        <v>454234</v>
      </c>
      <c r="J70" s="88">
        <v>309761</v>
      </c>
      <c r="K70" s="88">
        <v>195279</v>
      </c>
      <c r="L70" s="88">
        <v>19190031</v>
      </c>
    </row>
    <row r="71" spans="1:12" ht="15.75" customHeight="1">
      <c r="A71" s="106" t="s">
        <v>94</v>
      </c>
      <c r="C71" s="87"/>
      <c r="D71" s="87"/>
      <c r="E71" s="87"/>
      <c r="F71" s="87"/>
      <c r="G71" s="87"/>
      <c r="H71" s="87"/>
      <c r="I71" s="87"/>
      <c r="J71" s="87"/>
      <c r="K71" s="87"/>
      <c r="L71" s="87"/>
    </row>
    <row r="72" spans="1:12" ht="15.75" customHeight="1">
      <c r="A72" s="86" t="s">
        <v>1</v>
      </c>
      <c r="C72" s="105"/>
      <c r="D72" s="121"/>
      <c r="E72" s="121"/>
      <c r="F72" s="121"/>
      <c r="G72" s="121"/>
      <c r="H72" s="121"/>
      <c r="I72" s="121"/>
      <c r="J72" s="121"/>
      <c r="K72" s="121"/>
      <c r="L72" s="121"/>
    </row>
    <row r="73" spans="1:12" ht="15.75" customHeight="1">
      <c r="A73" s="107" t="s">
        <v>56</v>
      </c>
      <c r="C73" s="105" t="s">
        <v>14</v>
      </c>
      <c r="D73" s="88">
        <v>882.796815988785</v>
      </c>
      <c r="E73" s="88">
        <v>875.5111954157336</v>
      </c>
      <c r="F73" s="88">
        <v>869.3883112647644</v>
      </c>
      <c r="G73" s="88">
        <v>930.3201616787507</v>
      </c>
      <c r="H73" s="88">
        <v>882.1892898456217</v>
      </c>
      <c r="I73" s="88">
        <v>878.4426522480453</v>
      </c>
      <c r="J73" s="88">
        <v>873.468200270773</v>
      </c>
      <c r="K73" s="88">
        <v>887.2337421848442</v>
      </c>
      <c r="L73" s="88">
        <v>884.8743144053503</v>
      </c>
    </row>
    <row r="74" spans="1:12" ht="15.75" customHeight="1">
      <c r="A74" s="107" t="s">
        <v>57</v>
      </c>
      <c r="C74" s="105" t="s">
        <v>14</v>
      </c>
      <c r="D74" s="88">
        <v>0</v>
      </c>
      <c r="E74" s="88">
        <v>0</v>
      </c>
      <c r="F74" s="88">
        <v>0</v>
      </c>
      <c r="G74" s="88">
        <v>0</v>
      </c>
      <c r="H74" s="88">
        <v>0</v>
      </c>
      <c r="I74" s="88">
        <v>0</v>
      </c>
      <c r="J74" s="88">
        <v>0</v>
      </c>
      <c r="K74" s="88">
        <v>0</v>
      </c>
      <c r="L74" s="88">
        <v>0</v>
      </c>
    </row>
    <row r="75" spans="1:12" ht="15.75" customHeight="1">
      <c r="A75" s="84" t="s">
        <v>59</v>
      </c>
      <c r="C75" s="105" t="s">
        <v>14</v>
      </c>
      <c r="D75" s="88">
        <v>882.796815988785</v>
      </c>
      <c r="E75" s="88">
        <v>875.5111954157336</v>
      </c>
      <c r="F75" s="88">
        <v>869.3883112647644</v>
      </c>
      <c r="G75" s="88">
        <v>930.3201616787507</v>
      </c>
      <c r="H75" s="88">
        <v>882.1892898456217</v>
      </c>
      <c r="I75" s="88">
        <v>878.4426522480453</v>
      </c>
      <c r="J75" s="88">
        <v>873.468200270773</v>
      </c>
      <c r="K75" s="88">
        <v>887.2337421848442</v>
      </c>
      <c r="L75" s="88">
        <v>884.8743144053503</v>
      </c>
    </row>
    <row r="76" spans="1:12" ht="15.75" customHeight="1">
      <c r="A76" s="86" t="s">
        <v>52</v>
      </c>
      <c r="C76" s="105"/>
      <c r="D76" s="95"/>
      <c r="E76" s="95"/>
      <c r="F76" s="95"/>
      <c r="G76" s="95"/>
      <c r="H76" s="95"/>
      <c r="I76" s="95"/>
      <c r="J76" s="95"/>
      <c r="K76" s="95"/>
      <c r="L76" s="95"/>
    </row>
    <row r="77" spans="1:12" ht="15.75" customHeight="1">
      <c r="A77" s="107" t="s">
        <v>56</v>
      </c>
      <c r="C77" s="105" t="s">
        <v>14</v>
      </c>
      <c r="D77" s="88">
        <v>893.3209873631946</v>
      </c>
      <c r="E77" s="88">
        <v>883.1708999728837</v>
      </c>
      <c r="F77" s="88">
        <v>868.5787244435611</v>
      </c>
      <c r="G77" s="88">
        <v>862.4756295296432</v>
      </c>
      <c r="H77" s="88">
        <v>901.7369096737846</v>
      </c>
      <c r="I77" s="88">
        <v>907.9163052953288</v>
      </c>
      <c r="J77" s="88">
        <v>889.0287327517989</v>
      </c>
      <c r="K77" s="88">
        <v>871.9535354439365</v>
      </c>
      <c r="L77" s="88">
        <v>883.3663802412311</v>
      </c>
    </row>
    <row r="78" spans="1:12" ht="15.75" customHeight="1">
      <c r="A78" s="107" t="s">
        <v>57</v>
      </c>
      <c r="C78" s="105" t="s">
        <v>14</v>
      </c>
      <c r="D78" s="88">
        <v>0</v>
      </c>
      <c r="E78" s="88">
        <v>0</v>
      </c>
      <c r="F78" s="88">
        <v>0</v>
      </c>
      <c r="G78" s="88">
        <v>0</v>
      </c>
      <c r="H78" s="88">
        <v>0</v>
      </c>
      <c r="I78" s="88">
        <v>0</v>
      </c>
      <c r="J78" s="88">
        <v>0</v>
      </c>
      <c r="K78" s="88">
        <v>0</v>
      </c>
      <c r="L78" s="88">
        <v>0</v>
      </c>
    </row>
    <row r="79" spans="1:12" ht="15.75" customHeight="1">
      <c r="A79" s="84" t="s">
        <v>58</v>
      </c>
      <c r="C79" s="105" t="s">
        <v>14</v>
      </c>
      <c r="D79" s="88">
        <v>893.3209873631946</v>
      </c>
      <c r="E79" s="88">
        <v>883.1708999728837</v>
      </c>
      <c r="F79" s="88">
        <v>868.5787244435611</v>
      </c>
      <c r="G79" s="88">
        <v>862.4756295296432</v>
      </c>
      <c r="H79" s="88">
        <v>901.7369096737846</v>
      </c>
      <c r="I79" s="88">
        <v>907.9163052953288</v>
      </c>
      <c r="J79" s="88">
        <v>889.0287327517989</v>
      </c>
      <c r="K79" s="88">
        <v>871.9535354439365</v>
      </c>
      <c r="L79" s="88">
        <v>883.3663802412311</v>
      </c>
    </row>
    <row r="80" spans="1:12" ht="15.75" customHeight="1">
      <c r="A80" s="86" t="s">
        <v>60</v>
      </c>
      <c r="C80" s="105"/>
      <c r="D80" s="95"/>
      <c r="E80" s="95"/>
      <c r="F80" s="95"/>
      <c r="G80" s="95"/>
      <c r="H80" s="95"/>
      <c r="I80" s="95"/>
      <c r="J80" s="95"/>
      <c r="K80" s="95"/>
      <c r="L80" s="95"/>
    </row>
    <row r="81" spans="1:12" ht="15.75" customHeight="1">
      <c r="A81" s="107" t="s">
        <v>56</v>
      </c>
      <c r="C81" s="105" t="s">
        <v>14</v>
      </c>
      <c r="D81" s="88">
        <v>893.0824613311004</v>
      </c>
      <c r="E81" s="88">
        <v>883.1203794614863</v>
      </c>
      <c r="F81" s="88">
        <v>868.6073749257732</v>
      </c>
      <c r="G81" s="88">
        <v>864.7521679466311</v>
      </c>
      <c r="H81" s="88">
        <v>901.3794796042563</v>
      </c>
      <c r="I81" s="88">
        <v>906.7726556579375</v>
      </c>
      <c r="J81" s="88">
        <v>888.825779573396</v>
      </c>
      <c r="K81" s="88">
        <v>876.5413217696868</v>
      </c>
      <c r="L81" s="88">
        <v>883.4042265230757</v>
      </c>
    </row>
    <row r="82" spans="1:12" ht="15.75" customHeight="1">
      <c r="A82" s="107" t="s">
        <v>57</v>
      </c>
      <c r="C82" s="105" t="s">
        <v>14</v>
      </c>
      <c r="D82" s="88">
        <v>0</v>
      </c>
      <c r="E82" s="88">
        <v>0</v>
      </c>
      <c r="F82" s="88">
        <v>0</v>
      </c>
      <c r="G82" s="88">
        <v>0</v>
      </c>
      <c r="H82" s="88">
        <v>0</v>
      </c>
      <c r="I82" s="88">
        <v>0</v>
      </c>
      <c r="J82" s="88">
        <v>0</v>
      </c>
      <c r="K82" s="88">
        <v>0</v>
      </c>
      <c r="L82" s="88">
        <v>0</v>
      </c>
    </row>
    <row r="83" spans="1:12" ht="15.75" customHeight="1">
      <c r="A83" s="98" t="s">
        <v>7</v>
      </c>
      <c r="B83" s="122"/>
      <c r="C83" s="119" t="s">
        <v>14</v>
      </c>
      <c r="D83" s="101">
        <v>893.0824613311004</v>
      </c>
      <c r="E83" s="101">
        <v>883.1203794614863</v>
      </c>
      <c r="F83" s="101">
        <v>868.6073749257732</v>
      </c>
      <c r="G83" s="101">
        <v>864.7521679466311</v>
      </c>
      <c r="H83" s="101">
        <v>901.3794796042563</v>
      </c>
      <c r="I83" s="101">
        <v>906.7726556579375</v>
      </c>
      <c r="J83" s="101">
        <v>888.825779573396</v>
      </c>
      <c r="K83" s="101">
        <v>876.5413217696868</v>
      </c>
      <c r="L83" s="101">
        <v>883.4042265230757</v>
      </c>
    </row>
    <row r="84" spans="1:12" ht="15.75" customHeight="1">
      <c r="A84" s="83" t="s">
        <v>73</v>
      </c>
      <c r="C84" s="105"/>
      <c r="D84" s="87"/>
      <c r="E84" s="87"/>
      <c r="F84" s="87"/>
      <c r="G84" s="87"/>
      <c r="H84" s="87"/>
      <c r="I84" s="87"/>
      <c r="J84" s="87"/>
      <c r="K84" s="87"/>
      <c r="L84" s="87"/>
    </row>
    <row r="85" spans="1:12" ht="15.75" customHeight="1">
      <c r="A85" s="93" t="s">
        <v>0</v>
      </c>
      <c r="C85" s="105"/>
      <c r="D85" s="87"/>
      <c r="E85" s="87"/>
      <c r="F85" s="87"/>
      <c r="G85" s="87"/>
      <c r="H85" s="87"/>
      <c r="I85" s="87"/>
      <c r="J85" s="87"/>
      <c r="K85" s="87"/>
      <c r="L85" s="87"/>
    </row>
    <row r="86" spans="1:12" ht="15.75" customHeight="1">
      <c r="A86" s="86" t="s">
        <v>1</v>
      </c>
      <c r="C86" s="105"/>
      <c r="D86" s="87"/>
      <c r="E86" s="87"/>
      <c r="F86" s="87"/>
      <c r="G86" s="87"/>
      <c r="H86" s="87"/>
      <c r="I86" s="87"/>
      <c r="J86" s="87"/>
      <c r="K86" s="87"/>
      <c r="L86" s="87"/>
    </row>
    <row r="87" spans="1:12" ht="15.75" customHeight="1">
      <c r="A87" s="107" t="s">
        <v>56</v>
      </c>
      <c r="C87" s="108" t="s">
        <v>12</v>
      </c>
      <c r="D87" s="88">
        <v>78657</v>
      </c>
      <c r="E87" s="88">
        <v>17267</v>
      </c>
      <c r="F87" s="88">
        <v>74639</v>
      </c>
      <c r="G87" s="88">
        <v>36559</v>
      </c>
      <c r="H87" s="88">
        <v>14453</v>
      </c>
      <c r="I87" s="88">
        <v>9487</v>
      </c>
      <c r="J87" s="88">
        <v>2206</v>
      </c>
      <c r="K87" s="88">
        <v>32973</v>
      </c>
      <c r="L87" s="88">
        <v>266239</v>
      </c>
    </row>
    <row r="88" spans="1:12" ht="15.75" customHeight="1">
      <c r="A88" s="107" t="s">
        <v>57</v>
      </c>
      <c r="C88" s="108" t="s">
        <v>12</v>
      </c>
      <c r="D88" s="88">
        <v>0</v>
      </c>
      <c r="E88" s="88">
        <v>0</v>
      </c>
      <c r="F88" s="88">
        <v>0</v>
      </c>
      <c r="G88" s="88">
        <v>0</v>
      </c>
      <c r="H88" s="88">
        <v>0</v>
      </c>
      <c r="I88" s="88">
        <v>0</v>
      </c>
      <c r="J88" s="88">
        <v>0</v>
      </c>
      <c r="K88" s="88">
        <v>0</v>
      </c>
      <c r="L88" s="88">
        <v>0</v>
      </c>
    </row>
    <row r="89" spans="1:12" ht="15.75" customHeight="1">
      <c r="A89" s="84" t="s">
        <v>59</v>
      </c>
      <c r="C89" s="108" t="s">
        <v>12</v>
      </c>
      <c r="D89" s="88">
        <v>78657</v>
      </c>
      <c r="E89" s="88">
        <v>17267</v>
      </c>
      <c r="F89" s="88">
        <v>74639</v>
      </c>
      <c r="G89" s="88">
        <v>36559</v>
      </c>
      <c r="H89" s="88">
        <v>14453</v>
      </c>
      <c r="I89" s="88">
        <v>9487</v>
      </c>
      <c r="J89" s="88">
        <v>2206</v>
      </c>
      <c r="K89" s="88">
        <v>32973</v>
      </c>
      <c r="L89" s="88">
        <v>266239</v>
      </c>
    </row>
    <row r="90" spans="1:12" ht="15.75" customHeight="1">
      <c r="A90" s="86" t="s">
        <v>52</v>
      </c>
      <c r="C90" s="87"/>
      <c r="D90" s="87"/>
      <c r="E90" s="87"/>
      <c r="F90" s="87"/>
      <c r="G90" s="87"/>
      <c r="H90" s="87"/>
      <c r="I90" s="87"/>
      <c r="J90" s="87"/>
      <c r="K90" s="87"/>
      <c r="L90" s="87"/>
    </row>
    <row r="91" spans="1:12" ht="15.75" customHeight="1">
      <c r="A91" s="107" t="s">
        <v>56</v>
      </c>
      <c r="C91" s="108" t="s">
        <v>12</v>
      </c>
      <c r="D91" s="88">
        <v>3432706</v>
      </c>
      <c r="E91" s="88">
        <v>2623713</v>
      </c>
      <c r="F91" s="88">
        <v>2032826</v>
      </c>
      <c r="G91" s="88">
        <v>1024348</v>
      </c>
      <c r="H91" s="88">
        <v>793258</v>
      </c>
      <c r="I91" s="88">
        <v>242916</v>
      </c>
      <c r="J91" s="88">
        <v>169918</v>
      </c>
      <c r="K91" s="88">
        <v>75534</v>
      </c>
      <c r="L91" s="88">
        <v>10395219</v>
      </c>
    </row>
    <row r="92" spans="1:12" ht="15.75" customHeight="1">
      <c r="A92" s="107" t="s">
        <v>57</v>
      </c>
      <c r="C92" s="108" t="s">
        <v>12</v>
      </c>
      <c r="D92" s="88">
        <v>0</v>
      </c>
      <c r="E92" s="88">
        <v>0</v>
      </c>
      <c r="F92" s="88">
        <v>0</v>
      </c>
      <c r="G92" s="88">
        <v>0</v>
      </c>
      <c r="H92" s="88">
        <v>0</v>
      </c>
      <c r="I92" s="88">
        <v>0</v>
      </c>
      <c r="J92" s="88">
        <v>0</v>
      </c>
      <c r="K92" s="88">
        <v>0</v>
      </c>
      <c r="L92" s="88">
        <v>0</v>
      </c>
    </row>
    <row r="93" spans="1:12" ht="15.75" customHeight="1">
      <c r="A93" s="84" t="s">
        <v>58</v>
      </c>
      <c r="C93" s="108" t="s">
        <v>12</v>
      </c>
      <c r="D93" s="88">
        <v>3432706</v>
      </c>
      <c r="E93" s="88">
        <v>2623713</v>
      </c>
      <c r="F93" s="88">
        <v>2032826</v>
      </c>
      <c r="G93" s="88">
        <v>1024348</v>
      </c>
      <c r="H93" s="88">
        <v>793258</v>
      </c>
      <c r="I93" s="88">
        <v>242916</v>
      </c>
      <c r="J93" s="88">
        <v>169918</v>
      </c>
      <c r="K93" s="88">
        <v>75534</v>
      </c>
      <c r="L93" s="88">
        <v>10395219</v>
      </c>
    </row>
    <row r="94" spans="1:12" ht="15.75" customHeight="1">
      <c r="A94" s="86" t="s">
        <v>60</v>
      </c>
      <c r="C94" s="108"/>
      <c r="D94" s="94"/>
      <c r="E94" s="94"/>
      <c r="F94" s="94"/>
      <c r="G94" s="94"/>
      <c r="H94" s="94"/>
      <c r="I94" s="94"/>
      <c r="J94" s="94"/>
      <c r="K94" s="94"/>
      <c r="L94" s="94"/>
    </row>
    <row r="95" spans="1:12" ht="15.75" customHeight="1">
      <c r="A95" s="107" t="s">
        <v>56</v>
      </c>
      <c r="C95" s="108" t="s">
        <v>12</v>
      </c>
      <c r="D95" s="88">
        <v>3511363</v>
      </c>
      <c r="E95" s="88">
        <v>2640979</v>
      </c>
      <c r="F95" s="88">
        <v>2107465</v>
      </c>
      <c r="G95" s="88">
        <v>1060907</v>
      </c>
      <c r="H95" s="88">
        <v>807710</v>
      </c>
      <c r="I95" s="88">
        <v>252402</v>
      </c>
      <c r="J95" s="88">
        <v>172124</v>
      </c>
      <c r="K95" s="88">
        <v>108506</v>
      </c>
      <c r="L95" s="88">
        <v>10661458</v>
      </c>
    </row>
    <row r="96" spans="1:12" ht="15.75" customHeight="1">
      <c r="A96" s="107" t="s">
        <v>57</v>
      </c>
      <c r="C96" s="108" t="s">
        <v>12</v>
      </c>
      <c r="D96" s="88">
        <v>0</v>
      </c>
      <c r="E96" s="88">
        <v>0</v>
      </c>
      <c r="F96" s="88">
        <v>0</v>
      </c>
      <c r="G96" s="88">
        <v>0</v>
      </c>
      <c r="H96" s="88">
        <v>0</v>
      </c>
      <c r="I96" s="88">
        <v>0</v>
      </c>
      <c r="J96" s="88">
        <v>0</v>
      </c>
      <c r="K96" s="88">
        <v>0</v>
      </c>
      <c r="L96" s="88">
        <v>0</v>
      </c>
    </row>
    <row r="97" spans="1:12" ht="15.75" customHeight="1">
      <c r="A97" s="84" t="s">
        <v>7</v>
      </c>
      <c r="C97" s="108" t="s">
        <v>12</v>
      </c>
      <c r="D97" s="88">
        <v>3511363</v>
      </c>
      <c r="E97" s="88">
        <v>2640979</v>
      </c>
      <c r="F97" s="88">
        <v>2107465</v>
      </c>
      <c r="G97" s="88">
        <v>1060907</v>
      </c>
      <c r="H97" s="88">
        <v>807710</v>
      </c>
      <c r="I97" s="88">
        <v>252402</v>
      </c>
      <c r="J97" s="88">
        <v>172124</v>
      </c>
      <c r="K97" s="88">
        <v>108506</v>
      </c>
      <c r="L97" s="88">
        <v>10661458</v>
      </c>
    </row>
    <row r="98" spans="1:12" ht="15.75" customHeight="1">
      <c r="A98" s="106" t="s">
        <v>94</v>
      </c>
      <c r="C98" s="87"/>
      <c r="D98" s="87"/>
      <c r="E98" s="87"/>
      <c r="F98" s="87"/>
      <c r="G98" s="87"/>
      <c r="H98" s="87"/>
      <c r="I98" s="87"/>
      <c r="J98" s="87"/>
      <c r="K98" s="87"/>
      <c r="L98" s="87"/>
    </row>
    <row r="99" spans="1:12" ht="15.75" customHeight="1">
      <c r="A99" s="86" t="s">
        <v>1</v>
      </c>
      <c r="C99" s="105"/>
      <c r="D99" s="121"/>
      <c r="E99" s="121"/>
      <c r="F99" s="121"/>
      <c r="G99" s="121"/>
      <c r="H99" s="121"/>
      <c r="I99" s="121"/>
      <c r="J99" s="121"/>
      <c r="K99" s="121"/>
      <c r="L99" s="121"/>
    </row>
    <row r="100" spans="1:12" ht="15.75" customHeight="1">
      <c r="A100" s="107" t="s">
        <v>56</v>
      </c>
      <c r="C100" s="105" t="s">
        <v>14</v>
      </c>
      <c r="D100" s="88">
        <v>490.47775632011894</v>
      </c>
      <c r="E100" s="88">
        <v>486.4298998175243</v>
      </c>
      <c r="F100" s="88">
        <v>483.02805419893576</v>
      </c>
      <c r="G100" s="88">
        <v>492.63209095578463</v>
      </c>
      <c r="H100" s="88">
        <v>490.14021765413406</v>
      </c>
      <c r="I100" s="88">
        <v>488.05860343745206</v>
      </c>
      <c r="J100" s="88">
        <v>485.29482132978546</v>
      </c>
      <c r="K100" s="88">
        <v>492.94289163346235</v>
      </c>
      <c r="L100" s="88">
        <v>488.33125593720183</v>
      </c>
    </row>
    <row r="101" spans="1:12" ht="15.75" customHeight="1">
      <c r="A101" s="107" t="s">
        <v>57</v>
      </c>
      <c r="C101" s="105" t="s">
        <v>14</v>
      </c>
      <c r="D101" s="88">
        <v>0</v>
      </c>
      <c r="E101" s="88">
        <v>0</v>
      </c>
      <c r="F101" s="88">
        <v>0</v>
      </c>
      <c r="G101" s="88">
        <v>0</v>
      </c>
      <c r="H101" s="88">
        <v>0</v>
      </c>
      <c r="I101" s="88">
        <v>0</v>
      </c>
      <c r="J101" s="88">
        <v>0</v>
      </c>
      <c r="K101" s="88">
        <v>0</v>
      </c>
      <c r="L101" s="88">
        <v>0</v>
      </c>
    </row>
    <row r="102" spans="1:12" ht="15.75" customHeight="1">
      <c r="A102" s="84" t="s">
        <v>59</v>
      </c>
      <c r="C102" s="105" t="s">
        <v>14</v>
      </c>
      <c r="D102" s="88">
        <v>490.47775632011894</v>
      </c>
      <c r="E102" s="88">
        <v>486.4298998175243</v>
      </c>
      <c r="F102" s="88">
        <v>483.02805419893576</v>
      </c>
      <c r="G102" s="88">
        <v>492.63209095578463</v>
      </c>
      <c r="H102" s="88">
        <v>490.14021765413406</v>
      </c>
      <c r="I102" s="88">
        <v>488.05860343745206</v>
      </c>
      <c r="J102" s="88">
        <v>485.29482132978546</v>
      </c>
      <c r="K102" s="88">
        <v>492.94289163346235</v>
      </c>
      <c r="L102" s="88">
        <v>488.33125593720183</v>
      </c>
    </row>
    <row r="103" spans="1:12" ht="15.75" customHeight="1">
      <c r="A103" s="86" t="s">
        <v>52</v>
      </c>
      <c r="C103" s="105"/>
      <c r="D103" s="95"/>
      <c r="E103" s="95"/>
      <c r="F103" s="95"/>
      <c r="G103" s="95"/>
      <c r="H103" s="95"/>
      <c r="I103" s="95"/>
      <c r="J103" s="95"/>
      <c r="K103" s="95"/>
      <c r="L103" s="95"/>
    </row>
    <row r="104" spans="1:12" ht="15.75" customHeight="1">
      <c r="A104" s="107" t="s">
        <v>56</v>
      </c>
      <c r="C104" s="105" t="s">
        <v>14</v>
      </c>
      <c r="D104" s="88">
        <v>496.39019695807605</v>
      </c>
      <c r="E104" s="88">
        <v>490.7501146695251</v>
      </c>
      <c r="F104" s="88">
        <v>482.64170460470876</v>
      </c>
      <c r="G104" s="88">
        <v>479.2504079384168</v>
      </c>
      <c r="H104" s="88">
        <v>501.0666586022478</v>
      </c>
      <c r="I104" s="88">
        <v>504.5003531566703</v>
      </c>
      <c r="J104" s="88">
        <v>494.005126930522</v>
      </c>
      <c r="K104" s="88">
        <v>484.51698025687654</v>
      </c>
      <c r="L104" s="88">
        <v>490.85873686723335</v>
      </c>
    </row>
    <row r="105" spans="1:12" ht="15.75" customHeight="1">
      <c r="A105" s="107" t="s">
        <v>57</v>
      </c>
      <c r="C105" s="105" t="s">
        <v>14</v>
      </c>
      <c r="D105" s="88">
        <v>0</v>
      </c>
      <c r="E105" s="88">
        <v>0</v>
      </c>
      <c r="F105" s="88">
        <v>0</v>
      </c>
      <c r="G105" s="88">
        <v>0</v>
      </c>
      <c r="H105" s="88">
        <v>0</v>
      </c>
      <c r="I105" s="88">
        <v>0</v>
      </c>
      <c r="J105" s="88">
        <v>0</v>
      </c>
      <c r="K105" s="88">
        <v>0</v>
      </c>
      <c r="L105" s="88">
        <v>0</v>
      </c>
    </row>
    <row r="106" spans="1:12" ht="15.75" customHeight="1">
      <c r="A106" s="84" t="s">
        <v>58</v>
      </c>
      <c r="C106" s="105" t="s">
        <v>14</v>
      </c>
      <c r="D106" s="88">
        <v>496.39019695807605</v>
      </c>
      <c r="E106" s="88">
        <v>490.7501146695251</v>
      </c>
      <c r="F106" s="88">
        <v>482.64170460470876</v>
      </c>
      <c r="G106" s="88">
        <v>479.2504079384168</v>
      </c>
      <c r="H106" s="88">
        <v>501.0666586022478</v>
      </c>
      <c r="I106" s="88">
        <v>504.5003531566703</v>
      </c>
      <c r="J106" s="88">
        <v>494.005126930522</v>
      </c>
      <c r="K106" s="88">
        <v>484.51698025687654</v>
      </c>
      <c r="L106" s="88">
        <v>490.85873686723335</v>
      </c>
    </row>
    <row r="107" spans="1:12" ht="15.75" customHeight="1">
      <c r="A107" s="86" t="s">
        <v>60</v>
      </c>
      <c r="C107" s="105"/>
      <c r="D107" s="95"/>
      <c r="E107" s="95"/>
      <c r="F107" s="95"/>
      <c r="G107" s="95"/>
      <c r="H107" s="95"/>
      <c r="I107" s="95"/>
      <c r="J107" s="95"/>
      <c r="K107" s="95"/>
      <c r="L107" s="95"/>
    </row>
    <row r="108" spans="1:12" ht="15.75" customHeight="1">
      <c r="A108" s="107" t="s">
        <v>56</v>
      </c>
      <c r="C108" s="105" t="s">
        <v>14</v>
      </c>
      <c r="D108" s="88">
        <v>496.2561939135424</v>
      </c>
      <c r="E108" s="88">
        <v>490.7216201679368</v>
      </c>
      <c r="F108" s="88">
        <v>482.6553771372737</v>
      </c>
      <c r="G108" s="88">
        <v>479.6994332984272</v>
      </c>
      <c r="H108" s="88">
        <v>500.8668676004731</v>
      </c>
      <c r="I108" s="88">
        <v>503.8623731589314</v>
      </c>
      <c r="J108" s="88">
        <v>493.8915200080927</v>
      </c>
      <c r="K108" s="88">
        <v>487.04680734959476</v>
      </c>
      <c r="L108" s="88">
        <v>490.79530189910884</v>
      </c>
    </row>
    <row r="109" spans="1:12" ht="15.75" customHeight="1">
      <c r="A109" s="107" t="s">
        <v>57</v>
      </c>
      <c r="C109" s="105" t="s">
        <v>14</v>
      </c>
      <c r="D109" s="88">
        <v>0</v>
      </c>
      <c r="E109" s="88">
        <v>0</v>
      </c>
      <c r="F109" s="88">
        <v>0</v>
      </c>
      <c r="G109" s="88">
        <v>0</v>
      </c>
      <c r="H109" s="88">
        <v>0</v>
      </c>
      <c r="I109" s="88">
        <v>0</v>
      </c>
      <c r="J109" s="88">
        <v>0</v>
      </c>
      <c r="K109" s="88">
        <v>0</v>
      </c>
      <c r="L109" s="88">
        <v>0</v>
      </c>
    </row>
    <row r="110" spans="1:12" ht="15.75" customHeight="1">
      <c r="A110" s="98" t="s">
        <v>7</v>
      </c>
      <c r="B110" s="122"/>
      <c r="C110" s="119" t="s">
        <v>14</v>
      </c>
      <c r="D110" s="101">
        <v>496.2561939135424</v>
      </c>
      <c r="E110" s="101">
        <v>490.7216201679368</v>
      </c>
      <c r="F110" s="101">
        <v>482.6553771372737</v>
      </c>
      <c r="G110" s="101">
        <v>479.6994332984272</v>
      </c>
      <c r="H110" s="101">
        <v>500.8668676004731</v>
      </c>
      <c r="I110" s="101">
        <v>503.8623731589314</v>
      </c>
      <c r="J110" s="101">
        <v>493.8915200080927</v>
      </c>
      <c r="K110" s="101">
        <v>487.04680734959476</v>
      </c>
      <c r="L110" s="101">
        <v>490.79530189910884</v>
      </c>
    </row>
    <row r="111" spans="1:12" ht="15.75" customHeight="1">
      <c r="A111" s="83" t="s">
        <v>74</v>
      </c>
      <c r="C111" s="105"/>
      <c r="D111" s="87"/>
      <c r="E111" s="87"/>
      <c r="F111" s="87"/>
      <c r="G111" s="87"/>
      <c r="H111" s="87"/>
      <c r="I111" s="87"/>
      <c r="J111" s="87"/>
      <c r="K111" s="87"/>
      <c r="L111" s="87"/>
    </row>
    <row r="112" spans="1:12" ht="15.75" customHeight="1">
      <c r="A112" s="93" t="s">
        <v>0</v>
      </c>
      <c r="C112" s="105"/>
      <c r="D112" s="87"/>
      <c r="E112" s="87"/>
      <c r="F112" s="87"/>
      <c r="G112" s="87"/>
      <c r="H112" s="87"/>
      <c r="I112" s="87"/>
      <c r="J112" s="87"/>
      <c r="K112" s="87"/>
      <c r="L112" s="87"/>
    </row>
    <row r="113" spans="1:12" ht="15.75" customHeight="1">
      <c r="A113" s="86" t="s">
        <v>1</v>
      </c>
      <c r="C113" s="105"/>
      <c r="D113" s="87"/>
      <c r="E113" s="87"/>
      <c r="F113" s="87"/>
      <c r="G113" s="87"/>
      <c r="H113" s="87"/>
      <c r="I113" s="87"/>
      <c r="J113" s="87"/>
      <c r="K113" s="87"/>
      <c r="L113" s="87"/>
    </row>
    <row r="114" spans="1:12" ht="15.75" customHeight="1">
      <c r="A114" s="107" t="s">
        <v>56</v>
      </c>
      <c r="C114" s="108" t="s">
        <v>12</v>
      </c>
      <c r="D114" s="88">
        <v>144</v>
      </c>
      <c r="E114" s="88">
        <v>32</v>
      </c>
      <c r="F114" s="88">
        <v>137</v>
      </c>
      <c r="G114" s="88">
        <v>67</v>
      </c>
      <c r="H114" s="88">
        <v>27</v>
      </c>
      <c r="I114" s="88">
        <v>17</v>
      </c>
      <c r="J114" s="88">
        <v>4</v>
      </c>
      <c r="K114" s="88">
        <v>61</v>
      </c>
      <c r="L114" s="88">
        <v>489</v>
      </c>
    </row>
    <row r="115" spans="1:12" ht="15.75" customHeight="1">
      <c r="A115" s="107" t="s">
        <v>57</v>
      </c>
      <c r="C115" s="108" t="s">
        <v>12</v>
      </c>
      <c r="D115" s="88">
        <v>0</v>
      </c>
      <c r="E115" s="88">
        <v>1768</v>
      </c>
      <c r="F115" s="88">
        <v>430</v>
      </c>
      <c r="G115" s="88">
        <v>0</v>
      </c>
      <c r="H115" s="88">
        <v>0</v>
      </c>
      <c r="I115" s="88">
        <v>0</v>
      </c>
      <c r="J115" s="88">
        <v>0</v>
      </c>
      <c r="K115" s="88">
        <v>2902</v>
      </c>
      <c r="L115" s="88">
        <v>7296</v>
      </c>
    </row>
    <row r="116" spans="1:12" ht="15.75" customHeight="1">
      <c r="A116" s="84" t="s">
        <v>59</v>
      </c>
      <c r="C116" s="108" t="s">
        <v>12</v>
      </c>
      <c r="D116" s="88">
        <v>144</v>
      </c>
      <c r="E116" s="88">
        <v>1800</v>
      </c>
      <c r="F116" s="88">
        <v>567</v>
      </c>
      <c r="G116" s="88">
        <v>67</v>
      </c>
      <c r="H116" s="88">
        <v>27</v>
      </c>
      <c r="I116" s="88">
        <v>17</v>
      </c>
      <c r="J116" s="88">
        <v>4</v>
      </c>
      <c r="K116" s="88">
        <v>2962</v>
      </c>
      <c r="L116" s="88">
        <v>7785</v>
      </c>
    </row>
    <row r="117" spans="1:12" ht="15.75" customHeight="1">
      <c r="A117" s="86" t="s">
        <v>52</v>
      </c>
      <c r="C117" s="87"/>
      <c r="D117" s="87"/>
      <c r="E117" s="87"/>
      <c r="F117" s="87"/>
      <c r="G117" s="87"/>
      <c r="H117" s="87"/>
      <c r="I117" s="87"/>
      <c r="J117" s="87"/>
      <c r="K117" s="87"/>
      <c r="L117" s="87"/>
    </row>
    <row r="118" spans="1:12" ht="15.75" customHeight="1">
      <c r="A118" s="107" t="s">
        <v>56</v>
      </c>
      <c r="C118" s="108" t="s">
        <v>12</v>
      </c>
      <c r="D118" s="88">
        <v>6306</v>
      </c>
      <c r="E118" s="88">
        <v>4820</v>
      </c>
      <c r="F118" s="88">
        <v>3734</v>
      </c>
      <c r="G118" s="88">
        <v>1882</v>
      </c>
      <c r="H118" s="88">
        <v>1457</v>
      </c>
      <c r="I118" s="88">
        <v>446</v>
      </c>
      <c r="J118" s="88">
        <v>312</v>
      </c>
      <c r="K118" s="88">
        <v>139</v>
      </c>
      <c r="L118" s="88">
        <v>19096</v>
      </c>
    </row>
    <row r="119" spans="1:12" ht="15.75" customHeight="1">
      <c r="A119" s="107" t="s">
        <v>57</v>
      </c>
      <c r="C119" s="108" t="s">
        <v>12</v>
      </c>
      <c r="D119" s="88">
        <v>0</v>
      </c>
      <c r="E119" s="88">
        <v>268705</v>
      </c>
      <c r="F119" s="88">
        <v>11717</v>
      </c>
      <c r="G119" s="88">
        <v>0</v>
      </c>
      <c r="H119" s="88">
        <v>0</v>
      </c>
      <c r="I119" s="88">
        <v>0</v>
      </c>
      <c r="J119" s="88">
        <v>0</v>
      </c>
      <c r="K119" s="88">
        <v>6647</v>
      </c>
      <c r="L119" s="88">
        <v>284873</v>
      </c>
    </row>
    <row r="120" spans="1:12" ht="15.75" customHeight="1">
      <c r="A120" s="84" t="s">
        <v>58</v>
      </c>
      <c r="C120" s="108" t="s">
        <v>12</v>
      </c>
      <c r="D120" s="88">
        <v>6306</v>
      </c>
      <c r="E120" s="88">
        <v>273524</v>
      </c>
      <c r="F120" s="88">
        <v>15451</v>
      </c>
      <c r="G120" s="88">
        <v>1882</v>
      </c>
      <c r="H120" s="88">
        <v>1457</v>
      </c>
      <c r="I120" s="88">
        <v>446</v>
      </c>
      <c r="J120" s="88">
        <v>312</v>
      </c>
      <c r="K120" s="88">
        <v>6786</v>
      </c>
      <c r="L120" s="88">
        <v>303969</v>
      </c>
    </row>
    <row r="121" spans="1:12" ht="15.75" customHeight="1">
      <c r="A121" s="86" t="s">
        <v>60</v>
      </c>
      <c r="C121" s="108"/>
      <c r="D121" s="94"/>
      <c r="E121" s="94"/>
      <c r="F121" s="94"/>
      <c r="G121" s="94"/>
      <c r="H121" s="94"/>
      <c r="I121" s="94"/>
      <c r="J121" s="94"/>
      <c r="K121" s="94"/>
      <c r="L121" s="94"/>
    </row>
    <row r="122" spans="1:12" ht="15.75" customHeight="1">
      <c r="A122" s="107" t="s">
        <v>56</v>
      </c>
      <c r="C122" s="108" t="s">
        <v>12</v>
      </c>
      <c r="D122" s="88">
        <v>6450</v>
      </c>
      <c r="E122" s="88">
        <v>4851</v>
      </c>
      <c r="F122" s="88">
        <v>3871</v>
      </c>
      <c r="G122" s="88">
        <v>1949</v>
      </c>
      <c r="H122" s="88">
        <v>1484</v>
      </c>
      <c r="I122" s="88">
        <v>464</v>
      </c>
      <c r="J122" s="88">
        <v>316</v>
      </c>
      <c r="K122" s="88">
        <v>199</v>
      </c>
      <c r="L122" s="88">
        <v>19585</v>
      </c>
    </row>
    <row r="123" spans="1:12" ht="15.75" customHeight="1">
      <c r="A123" s="107" t="s">
        <v>57</v>
      </c>
      <c r="C123" s="108" t="s">
        <v>12</v>
      </c>
      <c r="D123" s="88">
        <v>0</v>
      </c>
      <c r="E123" s="88">
        <v>270473</v>
      </c>
      <c r="F123" s="88">
        <v>12147</v>
      </c>
      <c r="G123" s="88">
        <v>0</v>
      </c>
      <c r="H123" s="88">
        <v>0</v>
      </c>
      <c r="I123" s="88">
        <v>0</v>
      </c>
      <c r="J123" s="88">
        <v>0</v>
      </c>
      <c r="K123" s="88">
        <v>9549</v>
      </c>
      <c r="L123" s="88">
        <v>292169</v>
      </c>
    </row>
    <row r="124" spans="1:12" ht="15.75" customHeight="1">
      <c r="A124" s="84" t="s">
        <v>7</v>
      </c>
      <c r="C124" s="108" t="s">
        <v>12</v>
      </c>
      <c r="D124" s="88">
        <v>6450</v>
      </c>
      <c r="E124" s="88">
        <v>275324</v>
      </c>
      <c r="F124" s="88">
        <v>16018</v>
      </c>
      <c r="G124" s="88">
        <v>1949</v>
      </c>
      <c r="H124" s="88">
        <v>1484</v>
      </c>
      <c r="I124" s="88">
        <v>464</v>
      </c>
      <c r="J124" s="88">
        <v>316</v>
      </c>
      <c r="K124" s="88">
        <v>9748</v>
      </c>
      <c r="L124" s="88">
        <v>311754</v>
      </c>
    </row>
    <row r="125" spans="1:12" ht="15.75" customHeight="1">
      <c r="A125" s="106" t="s">
        <v>94</v>
      </c>
      <c r="C125" s="87"/>
      <c r="D125" s="87"/>
      <c r="E125" s="87"/>
      <c r="F125" s="87"/>
      <c r="G125" s="87"/>
      <c r="H125" s="87"/>
      <c r="I125" s="87"/>
      <c r="J125" s="87"/>
      <c r="K125" s="87"/>
      <c r="L125" s="87"/>
    </row>
    <row r="126" spans="1:12" ht="15.75" customHeight="1">
      <c r="A126" s="86" t="s">
        <v>1</v>
      </c>
      <c r="C126" s="105"/>
      <c r="D126" s="121"/>
      <c r="E126" s="121"/>
      <c r="F126" s="121"/>
      <c r="G126" s="121"/>
      <c r="H126" s="121"/>
      <c r="I126" s="121"/>
      <c r="J126" s="121"/>
      <c r="K126" s="121"/>
      <c r="L126" s="121"/>
    </row>
    <row r="127" spans="1:12" ht="15.75" customHeight="1">
      <c r="A127" s="107" t="s">
        <v>56</v>
      </c>
      <c r="C127" s="105" t="s">
        <v>14</v>
      </c>
      <c r="D127" s="88">
        <v>0.9010042640953456</v>
      </c>
      <c r="E127" s="88">
        <v>0.8935683795474938</v>
      </c>
      <c r="F127" s="88">
        <v>0.8873192125493072</v>
      </c>
      <c r="G127" s="88">
        <v>0.9049617620002177</v>
      </c>
      <c r="H127" s="88">
        <v>0.9003842078880447</v>
      </c>
      <c r="I127" s="88">
        <v>0.8965602968925622</v>
      </c>
      <c r="J127" s="88">
        <v>0.8914832481743475</v>
      </c>
      <c r="K127" s="88">
        <v>0.9055327007069438</v>
      </c>
      <c r="L127" s="88">
        <v>0.8970611576588767</v>
      </c>
    </row>
    <row r="128" spans="1:12" ht="15.75" customHeight="1">
      <c r="A128" s="107" t="s">
        <v>57</v>
      </c>
      <c r="C128" s="105" t="s">
        <v>14</v>
      </c>
      <c r="D128" s="88">
        <v>0</v>
      </c>
      <c r="E128" s="88">
        <v>49.81718392198533</v>
      </c>
      <c r="F128" s="88">
        <v>2.7840755600033495</v>
      </c>
      <c r="G128" s="88">
        <v>0</v>
      </c>
      <c r="H128" s="88">
        <v>0</v>
      </c>
      <c r="I128" s="88">
        <v>0</v>
      </c>
      <c r="J128" s="88">
        <v>0</v>
      </c>
      <c r="K128" s="88">
        <v>43.38102443537482</v>
      </c>
      <c r="L128" s="88">
        <v>13.382339893466384</v>
      </c>
    </row>
    <row r="129" spans="1:12" ht="15.75" customHeight="1">
      <c r="A129" s="84" t="s">
        <v>59</v>
      </c>
      <c r="C129" s="105" t="s">
        <v>14</v>
      </c>
      <c r="D129" s="88">
        <v>0.9010042640953456</v>
      </c>
      <c r="E129" s="88">
        <v>50.71075230153283</v>
      </c>
      <c r="F129" s="88">
        <v>3.671394772552657</v>
      </c>
      <c r="G129" s="88">
        <v>0.9049617620002177</v>
      </c>
      <c r="H129" s="88">
        <v>0.9003842078880447</v>
      </c>
      <c r="I129" s="88">
        <v>0.8965602968925622</v>
      </c>
      <c r="J129" s="88">
        <v>0.8914832481743475</v>
      </c>
      <c r="K129" s="88">
        <v>44.28655713608176</v>
      </c>
      <c r="L129" s="88">
        <v>14.27940105112526</v>
      </c>
    </row>
    <row r="130" spans="1:12" ht="15.75" customHeight="1">
      <c r="A130" s="86" t="s">
        <v>52</v>
      </c>
      <c r="C130" s="105"/>
      <c r="D130" s="95"/>
      <c r="E130" s="95"/>
      <c r="F130" s="95"/>
      <c r="G130" s="95"/>
      <c r="H130" s="95"/>
      <c r="I130" s="95"/>
      <c r="J130" s="95"/>
      <c r="K130" s="95"/>
      <c r="L130" s="95"/>
    </row>
    <row r="131" spans="1:12" ht="15.75" customHeight="1">
      <c r="A131" s="107" t="s">
        <v>56</v>
      </c>
      <c r="C131" s="105" t="s">
        <v>14</v>
      </c>
      <c r="D131" s="88">
        <v>0.9118653768723605</v>
      </c>
      <c r="E131" s="88">
        <v>0.9015045845094969</v>
      </c>
      <c r="F131" s="88">
        <v>0.8866094910026224</v>
      </c>
      <c r="G131" s="88">
        <v>0.8803797023572284</v>
      </c>
      <c r="H131" s="88">
        <v>0.920456004740767</v>
      </c>
      <c r="I131" s="88">
        <v>0.9267636780149784</v>
      </c>
      <c r="J131" s="88">
        <v>0.9074840196399448</v>
      </c>
      <c r="K131" s="88">
        <v>0.8900543594746065</v>
      </c>
      <c r="L131" s="88">
        <v>0.9017041227394202</v>
      </c>
    </row>
    <row r="132" spans="1:12" ht="15.75" customHeight="1">
      <c r="A132" s="107" t="s">
        <v>57</v>
      </c>
      <c r="C132" s="105" t="s">
        <v>14</v>
      </c>
      <c r="D132" s="88">
        <v>0</v>
      </c>
      <c r="E132" s="88">
        <v>50.25963398096681</v>
      </c>
      <c r="F132" s="88">
        <v>2.781848719442942</v>
      </c>
      <c r="G132" s="88">
        <v>0</v>
      </c>
      <c r="H132" s="88">
        <v>0</v>
      </c>
      <c r="I132" s="88">
        <v>0</v>
      </c>
      <c r="J132" s="88">
        <v>0</v>
      </c>
      <c r="K132" s="88">
        <v>42.639509193909966</v>
      </c>
      <c r="L132" s="88">
        <v>13.451603551011758</v>
      </c>
    </row>
    <row r="133" spans="1:12" ht="15.75" customHeight="1">
      <c r="A133" s="84" t="s">
        <v>58</v>
      </c>
      <c r="C133" s="105" t="s">
        <v>14</v>
      </c>
      <c r="D133" s="88">
        <v>0.9118653768723605</v>
      </c>
      <c r="E133" s="88">
        <v>51.16113856547631</v>
      </c>
      <c r="F133" s="88">
        <v>3.6684582104455647</v>
      </c>
      <c r="G133" s="88">
        <v>0.8803797023572284</v>
      </c>
      <c r="H133" s="88">
        <v>0.920456004740767</v>
      </c>
      <c r="I133" s="88">
        <v>0.9267636780149784</v>
      </c>
      <c r="J133" s="88">
        <v>0.9074840196399448</v>
      </c>
      <c r="K133" s="88">
        <v>43.52956355338457</v>
      </c>
      <c r="L133" s="88">
        <v>14.353307673751178</v>
      </c>
    </row>
    <row r="134" spans="1:12" ht="15.75" customHeight="1">
      <c r="A134" s="86" t="s">
        <v>60</v>
      </c>
      <c r="C134" s="105"/>
      <c r="D134" s="95"/>
      <c r="E134" s="95"/>
      <c r="F134" s="95"/>
      <c r="G134" s="95"/>
      <c r="H134" s="95"/>
      <c r="I134" s="95"/>
      <c r="J134" s="95"/>
      <c r="K134" s="95"/>
      <c r="L134" s="95"/>
    </row>
    <row r="135" spans="1:12" ht="15.75" customHeight="1">
      <c r="A135" s="107" t="s">
        <v>56</v>
      </c>
      <c r="C135" s="105" t="s">
        <v>14</v>
      </c>
      <c r="D135" s="88">
        <v>0.9116192142014324</v>
      </c>
      <c r="E135" s="88">
        <v>0.9014522403061085</v>
      </c>
      <c r="F135" s="88">
        <v>0.8866346073508834</v>
      </c>
      <c r="G135" s="88">
        <v>0.8812045588544766</v>
      </c>
      <c r="H135" s="88">
        <v>0.9200889900449783</v>
      </c>
      <c r="I135" s="88">
        <v>0.9255917131481454</v>
      </c>
      <c r="J135" s="88">
        <v>0.9072753245050064</v>
      </c>
      <c r="K135" s="88">
        <v>0.8947016344398663</v>
      </c>
      <c r="L135" s="88">
        <v>0.9015875931393806</v>
      </c>
    </row>
    <row r="136" spans="1:12" ht="15.75" customHeight="1">
      <c r="A136" s="107" t="s">
        <v>57</v>
      </c>
      <c r="C136" s="105" t="s">
        <v>14</v>
      </c>
      <c r="D136" s="88">
        <v>0</v>
      </c>
      <c r="E136" s="88">
        <v>50.25671574788343</v>
      </c>
      <c r="F136" s="88">
        <v>2.7819275251425832</v>
      </c>
      <c r="G136" s="88">
        <v>0</v>
      </c>
      <c r="H136" s="88">
        <v>0</v>
      </c>
      <c r="I136" s="88">
        <v>0</v>
      </c>
      <c r="J136" s="88">
        <v>0</v>
      </c>
      <c r="K136" s="88">
        <v>42.862144498707266</v>
      </c>
      <c r="L136" s="88">
        <v>13.449865164835874</v>
      </c>
    </row>
    <row r="137" spans="1:12" ht="15.75" customHeight="1">
      <c r="A137" s="98" t="s">
        <v>7</v>
      </c>
      <c r="B137" s="122"/>
      <c r="C137" s="119" t="s">
        <v>14</v>
      </c>
      <c r="D137" s="101">
        <v>0.9116192142014324</v>
      </c>
      <c r="E137" s="101">
        <v>51.15816798818955</v>
      </c>
      <c r="F137" s="101">
        <v>3.6685621324934665</v>
      </c>
      <c r="G137" s="101">
        <v>0.8812045588544766</v>
      </c>
      <c r="H137" s="101">
        <v>0.9200889900449783</v>
      </c>
      <c r="I137" s="101">
        <v>0.9255917131481454</v>
      </c>
      <c r="J137" s="101">
        <v>0.9072753245050064</v>
      </c>
      <c r="K137" s="101">
        <v>43.756846133147135</v>
      </c>
      <c r="L137" s="101">
        <v>14.351452757975254</v>
      </c>
    </row>
    <row r="138" spans="1:12" ht="15.75" customHeight="1">
      <c r="A138" s="83" t="s">
        <v>95</v>
      </c>
      <c r="C138" s="105"/>
      <c r="D138" s="87"/>
      <c r="E138" s="87"/>
      <c r="F138" s="87"/>
      <c r="G138" s="87"/>
      <c r="H138" s="87"/>
      <c r="I138" s="87"/>
      <c r="J138" s="87"/>
      <c r="K138" s="87"/>
      <c r="L138" s="87"/>
    </row>
    <row r="139" spans="1:12" ht="15.75" customHeight="1">
      <c r="A139" s="93" t="s">
        <v>0</v>
      </c>
      <c r="C139" s="105"/>
      <c r="D139" s="87"/>
      <c r="E139" s="87"/>
      <c r="F139" s="87"/>
      <c r="G139" s="87"/>
      <c r="H139" s="87"/>
      <c r="I139" s="87"/>
      <c r="J139" s="87"/>
      <c r="K139" s="87"/>
      <c r="L139" s="87"/>
    </row>
    <row r="140" spans="1:12" ht="15.75" customHeight="1">
      <c r="A140" s="86" t="s">
        <v>1</v>
      </c>
      <c r="C140" s="105"/>
      <c r="D140" s="87"/>
      <c r="E140" s="87"/>
      <c r="F140" s="87"/>
      <c r="G140" s="87"/>
      <c r="H140" s="87"/>
      <c r="I140" s="87"/>
      <c r="J140" s="87"/>
      <c r="K140" s="87"/>
      <c r="L140" s="87"/>
    </row>
    <row r="141" spans="1:12" ht="15.75" customHeight="1">
      <c r="A141" s="107" t="s">
        <v>56</v>
      </c>
      <c r="C141" s="108" t="s">
        <v>12</v>
      </c>
      <c r="D141" s="88">
        <v>0</v>
      </c>
      <c r="E141" s="88">
        <v>0</v>
      </c>
      <c r="F141" s="88">
        <v>0</v>
      </c>
      <c r="G141" s="88">
        <v>0</v>
      </c>
      <c r="H141" s="88">
        <v>0</v>
      </c>
      <c r="I141" s="88">
        <v>0</v>
      </c>
      <c r="J141" s="88">
        <v>0</v>
      </c>
      <c r="K141" s="88">
        <v>0</v>
      </c>
      <c r="L141" s="88">
        <v>0</v>
      </c>
    </row>
    <row r="142" spans="1:12" ht="15.75" customHeight="1">
      <c r="A142" s="107" t="s">
        <v>57</v>
      </c>
      <c r="C142" s="108" t="s">
        <v>12</v>
      </c>
      <c r="D142" s="88">
        <v>0</v>
      </c>
      <c r="E142" s="88">
        <v>0</v>
      </c>
      <c r="F142" s="88">
        <v>0</v>
      </c>
      <c r="G142" s="88">
        <v>0</v>
      </c>
      <c r="H142" s="88">
        <v>0</v>
      </c>
      <c r="I142" s="88">
        <v>0</v>
      </c>
      <c r="J142" s="88">
        <v>0</v>
      </c>
      <c r="K142" s="88">
        <v>0</v>
      </c>
      <c r="L142" s="88">
        <v>0</v>
      </c>
    </row>
    <row r="143" spans="1:12" ht="15.75" customHeight="1">
      <c r="A143" s="84" t="s">
        <v>59</v>
      </c>
      <c r="C143" s="108" t="s">
        <v>12</v>
      </c>
      <c r="D143" s="88">
        <v>0</v>
      </c>
      <c r="E143" s="88">
        <v>0</v>
      </c>
      <c r="F143" s="88">
        <v>0</v>
      </c>
      <c r="G143" s="88">
        <v>0</v>
      </c>
      <c r="H143" s="88">
        <v>0</v>
      </c>
      <c r="I143" s="88">
        <v>0</v>
      </c>
      <c r="J143" s="88">
        <v>0</v>
      </c>
      <c r="K143" s="88">
        <v>0</v>
      </c>
      <c r="L143" s="88">
        <v>0</v>
      </c>
    </row>
    <row r="144" spans="1:12" ht="15.75" customHeight="1">
      <c r="A144" s="86" t="s">
        <v>52</v>
      </c>
      <c r="C144" s="87"/>
      <c r="D144" s="87"/>
      <c r="E144" s="87"/>
      <c r="F144" s="87"/>
      <c r="G144" s="87"/>
      <c r="H144" s="87"/>
      <c r="I144" s="87"/>
      <c r="J144" s="87"/>
      <c r="K144" s="87"/>
      <c r="L144" s="87"/>
    </row>
    <row r="145" spans="1:12" ht="15.75" customHeight="1">
      <c r="A145" s="107" t="s">
        <v>56</v>
      </c>
      <c r="C145" s="108" t="s">
        <v>12</v>
      </c>
      <c r="D145" s="88">
        <v>0</v>
      </c>
      <c r="E145" s="88">
        <v>0</v>
      </c>
      <c r="F145" s="88">
        <v>0</v>
      </c>
      <c r="G145" s="88">
        <v>0</v>
      </c>
      <c r="H145" s="88">
        <v>0</v>
      </c>
      <c r="I145" s="88">
        <v>0</v>
      </c>
      <c r="J145" s="88">
        <v>0</v>
      </c>
      <c r="K145" s="88">
        <v>0</v>
      </c>
      <c r="L145" s="88">
        <v>0</v>
      </c>
    </row>
    <row r="146" spans="1:12" ht="15.75" customHeight="1">
      <c r="A146" s="107" t="s">
        <v>57</v>
      </c>
      <c r="C146" s="108" t="s">
        <v>12</v>
      </c>
      <c r="D146" s="88">
        <v>0</v>
      </c>
      <c r="E146" s="88">
        <v>0</v>
      </c>
      <c r="F146" s="88">
        <v>0</v>
      </c>
      <c r="G146" s="88">
        <v>0</v>
      </c>
      <c r="H146" s="88">
        <v>0</v>
      </c>
      <c r="I146" s="88">
        <v>0</v>
      </c>
      <c r="J146" s="88">
        <v>0</v>
      </c>
      <c r="K146" s="88">
        <v>0</v>
      </c>
      <c r="L146" s="88">
        <v>0</v>
      </c>
    </row>
    <row r="147" spans="1:12" ht="15.75" customHeight="1">
      <c r="A147" s="84" t="s">
        <v>58</v>
      </c>
      <c r="C147" s="108" t="s">
        <v>12</v>
      </c>
      <c r="D147" s="88">
        <v>0</v>
      </c>
      <c r="E147" s="88">
        <v>0</v>
      </c>
      <c r="F147" s="88">
        <v>0</v>
      </c>
      <c r="G147" s="88">
        <v>0</v>
      </c>
      <c r="H147" s="88">
        <v>0</v>
      </c>
      <c r="I147" s="88">
        <v>0</v>
      </c>
      <c r="J147" s="88">
        <v>0</v>
      </c>
      <c r="K147" s="88">
        <v>0</v>
      </c>
      <c r="L147" s="88">
        <v>0</v>
      </c>
    </row>
    <row r="148" spans="1:12" ht="15.75" customHeight="1">
      <c r="A148" s="86" t="s">
        <v>60</v>
      </c>
      <c r="C148" s="108"/>
      <c r="D148" s="94"/>
      <c r="E148" s="94"/>
      <c r="F148" s="94"/>
      <c r="G148" s="94"/>
      <c r="H148" s="94"/>
      <c r="I148" s="94"/>
      <c r="J148" s="94"/>
      <c r="K148" s="94"/>
      <c r="L148" s="94"/>
    </row>
    <row r="149" spans="1:12" ht="15.75" customHeight="1">
      <c r="A149" s="107" t="s">
        <v>56</v>
      </c>
      <c r="C149" s="108" t="s">
        <v>12</v>
      </c>
      <c r="D149" s="88">
        <v>0</v>
      </c>
      <c r="E149" s="88">
        <v>0</v>
      </c>
      <c r="F149" s="88">
        <v>0</v>
      </c>
      <c r="G149" s="88">
        <v>0</v>
      </c>
      <c r="H149" s="88">
        <v>0</v>
      </c>
      <c r="I149" s="88">
        <v>0</v>
      </c>
      <c r="J149" s="88">
        <v>0</v>
      </c>
      <c r="K149" s="88">
        <v>0</v>
      </c>
      <c r="L149" s="88">
        <v>0</v>
      </c>
    </row>
    <row r="150" spans="1:12" ht="15.75" customHeight="1">
      <c r="A150" s="107" t="s">
        <v>57</v>
      </c>
      <c r="C150" s="108" t="s">
        <v>12</v>
      </c>
      <c r="D150" s="88">
        <v>0</v>
      </c>
      <c r="E150" s="88">
        <v>0</v>
      </c>
      <c r="F150" s="88">
        <v>0</v>
      </c>
      <c r="G150" s="88">
        <v>0</v>
      </c>
      <c r="H150" s="88">
        <v>0</v>
      </c>
      <c r="I150" s="88">
        <v>0</v>
      </c>
      <c r="J150" s="88">
        <v>0</v>
      </c>
      <c r="K150" s="88">
        <v>0</v>
      </c>
      <c r="L150" s="88">
        <v>0</v>
      </c>
    </row>
    <row r="151" spans="1:12" ht="15.75" customHeight="1">
      <c r="A151" s="84" t="s">
        <v>7</v>
      </c>
      <c r="C151" s="108" t="s">
        <v>12</v>
      </c>
      <c r="D151" s="88">
        <v>0</v>
      </c>
      <c r="E151" s="88">
        <v>0</v>
      </c>
      <c r="F151" s="88">
        <v>0</v>
      </c>
      <c r="G151" s="88">
        <v>0</v>
      </c>
      <c r="H151" s="88">
        <v>0</v>
      </c>
      <c r="I151" s="88">
        <v>0</v>
      </c>
      <c r="J151" s="88">
        <v>0</v>
      </c>
      <c r="K151" s="88">
        <v>0</v>
      </c>
      <c r="L151" s="88">
        <v>0</v>
      </c>
    </row>
    <row r="152" spans="1:12" ht="15.75" customHeight="1">
      <c r="A152" s="106" t="s">
        <v>94</v>
      </c>
      <c r="C152" s="87"/>
      <c r="D152" s="87"/>
      <c r="E152" s="87"/>
      <c r="F152" s="87"/>
      <c r="G152" s="87"/>
      <c r="H152" s="87"/>
      <c r="I152" s="87"/>
      <c r="J152" s="87"/>
      <c r="K152" s="87"/>
      <c r="L152" s="87"/>
    </row>
    <row r="153" spans="1:12" ht="15.75" customHeight="1">
      <c r="A153" s="86" t="s">
        <v>1</v>
      </c>
      <c r="C153" s="105"/>
      <c r="D153" s="121"/>
      <c r="E153" s="121"/>
      <c r="F153" s="121"/>
      <c r="G153" s="121"/>
      <c r="H153" s="121"/>
      <c r="I153" s="121"/>
      <c r="J153" s="121"/>
      <c r="K153" s="121"/>
      <c r="L153" s="121"/>
    </row>
    <row r="154" spans="1:12" ht="15.75" customHeight="1">
      <c r="A154" s="107" t="s">
        <v>56</v>
      </c>
      <c r="C154" s="105" t="s">
        <v>14</v>
      </c>
      <c r="D154" s="88">
        <v>0</v>
      </c>
      <c r="E154" s="88">
        <v>0</v>
      </c>
      <c r="F154" s="88">
        <v>0</v>
      </c>
      <c r="G154" s="88">
        <v>0</v>
      </c>
      <c r="H154" s="88">
        <v>0</v>
      </c>
      <c r="I154" s="88">
        <v>0</v>
      </c>
      <c r="J154" s="88">
        <v>0</v>
      </c>
      <c r="K154" s="88">
        <v>0</v>
      </c>
      <c r="L154" s="88">
        <v>0</v>
      </c>
    </row>
    <row r="155" spans="1:12" ht="15.75" customHeight="1">
      <c r="A155" s="107" t="s">
        <v>57</v>
      </c>
      <c r="C155" s="105" t="s">
        <v>14</v>
      </c>
      <c r="D155" s="88">
        <v>0</v>
      </c>
      <c r="E155" s="88">
        <v>0</v>
      </c>
      <c r="F155" s="88">
        <v>0</v>
      </c>
      <c r="G155" s="88">
        <v>0</v>
      </c>
      <c r="H155" s="88">
        <v>0</v>
      </c>
      <c r="I155" s="88">
        <v>0</v>
      </c>
      <c r="J155" s="88">
        <v>0</v>
      </c>
      <c r="K155" s="88">
        <v>0</v>
      </c>
      <c r="L155" s="88">
        <v>0</v>
      </c>
    </row>
    <row r="156" spans="1:12" ht="15.75" customHeight="1">
      <c r="A156" s="84" t="s">
        <v>59</v>
      </c>
      <c r="C156" s="105" t="s">
        <v>14</v>
      </c>
      <c r="D156" s="88">
        <v>0</v>
      </c>
      <c r="E156" s="88">
        <v>0</v>
      </c>
      <c r="F156" s="88">
        <v>0</v>
      </c>
      <c r="G156" s="88">
        <v>0</v>
      </c>
      <c r="H156" s="88">
        <v>0</v>
      </c>
      <c r="I156" s="88">
        <v>0</v>
      </c>
      <c r="J156" s="88">
        <v>0</v>
      </c>
      <c r="K156" s="88">
        <v>0</v>
      </c>
      <c r="L156" s="88">
        <v>0</v>
      </c>
    </row>
    <row r="157" spans="1:12" ht="15.75" customHeight="1">
      <c r="A157" s="86" t="s">
        <v>52</v>
      </c>
      <c r="C157" s="105"/>
      <c r="D157" s="95"/>
      <c r="E157" s="95"/>
      <c r="F157" s="95"/>
      <c r="G157" s="95"/>
      <c r="H157" s="95"/>
      <c r="I157" s="95"/>
      <c r="J157" s="95"/>
      <c r="K157" s="95"/>
      <c r="L157" s="95"/>
    </row>
    <row r="158" spans="1:12" ht="15.75" customHeight="1">
      <c r="A158" s="107" t="s">
        <v>56</v>
      </c>
      <c r="C158" s="105" t="s">
        <v>14</v>
      </c>
      <c r="D158" s="88">
        <v>0</v>
      </c>
      <c r="E158" s="88">
        <v>0</v>
      </c>
      <c r="F158" s="88">
        <v>0</v>
      </c>
      <c r="G158" s="88">
        <v>0</v>
      </c>
      <c r="H158" s="88">
        <v>0</v>
      </c>
      <c r="I158" s="88">
        <v>0</v>
      </c>
      <c r="J158" s="88">
        <v>0</v>
      </c>
      <c r="K158" s="88">
        <v>0</v>
      </c>
      <c r="L158" s="88">
        <v>0</v>
      </c>
    </row>
    <row r="159" spans="1:12" ht="15.75" customHeight="1">
      <c r="A159" s="107" t="s">
        <v>57</v>
      </c>
      <c r="C159" s="105" t="s">
        <v>14</v>
      </c>
      <c r="D159" s="88">
        <v>0</v>
      </c>
      <c r="E159" s="88">
        <v>0</v>
      </c>
      <c r="F159" s="88">
        <v>0</v>
      </c>
      <c r="G159" s="88">
        <v>0</v>
      </c>
      <c r="H159" s="88">
        <v>0</v>
      </c>
      <c r="I159" s="88">
        <v>0</v>
      </c>
      <c r="J159" s="88">
        <v>0</v>
      </c>
      <c r="K159" s="88">
        <v>0</v>
      </c>
      <c r="L159" s="88">
        <v>0</v>
      </c>
    </row>
    <row r="160" spans="1:12" ht="15.75" customHeight="1">
      <c r="A160" s="84" t="s">
        <v>58</v>
      </c>
      <c r="C160" s="105" t="s">
        <v>14</v>
      </c>
      <c r="D160" s="88">
        <v>0</v>
      </c>
      <c r="E160" s="88">
        <v>0</v>
      </c>
      <c r="F160" s="88">
        <v>0</v>
      </c>
      <c r="G160" s="88">
        <v>0</v>
      </c>
      <c r="H160" s="88">
        <v>0</v>
      </c>
      <c r="I160" s="88">
        <v>0</v>
      </c>
      <c r="J160" s="88">
        <v>0</v>
      </c>
      <c r="K160" s="88">
        <v>0</v>
      </c>
      <c r="L160" s="88">
        <v>0</v>
      </c>
    </row>
    <row r="161" spans="1:12" ht="15.75" customHeight="1">
      <c r="A161" s="86" t="s">
        <v>60</v>
      </c>
      <c r="C161" s="105"/>
      <c r="D161" s="95"/>
      <c r="E161" s="95"/>
      <c r="F161" s="95"/>
      <c r="G161" s="95"/>
      <c r="H161" s="95"/>
      <c r="I161" s="95"/>
      <c r="J161" s="95"/>
      <c r="K161" s="95"/>
      <c r="L161" s="95"/>
    </row>
    <row r="162" spans="1:12" ht="15.75" customHeight="1">
      <c r="A162" s="107" t="s">
        <v>56</v>
      </c>
      <c r="C162" s="105" t="s">
        <v>14</v>
      </c>
      <c r="D162" s="88">
        <v>0</v>
      </c>
      <c r="E162" s="88">
        <v>0</v>
      </c>
      <c r="F162" s="88">
        <v>0</v>
      </c>
      <c r="G162" s="88">
        <v>0</v>
      </c>
      <c r="H162" s="88">
        <v>0</v>
      </c>
      <c r="I162" s="88">
        <v>0</v>
      </c>
      <c r="J162" s="88">
        <v>0</v>
      </c>
      <c r="K162" s="88">
        <v>0</v>
      </c>
      <c r="L162" s="88">
        <v>0</v>
      </c>
    </row>
    <row r="163" spans="1:12" ht="15.75" customHeight="1">
      <c r="A163" s="107" t="s">
        <v>57</v>
      </c>
      <c r="C163" s="105" t="s">
        <v>14</v>
      </c>
      <c r="D163" s="88">
        <v>0</v>
      </c>
      <c r="E163" s="88">
        <v>0</v>
      </c>
      <c r="F163" s="88">
        <v>0</v>
      </c>
      <c r="G163" s="88">
        <v>0</v>
      </c>
      <c r="H163" s="88">
        <v>0</v>
      </c>
      <c r="I163" s="88">
        <v>0</v>
      </c>
      <c r="J163" s="88">
        <v>0</v>
      </c>
      <c r="K163" s="88">
        <v>0</v>
      </c>
      <c r="L163" s="88">
        <v>0</v>
      </c>
    </row>
    <row r="164" spans="1:12" ht="15.75" customHeight="1">
      <c r="A164" s="98" t="s">
        <v>7</v>
      </c>
      <c r="B164" s="122"/>
      <c r="C164" s="119" t="s">
        <v>14</v>
      </c>
      <c r="D164" s="101">
        <v>0</v>
      </c>
      <c r="E164" s="101">
        <v>0</v>
      </c>
      <c r="F164" s="101">
        <v>0</v>
      </c>
      <c r="G164" s="101">
        <v>0</v>
      </c>
      <c r="H164" s="101">
        <v>0</v>
      </c>
      <c r="I164" s="101">
        <v>0</v>
      </c>
      <c r="J164" s="101">
        <v>0</v>
      </c>
      <c r="K164" s="101">
        <v>0</v>
      </c>
      <c r="L164" s="101">
        <v>0</v>
      </c>
    </row>
    <row r="165" spans="1:12" ht="15.75" customHeight="1">
      <c r="A165" s="83" t="s">
        <v>75</v>
      </c>
      <c r="C165" s="105"/>
      <c r="D165" s="87"/>
      <c r="E165" s="87"/>
      <c r="F165" s="87"/>
      <c r="G165" s="87"/>
      <c r="H165" s="87"/>
      <c r="I165" s="87"/>
      <c r="J165" s="87"/>
      <c r="K165" s="87"/>
      <c r="L165" s="87"/>
    </row>
    <row r="166" spans="1:12" ht="15.75" customHeight="1">
      <c r="A166" s="93" t="s">
        <v>0</v>
      </c>
      <c r="C166" s="105"/>
      <c r="D166" s="87"/>
      <c r="E166" s="87"/>
      <c r="F166" s="87"/>
      <c r="G166" s="87"/>
      <c r="H166" s="87"/>
      <c r="I166" s="87"/>
      <c r="J166" s="87"/>
      <c r="K166" s="87"/>
      <c r="L166" s="87"/>
    </row>
    <row r="167" spans="1:12" ht="15.75" customHeight="1">
      <c r="A167" s="86" t="s">
        <v>1</v>
      </c>
      <c r="C167" s="105"/>
      <c r="D167" s="87"/>
      <c r="E167" s="87"/>
      <c r="F167" s="87"/>
      <c r="G167" s="87"/>
      <c r="H167" s="87"/>
      <c r="I167" s="87"/>
      <c r="J167" s="87"/>
      <c r="K167" s="87"/>
      <c r="L167" s="87"/>
    </row>
    <row r="168" spans="1:12" ht="15.75" customHeight="1">
      <c r="A168" s="107" t="s">
        <v>56</v>
      </c>
      <c r="C168" s="108" t="s">
        <v>12</v>
      </c>
      <c r="D168" s="88">
        <v>615</v>
      </c>
      <c r="E168" s="88">
        <v>135</v>
      </c>
      <c r="F168" s="88">
        <v>584</v>
      </c>
      <c r="G168" s="88">
        <v>286</v>
      </c>
      <c r="H168" s="88">
        <v>113</v>
      </c>
      <c r="I168" s="88">
        <v>74</v>
      </c>
      <c r="J168" s="88">
        <v>17</v>
      </c>
      <c r="K168" s="88">
        <v>258</v>
      </c>
      <c r="L168" s="88">
        <v>2083</v>
      </c>
    </row>
    <row r="169" spans="1:12" ht="15.75" customHeight="1">
      <c r="A169" s="107" t="s">
        <v>57</v>
      </c>
      <c r="C169" s="108" t="s">
        <v>12</v>
      </c>
      <c r="D169" s="88">
        <v>288002</v>
      </c>
      <c r="E169" s="88">
        <v>65357</v>
      </c>
      <c r="F169" s="88">
        <v>301397</v>
      </c>
      <c r="G169" s="88">
        <v>165120</v>
      </c>
      <c r="H169" s="88">
        <v>71511</v>
      </c>
      <c r="I169" s="88">
        <v>64597</v>
      </c>
      <c r="J169" s="88">
        <v>11695</v>
      </c>
      <c r="K169" s="88">
        <v>723852</v>
      </c>
      <c r="L169" s="88">
        <v>1127864</v>
      </c>
    </row>
    <row r="170" spans="1:12" ht="15.75" customHeight="1">
      <c r="A170" s="84" t="s">
        <v>59</v>
      </c>
      <c r="C170" s="108" t="s">
        <v>12</v>
      </c>
      <c r="D170" s="88">
        <v>288618</v>
      </c>
      <c r="E170" s="88">
        <v>65493</v>
      </c>
      <c r="F170" s="88">
        <v>301981</v>
      </c>
      <c r="G170" s="88">
        <v>165406</v>
      </c>
      <c r="H170" s="88">
        <v>71624</v>
      </c>
      <c r="I170" s="88">
        <v>64672</v>
      </c>
      <c r="J170" s="88">
        <v>11712</v>
      </c>
      <c r="K170" s="88">
        <v>724110</v>
      </c>
      <c r="L170" s="88">
        <v>1129947</v>
      </c>
    </row>
    <row r="171" spans="1:12" ht="15.75" customHeight="1">
      <c r="A171" s="86" t="s">
        <v>52</v>
      </c>
      <c r="C171" s="87"/>
      <c r="D171" s="87"/>
      <c r="E171" s="87"/>
      <c r="F171" s="87"/>
      <c r="G171" s="87"/>
      <c r="H171" s="87"/>
      <c r="I171" s="87"/>
      <c r="J171" s="87"/>
      <c r="K171" s="87"/>
      <c r="L171" s="87"/>
    </row>
    <row r="172" spans="1:12" ht="15.75" customHeight="1">
      <c r="A172" s="107" t="s">
        <v>56</v>
      </c>
      <c r="C172" s="108" t="s">
        <v>12</v>
      </c>
      <c r="D172" s="88">
        <v>26854</v>
      </c>
      <c r="E172" s="88">
        <v>20526</v>
      </c>
      <c r="F172" s="88">
        <v>15903</v>
      </c>
      <c r="G172" s="88">
        <v>8014</v>
      </c>
      <c r="H172" s="88">
        <v>6206</v>
      </c>
      <c r="I172" s="88">
        <v>1900</v>
      </c>
      <c r="J172" s="88">
        <v>1329</v>
      </c>
      <c r="K172" s="88">
        <v>591</v>
      </c>
      <c r="L172" s="88">
        <v>81323</v>
      </c>
    </row>
    <row r="173" spans="1:12" ht="15.75" customHeight="1">
      <c r="A173" s="107" t="s">
        <v>57</v>
      </c>
      <c r="C173" s="108" t="s">
        <v>12</v>
      </c>
      <c r="D173" s="88">
        <v>12568849</v>
      </c>
      <c r="E173" s="88">
        <v>9931296</v>
      </c>
      <c r="F173" s="88">
        <v>8208704</v>
      </c>
      <c r="G173" s="88">
        <v>4626550</v>
      </c>
      <c r="H173" s="88">
        <v>3924949</v>
      </c>
      <c r="I173" s="88">
        <v>1654088</v>
      </c>
      <c r="J173" s="88">
        <v>900815</v>
      </c>
      <c r="K173" s="88">
        <v>1658192</v>
      </c>
      <c r="L173" s="88">
        <v>44037110</v>
      </c>
    </row>
    <row r="174" spans="1:12" ht="15.75" customHeight="1">
      <c r="A174" s="84" t="s">
        <v>58</v>
      </c>
      <c r="C174" s="108" t="s">
        <v>12</v>
      </c>
      <c r="D174" s="88">
        <v>12595703</v>
      </c>
      <c r="E174" s="88">
        <v>9951821</v>
      </c>
      <c r="F174" s="88">
        <v>8224607</v>
      </c>
      <c r="G174" s="88">
        <v>4634563</v>
      </c>
      <c r="H174" s="88">
        <v>3931155</v>
      </c>
      <c r="I174" s="88">
        <v>1655988</v>
      </c>
      <c r="J174" s="88">
        <v>902145</v>
      </c>
      <c r="K174" s="88">
        <v>1658783</v>
      </c>
      <c r="L174" s="88">
        <v>44118433</v>
      </c>
    </row>
    <row r="175" spans="1:12" ht="15.75" customHeight="1">
      <c r="A175" s="86" t="s">
        <v>60</v>
      </c>
      <c r="C175" s="108"/>
      <c r="D175" s="94"/>
      <c r="E175" s="94"/>
      <c r="F175" s="94"/>
      <c r="G175" s="94"/>
      <c r="H175" s="94"/>
      <c r="I175" s="94"/>
      <c r="J175" s="94"/>
      <c r="K175" s="94"/>
      <c r="L175" s="94"/>
    </row>
    <row r="176" spans="1:12" ht="15.75" customHeight="1">
      <c r="A176" s="107" t="s">
        <v>56</v>
      </c>
      <c r="C176" s="108" t="s">
        <v>12</v>
      </c>
      <c r="D176" s="88">
        <v>27470</v>
      </c>
      <c r="E176" s="88">
        <v>20661</v>
      </c>
      <c r="F176" s="88">
        <v>16487</v>
      </c>
      <c r="G176" s="88">
        <v>8300</v>
      </c>
      <c r="H176" s="88">
        <v>6319</v>
      </c>
      <c r="I176" s="88">
        <v>1975</v>
      </c>
      <c r="J176" s="88">
        <v>1347</v>
      </c>
      <c r="K176" s="88">
        <v>849</v>
      </c>
      <c r="L176" s="88">
        <v>83406</v>
      </c>
    </row>
    <row r="177" spans="1:12" ht="15.75" customHeight="1">
      <c r="A177" s="107" t="s">
        <v>57</v>
      </c>
      <c r="C177" s="108" t="s">
        <v>12</v>
      </c>
      <c r="D177" s="88">
        <v>12856851</v>
      </c>
      <c r="E177" s="88">
        <v>9996653</v>
      </c>
      <c r="F177" s="88">
        <v>8510101</v>
      </c>
      <c r="G177" s="88">
        <v>4791670</v>
      </c>
      <c r="H177" s="88">
        <v>3996460</v>
      </c>
      <c r="I177" s="88">
        <v>1718685</v>
      </c>
      <c r="J177" s="88">
        <v>912510</v>
      </c>
      <c r="K177" s="88">
        <v>2382044</v>
      </c>
      <c r="L177" s="88">
        <v>45164974</v>
      </c>
    </row>
    <row r="178" spans="1:12" ht="15.75" customHeight="1">
      <c r="A178" s="84" t="s">
        <v>7</v>
      </c>
      <c r="C178" s="108" t="s">
        <v>12</v>
      </c>
      <c r="D178" s="88">
        <v>12884321</v>
      </c>
      <c r="E178" s="88">
        <v>10017314</v>
      </c>
      <c r="F178" s="88">
        <v>8526588</v>
      </c>
      <c r="G178" s="88">
        <v>4799970</v>
      </c>
      <c r="H178" s="88">
        <v>4002779</v>
      </c>
      <c r="I178" s="88">
        <v>1720660</v>
      </c>
      <c r="J178" s="88">
        <v>913857</v>
      </c>
      <c r="K178" s="88">
        <v>2382893</v>
      </c>
      <c r="L178" s="88">
        <v>45248380</v>
      </c>
    </row>
    <row r="179" spans="1:12" ht="15.75" customHeight="1">
      <c r="A179" s="106" t="s">
        <v>94</v>
      </c>
      <c r="C179" s="87"/>
      <c r="D179" s="87"/>
      <c r="E179" s="87"/>
      <c r="F179" s="87"/>
      <c r="G179" s="87"/>
      <c r="H179" s="87"/>
      <c r="I179" s="87"/>
      <c r="J179" s="87"/>
      <c r="K179" s="87"/>
      <c r="L179" s="87"/>
    </row>
    <row r="180" spans="1:12" ht="15.75" customHeight="1">
      <c r="A180" s="86" t="s">
        <v>1</v>
      </c>
      <c r="C180" s="105"/>
      <c r="D180" s="121"/>
      <c r="E180" s="121"/>
      <c r="F180" s="121"/>
      <c r="G180" s="121"/>
      <c r="H180" s="121"/>
      <c r="I180" s="121"/>
      <c r="J180" s="121"/>
      <c r="K180" s="121"/>
      <c r="L180" s="121"/>
    </row>
    <row r="181" spans="1:12" ht="15.75" customHeight="1">
      <c r="A181" s="107" t="s">
        <v>56</v>
      </c>
      <c r="C181" s="105" t="s">
        <v>14</v>
      </c>
      <c r="D181" s="88">
        <v>3.837054093544618</v>
      </c>
      <c r="E181" s="88">
        <v>3.80538732749232</v>
      </c>
      <c r="F181" s="88">
        <v>3.77877436597006</v>
      </c>
      <c r="G181" s="88">
        <v>3.8539076581071448</v>
      </c>
      <c r="H181" s="88">
        <v>3.834413496487283</v>
      </c>
      <c r="I181" s="88">
        <v>3.8181288306724603</v>
      </c>
      <c r="J181" s="88">
        <v>3.796507500625918</v>
      </c>
      <c r="K181" s="88">
        <v>3.8563390813424783</v>
      </c>
      <c r="L181" s="88">
        <v>3.8202618170859743</v>
      </c>
    </row>
    <row r="182" spans="1:12" ht="15.75" customHeight="1">
      <c r="A182" s="107" t="s">
        <v>57</v>
      </c>
      <c r="C182" s="105" t="s">
        <v>14</v>
      </c>
      <c r="D182" s="88">
        <v>1795.883441401688</v>
      </c>
      <c r="E182" s="88">
        <v>1841.2377616444762</v>
      </c>
      <c r="F182" s="88">
        <v>1950.5033512192363</v>
      </c>
      <c r="G182" s="88">
        <v>2225.0114093410343</v>
      </c>
      <c r="H182" s="88">
        <v>2425.158442627081</v>
      </c>
      <c r="I182" s="88">
        <v>3323.3413793508753</v>
      </c>
      <c r="J182" s="88">
        <v>2572.7729469942064</v>
      </c>
      <c r="K182" s="88">
        <v>10821.605295856943</v>
      </c>
      <c r="L182" s="88">
        <v>2068.71034691419</v>
      </c>
    </row>
    <row r="183" spans="1:12" ht="15.75" customHeight="1">
      <c r="A183" s="84" t="s">
        <v>59</v>
      </c>
      <c r="C183" s="105" t="s">
        <v>14</v>
      </c>
      <c r="D183" s="88">
        <v>1799.7204954952326</v>
      </c>
      <c r="E183" s="88">
        <v>1845.0431489719685</v>
      </c>
      <c r="F183" s="88">
        <v>1954.2821255852064</v>
      </c>
      <c r="G183" s="88">
        <v>2228.8653169991417</v>
      </c>
      <c r="H183" s="88">
        <v>2428.9928561235683</v>
      </c>
      <c r="I183" s="88">
        <v>3327.1595081815476</v>
      </c>
      <c r="J183" s="88">
        <v>2576.5694544948324</v>
      </c>
      <c r="K183" s="88">
        <v>10825.461634938287</v>
      </c>
      <c r="L183" s="88">
        <v>2072.5306087312756</v>
      </c>
    </row>
    <row r="184" spans="1:12" ht="15.75" customHeight="1">
      <c r="A184" s="86" t="s">
        <v>52</v>
      </c>
      <c r="C184" s="105"/>
      <c r="D184" s="95"/>
      <c r="E184" s="95"/>
      <c r="F184" s="95"/>
      <c r="G184" s="95"/>
      <c r="H184" s="95"/>
      <c r="I184" s="95"/>
      <c r="J184" s="95"/>
      <c r="K184" s="95"/>
      <c r="L184" s="95"/>
    </row>
    <row r="185" spans="1:12" ht="15.75" customHeight="1">
      <c r="A185" s="107" t="s">
        <v>56</v>
      </c>
      <c r="C185" s="105" t="s">
        <v>14</v>
      </c>
      <c r="D185" s="88">
        <v>3.8833076784634906</v>
      </c>
      <c r="E185" s="88">
        <v>3.8391847787919016</v>
      </c>
      <c r="F185" s="88">
        <v>3.7757519163830904</v>
      </c>
      <c r="G185" s="88">
        <v>3.749221480316824</v>
      </c>
      <c r="H185" s="88">
        <v>3.919892082269547</v>
      </c>
      <c r="I185" s="88">
        <v>3.946754201042977</v>
      </c>
      <c r="J185" s="88">
        <v>3.8646490490056133</v>
      </c>
      <c r="K185" s="88">
        <v>3.790422376001292</v>
      </c>
      <c r="L185" s="88">
        <v>3.840034540566106</v>
      </c>
    </row>
    <row r="186" spans="1:12" ht="15.75" customHeight="1">
      <c r="A186" s="107" t="s">
        <v>57</v>
      </c>
      <c r="C186" s="105" t="s">
        <v>14</v>
      </c>
      <c r="D186" s="88">
        <v>1817.531832390183</v>
      </c>
      <c r="E186" s="88">
        <v>1857.5906682542575</v>
      </c>
      <c r="F186" s="88">
        <v>1948.943242708496</v>
      </c>
      <c r="G186" s="88">
        <v>2164.571990276674</v>
      </c>
      <c r="H186" s="88">
        <v>2479.221238453158</v>
      </c>
      <c r="I186" s="88">
        <v>3435.2983181405248</v>
      </c>
      <c r="J186" s="88">
        <v>2618.9503171714127</v>
      </c>
      <c r="K186" s="88">
        <v>10636.630750685734</v>
      </c>
      <c r="L186" s="88">
        <v>2079.4174763227916</v>
      </c>
    </row>
    <row r="187" spans="1:12" ht="15.75" customHeight="1">
      <c r="A187" s="84" t="s">
        <v>58</v>
      </c>
      <c r="C187" s="105" t="s">
        <v>14</v>
      </c>
      <c r="D187" s="88">
        <v>1821.4151400686465</v>
      </c>
      <c r="E187" s="88">
        <v>1861.4298530330493</v>
      </c>
      <c r="F187" s="88">
        <v>1952.718994624879</v>
      </c>
      <c r="G187" s="88">
        <v>2168.321211756991</v>
      </c>
      <c r="H187" s="88">
        <v>2483.1411305354272</v>
      </c>
      <c r="I187" s="88">
        <v>3439.2450723415677</v>
      </c>
      <c r="J187" s="88">
        <v>2622.8149662204182</v>
      </c>
      <c r="K187" s="88">
        <v>10640.421173061735</v>
      </c>
      <c r="L187" s="88">
        <v>2083.2575108633573</v>
      </c>
    </row>
    <row r="188" spans="1:12" ht="15.75" customHeight="1">
      <c r="A188" s="86" t="s">
        <v>60</v>
      </c>
      <c r="C188" s="105"/>
      <c r="D188" s="95"/>
      <c r="E188" s="95"/>
      <c r="F188" s="95"/>
      <c r="G188" s="95"/>
      <c r="H188" s="95"/>
      <c r="I188" s="95"/>
      <c r="J188" s="95"/>
      <c r="K188" s="95"/>
      <c r="L188" s="95"/>
    </row>
    <row r="189" spans="1:12" ht="15.75" customHeight="1">
      <c r="A189" s="107" t="s">
        <v>56</v>
      </c>
      <c r="C189" s="105" t="s">
        <v>14</v>
      </c>
      <c r="D189" s="88">
        <v>3.8822593599129527</v>
      </c>
      <c r="E189" s="88">
        <v>3.8389618635983918</v>
      </c>
      <c r="F189" s="88">
        <v>3.775858877904524</v>
      </c>
      <c r="G189" s="88">
        <v>3.7527342483751767</v>
      </c>
      <c r="H189" s="88">
        <v>3.918329098278252</v>
      </c>
      <c r="I189" s="88">
        <v>3.9417632228989525</v>
      </c>
      <c r="J189" s="88">
        <v>3.863760291256364</v>
      </c>
      <c r="K189" s="88">
        <v>3.810213453735417</v>
      </c>
      <c r="L189" s="88">
        <v>3.839538282782806</v>
      </c>
    </row>
    <row r="190" spans="1:12" ht="15.75" customHeight="1">
      <c r="A190" s="123" t="s">
        <v>57</v>
      </c>
      <c r="B190" s="124"/>
      <c r="C190" s="104" t="s">
        <v>14</v>
      </c>
      <c r="D190" s="88">
        <v>1817.041180478502</v>
      </c>
      <c r="E190" s="88">
        <v>1857.4828106732507</v>
      </c>
      <c r="F190" s="88">
        <v>1948.99845341594</v>
      </c>
      <c r="G190" s="88">
        <v>2166.6000484715196</v>
      </c>
      <c r="H190" s="88">
        <v>2478.232695139912</v>
      </c>
      <c r="I190" s="88">
        <v>3430.9541158034476</v>
      </c>
      <c r="J190" s="88">
        <v>2618.3480341801865</v>
      </c>
      <c r="K190" s="88">
        <v>10692.16819879345</v>
      </c>
      <c r="L190" s="88">
        <v>2079.1487477224414</v>
      </c>
    </row>
    <row r="191" spans="1:12" ht="15.75" customHeight="1">
      <c r="A191" s="98" t="s">
        <v>7</v>
      </c>
      <c r="B191" s="122"/>
      <c r="C191" s="119" t="s">
        <v>14</v>
      </c>
      <c r="D191" s="101">
        <v>1820.923439838415</v>
      </c>
      <c r="E191" s="101">
        <v>1861.3217725368493</v>
      </c>
      <c r="F191" s="101">
        <v>1952.7743122938443</v>
      </c>
      <c r="G191" s="101">
        <v>2170.3527827198945</v>
      </c>
      <c r="H191" s="101">
        <v>2482.15102423819</v>
      </c>
      <c r="I191" s="101">
        <v>3434.8958790263464</v>
      </c>
      <c r="J191" s="101">
        <v>2622.2117944714423</v>
      </c>
      <c r="K191" s="101">
        <v>10695.978412247186</v>
      </c>
      <c r="L191" s="101">
        <v>2082.988286005224</v>
      </c>
    </row>
    <row r="192" spans="1:12" ht="58.5" customHeight="1">
      <c r="A192" s="138" t="s">
        <v>79</v>
      </c>
      <c r="B192" s="138"/>
      <c r="C192" s="138"/>
      <c r="D192" s="138"/>
      <c r="E192" s="138"/>
      <c r="F192" s="138"/>
      <c r="G192" s="138"/>
      <c r="H192" s="138"/>
      <c r="I192" s="138"/>
      <c r="J192" s="138"/>
      <c r="K192" s="138"/>
      <c r="L192" s="138"/>
    </row>
    <row r="193" spans="1:12" ht="27.75" customHeight="1">
      <c r="A193" s="138" t="s">
        <v>91</v>
      </c>
      <c r="B193" s="138"/>
      <c r="C193" s="138"/>
      <c r="D193" s="138"/>
      <c r="E193" s="138"/>
      <c r="F193" s="138"/>
      <c r="G193" s="138"/>
      <c r="H193" s="138"/>
      <c r="I193" s="138"/>
      <c r="J193" s="138"/>
      <c r="K193" s="138"/>
      <c r="L193" s="138"/>
    </row>
    <row r="194" spans="1:12" ht="63" customHeight="1">
      <c r="A194" s="138" t="s">
        <v>92</v>
      </c>
      <c r="B194" s="138"/>
      <c r="C194" s="138"/>
      <c r="D194" s="138"/>
      <c r="E194" s="138"/>
      <c r="F194" s="138"/>
      <c r="G194" s="138"/>
      <c r="H194" s="138"/>
      <c r="I194" s="138"/>
      <c r="J194" s="138"/>
      <c r="K194" s="138"/>
      <c r="L194" s="138"/>
    </row>
    <row r="195" spans="1:12" ht="31.5" customHeight="1">
      <c r="A195" s="138" t="s">
        <v>93</v>
      </c>
      <c r="B195" s="138"/>
      <c r="C195" s="138"/>
      <c r="D195" s="138"/>
      <c r="E195" s="138"/>
      <c r="F195" s="138"/>
      <c r="G195" s="138"/>
      <c r="H195" s="138"/>
      <c r="I195" s="138"/>
      <c r="J195" s="138"/>
      <c r="K195" s="138"/>
      <c r="L195" s="138"/>
    </row>
    <row r="196" spans="1:12" ht="12.75">
      <c r="A196" s="138" t="s">
        <v>96</v>
      </c>
      <c r="B196" s="138"/>
      <c r="C196" s="138"/>
      <c r="D196" s="138"/>
      <c r="E196" s="138"/>
      <c r="F196" s="138"/>
      <c r="G196" s="138"/>
      <c r="H196" s="138"/>
      <c r="I196" s="138"/>
      <c r="J196" s="138"/>
      <c r="K196" s="138"/>
      <c r="L196" s="138"/>
    </row>
    <row r="197" spans="1:12" ht="12.75">
      <c r="A197" s="96" t="s">
        <v>98</v>
      </c>
      <c r="B197" s="104"/>
      <c r="C197" s="92"/>
      <c r="D197" s="92"/>
      <c r="E197" s="92"/>
      <c r="F197" s="92"/>
      <c r="G197" s="92"/>
      <c r="H197" s="92"/>
      <c r="I197" s="92"/>
      <c r="J197" s="92"/>
      <c r="K197" s="92"/>
      <c r="L197" s="92"/>
    </row>
  </sheetData>
  <sheetProtection/>
  <mergeCells count="5">
    <mergeCell ref="A196:L196"/>
    <mergeCell ref="A192:L192"/>
    <mergeCell ref="A194:L194"/>
    <mergeCell ref="A195:L195"/>
    <mergeCell ref="A193:L193"/>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worksheet>
</file>

<file path=xl/worksheets/sheet8.xml><?xml version="1.0" encoding="utf-8"?>
<worksheet xmlns="http://schemas.openxmlformats.org/spreadsheetml/2006/main" xmlns:r="http://schemas.openxmlformats.org/officeDocument/2006/relationships">
  <dimension ref="A1:L193"/>
  <sheetViews>
    <sheetView zoomScaleSheetLayoutView="100" zoomScalePageLayoutView="0" workbookViewId="0" topLeftCell="A1">
      <selection activeCell="A1" sqref="A1"/>
    </sheetView>
  </sheetViews>
  <sheetFormatPr defaultColWidth="9.140625" defaultRowHeight="12.75"/>
  <cols>
    <col min="1" max="1" width="12.28125" style="114" customWidth="1"/>
    <col min="2" max="2" width="21.28125" style="114" customWidth="1"/>
    <col min="3" max="3" width="5.28125" style="120" bestFit="1" customWidth="1"/>
    <col min="4" max="11" width="10.28125" style="114" customWidth="1"/>
    <col min="12" max="12" width="10.7109375" style="114" customWidth="1"/>
    <col min="13" max="16384" width="9.140625" style="114" customWidth="1"/>
  </cols>
  <sheetData>
    <row r="1" spans="1:3" s="92" customFormat="1" ht="19.5" customHeight="1">
      <c r="A1" s="78" t="str">
        <f ca="1">MID(CELL("filename",B1),FIND("]",TEXT(CELL("filename",B1),""))+1,100)</f>
        <v>Table F.6</v>
      </c>
      <c r="B1" s="79" t="s">
        <v>89</v>
      </c>
      <c r="C1" s="104"/>
    </row>
    <row r="2" spans="1:12" s="82" customFormat="1" ht="19.5" customHeight="1">
      <c r="A2" s="80"/>
      <c r="B2" s="80"/>
      <c r="C2" s="77" t="s">
        <v>43</v>
      </c>
      <c r="D2" s="81" t="s">
        <v>24</v>
      </c>
      <c r="E2" s="81" t="s">
        <v>31</v>
      </c>
      <c r="F2" s="81" t="s">
        <v>32</v>
      </c>
      <c r="G2" s="81" t="s">
        <v>33</v>
      </c>
      <c r="H2" s="81" t="s">
        <v>34</v>
      </c>
      <c r="I2" s="81" t="s">
        <v>35</v>
      </c>
      <c r="J2" s="81" t="s">
        <v>36</v>
      </c>
      <c r="K2" s="81" t="s">
        <v>37</v>
      </c>
      <c r="L2" s="81" t="s">
        <v>90</v>
      </c>
    </row>
    <row r="3" spans="1:12" ht="15.75" customHeight="1">
      <c r="A3" s="83" t="s">
        <v>76</v>
      </c>
      <c r="C3" s="105"/>
      <c r="D3" s="87"/>
      <c r="E3" s="87"/>
      <c r="F3" s="87"/>
      <c r="G3" s="87"/>
      <c r="H3" s="87"/>
      <c r="I3" s="87"/>
      <c r="J3" s="87"/>
      <c r="K3" s="87"/>
      <c r="L3" s="87"/>
    </row>
    <row r="4" spans="1:12" ht="15.75" customHeight="1">
      <c r="A4" s="93" t="s">
        <v>0</v>
      </c>
      <c r="C4" s="105"/>
      <c r="D4" s="87"/>
      <c r="E4" s="87"/>
      <c r="F4" s="87"/>
      <c r="G4" s="87"/>
      <c r="H4" s="87"/>
      <c r="I4" s="87"/>
      <c r="J4" s="87"/>
      <c r="K4" s="87"/>
      <c r="L4" s="87"/>
    </row>
    <row r="5" spans="1:12" ht="15.75" customHeight="1">
      <c r="A5" s="86" t="s">
        <v>1</v>
      </c>
      <c r="C5" s="105"/>
      <c r="D5" s="87"/>
      <c r="E5" s="87"/>
      <c r="F5" s="87"/>
      <c r="G5" s="87"/>
      <c r="H5" s="87"/>
      <c r="I5" s="87"/>
      <c r="J5" s="87"/>
      <c r="K5" s="87"/>
      <c r="L5" s="87"/>
    </row>
    <row r="6" spans="1:12" ht="15.75" customHeight="1">
      <c r="A6" s="107" t="s">
        <v>56</v>
      </c>
      <c r="C6" s="108" t="s">
        <v>12</v>
      </c>
      <c r="D6" s="88">
        <v>15286</v>
      </c>
      <c r="E6" s="88">
        <v>3356</v>
      </c>
      <c r="F6" s="88">
        <v>14505</v>
      </c>
      <c r="G6" s="88">
        <v>7105</v>
      </c>
      <c r="H6" s="88">
        <v>2809</v>
      </c>
      <c r="I6" s="88">
        <v>1844</v>
      </c>
      <c r="J6" s="88">
        <v>429</v>
      </c>
      <c r="K6" s="88">
        <v>6408</v>
      </c>
      <c r="L6" s="88">
        <v>51741</v>
      </c>
    </row>
    <row r="7" spans="1:12" ht="15.75" customHeight="1">
      <c r="A7" s="107" t="s">
        <v>57</v>
      </c>
      <c r="C7" s="108" t="s">
        <v>12</v>
      </c>
      <c r="D7" s="88">
        <v>6125</v>
      </c>
      <c r="E7" s="88">
        <v>843</v>
      </c>
      <c r="F7" s="88">
        <v>3871</v>
      </c>
      <c r="G7" s="88">
        <v>507</v>
      </c>
      <c r="H7" s="88">
        <v>2136</v>
      </c>
      <c r="I7" s="88">
        <v>450</v>
      </c>
      <c r="J7" s="88">
        <v>0</v>
      </c>
      <c r="K7" s="88">
        <v>174</v>
      </c>
      <c r="L7" s="88">
        <v>16440</v>
      </c>
    </row>
    <row r="8" spans="1:12" ht="15.75" customHeight="1">
      <c r="A8" s="84" t="s">
        <v>59</v>
      </c>
      <c r="C8" s="108" t="s">
        <v>12</v>
      </c>
      <c r="D8" s="88">
        <v>21411</v>
      </c>
      <c r="E8" s="88">
        <v>4199</v>
      </c>
      <c r="F8" s="88">
        <v>18376</v>
      </c>
      <c r="G8" s="88">
        <v>7611</v>
      </c>
      <c r="H8" s="88">
        <v>4945</v>
      </c>
      <c r="I8" s="88">
        <v>2294</v>
      </c>
      <c r="J8" s="88">
        <v>429</v>
      </c>
      <c r="K8" s="88">
        <v>6582</v>
      </c>
      <c r="L8" s="88">
        <v>68181</v>
      </c>
    </row>
    <row r="9" spans="1:12" ht="15.75" customHeight="1">
      <c r="A9" s="86" t="s">
        <v>52</v>
      </c>
      <c r="C9" s="87"/>
      <c r="D9" s="88"/>
      <c r="E9" s="88"/>
      <c r="F9" s="88"/>
      <c r="G9" s="88"/>
      <c r="H9" s="88"/>
      <c r="I9" s="88"/>
      <c r="J9" s="88"/>
      <c r="K9" s="88"/>
      <c r="L9" s="88"/>
    </row>
    <row r="10" spans="1:12" ht="15.75" customHeight="1">
      <c r="A10" s="107" t="s">
        <v>56</v>
      </c>
      <c r="C10" s="108" t="s">
        <v>12</v>
      </c>
      <c r="D10" s="88">
        <v>664802</v>
      </c>
      <c r="E10" s="88">
        <v>508126</v>
      </c>
      <c r="F10" s="88">
        <v>393691</v>
      </c>
      <c r="G10" s="88">
        <v>198382</v>
      </c>
      <c r="H10" s="88">
        <v>153628</v>
      </c>
      <c r="I10" s="88">
        <v>47045</v>
      </c>
      <c r="J10" s="88">
        <v>32908</v>
      </c>
      <c r="K10" s="88">
        <v>14628</v>
      </c>
      <c r="L10" s="88">
        <v>2013210</v>
      </c>
    </row>
    <row r="11" spans="1:12" ht="15.75" customHeight="1">
      <c r="A11" s="107" t="s">
        <v>57</v>
      </c>
      <c r="C11" s="108" t="s">
        <v>12</v>
      </c>
      <c r="D11" s="88">
        <v>267305</v>
      </c>
      <c r="E11" s="88">
        <v>128096</v>
      </c>
      <c r="F11" s="88">
        <v>105432</v>
      </c>
      <c r="G11" s="88">
        <v>14196</v>
      </c>
      <c r="H11" s="88">
        <v>117254</v>
      </c>
      <c r="I11" s="88">
        <v>11522</v>
      </c>
      <c r="J11" s="88">
        <v>22</v>
      </c>
      <c r="K11" s="88">
        <v>399</v>
      </c>
      <c r="L11" s="88">
        <v>641892</v>
      </c>
    </row>
    <row r="12" spans="1:12" ht="15.75" customHeight="1">
      <c r="A12" s="84" t="s">
        <v>58</v>
      </c>
      <c r="C12" s="108" t="s">
        <v>12</v>
      </c>
      <c r="D12" s="88">
        <v>932107</v>
      </c>
      <c r="E12" s="88">
        <v>636222</v>
      </c>
      <c r="F12" s="88">
        <v>499123</v>
      </c>
      <c r="G12" s="88">
        <v>212579</v>
      </c>
      <c r="H12" s="88">
        <v>270881</v>
      </c>
      <c r="I12" s="88">
        <v>58567</v>
      </c>
      <c r="J12" s="88">
        <v>32929</v>
      </c>
      <c r="K12" s="88">
        <v>15027</v>
      </c>
      <c r="L12" s="88">
        <v>2655102</v>
      </c>
    </row>
    <row r="13" spans="1:12" ht="15.75" customHeight="1">
      <c r="A13" s="86" t="s">
        <v>60</v>
      </c>
      <c r="C13" s="108"/>
      <c r="D13" s="88"/>
      <c r="E13" s="88"/>
      <c r="F13" s="88"/>
      <c r="G13" s="88"/>
      <c r="H13" s="88"/>
      <c r="I13" s="88"/>
      <c r="J13" s="88"/>
      <c r="K13" s="88"/>
      <c r="L13" s="88"/>
    </row>
    <row r="14" spans="1:12" ht="15.75" customHeight="1">
      <c r="A14" s="107" t="s">
        <v>56</v>
      </c>
      <c r="C14" s="108" t="s">
        <v>12</v>
      </c>
      <c r="D14" s="88">
        <v>680088</v>
      </c>
      <c r="E14" s="88">
        <v>511482</v>
      </c>
      <c r="F14" s="88">
        <v>408196</v>
      </c>
      <c r="G14" s="88">
        <v>205487</v>
      </c>
      <c r="H14" s="88">
        <v>156436</v>
      </c>
      <c r="I14" s="88">
        <v>48888</v>
      </c>
      <c r="J14" s="88">
        <v>33336</v>
      </c>
      <c r="K14" s="88">
        <v>21036</v>
      </c>
      <c r="L14" s="88">
        <v>2064950</v>
      </c>
    </row>
    <row r="15" spans="1:12" ht="15.75" customHeight="1">
      <c r="A15" s="107" t="s">
        <v>57</v>
      </c>
      <c r="C15" s="108" t="s">
        <v>12</v>
      </c>
      <c r="D15" s="88">
        <v>273430</v>
      </c>
      <c r="E15" s="88">
        <v>128939</v>
      </c>
      <c r="F15" s="88">
        <v>109303</v>
      </c>
      <c r="G15" s="88">
        <v>14703</v>
      </c>
      <c r="H15" s="88">
        <v>119390</v>
      </c>
      <c r="I15" s="88">
        <v>11972</v>
      </c>
      <c r="J15" s="88">
        <v>22</v>
      </c>
      <c r="K15" s="88">
        <v>573</v>
      </c>
      <c r="L15" s="88">
        <v>658332</v>
      </c>
    </row>
    <row r="16" spans="1:12" ht="15.75" customHeight="1">
      <c r="A16" s="84" t="s">
        <v>7</v>
      </c>
      <c r="C16" s="108" t="s">
        <v>12</v>
      </c>
      <c r="D16" s="88">
        <v>953518</v>
      </c>
      <c r="E16" s="88">
        <v>640421</v>
      </c>
      <c r="F16" s="88">
        <v>517499</v>
      </c>
      <c r="G16" s="88">
        <v>220190</v>
      </c>
      <c r="H16" s="88">
        <v>275826</v>
      </c>
      <c r="I16" s="88">
        <v>60860</v>
      </c>
      <c r="J16" s="88">
        <v>33358</v>
      </c>
      <c r="K16" s="88">
        <v>21609</v>
      </c>
      <c r="L16" s="88">
        <v>2723282</v>
      </c>
    </row>
    <row r="17" spans="1:12" ht="15.75" customHeight="1">
      <c r="A17" s="106" t="s">
        <v>94</v>
      </c>
      <c r="C17" s="87"/>
      <c r="D17" s="87"/>
      <c r="E17" s="87"/>
      <c r="F17" s="87"/>
      <c r="G17" s="87"/>
      <c r="H17" s="87"/>
      <c r="I17" s="87"/>
      <c r="J17" s="87"/>
      <c r="K17" s="87"/>
      <c r="L17" s="87"/>
    </row>
    <row r="18" spans="1:12" ht="15.75" customHeight="1">
      <c r="A18" s="86" t="s">
        <v>1</v>
      </c>
      <c r="C18" s="105"/>
      <c r="D18" s="121"/>
      <c r="E18" s="121"/>
      <c r="F18" s="121"/>
      <c r="G18" s="121"/>
      <c r="H18" s="121"/>
      <c r="I18" s="121"/>
      <c r="J18" s="121"/>
      <c r="K18" s="121"/>
      <c r="L18" s="121"/>
    </row>
    <row r="19" spans="1:12" ht="15.75" customHeight="1">
      <c r="A19" s="107" t="s">
        <v>56</v>
      </c>
      <c r="C19" s="105" t="s">
        <v>14</v>
      </c>
      <c r="D19" s="88">
        <v>95.31906446989808</v>
      </c>
      <c r="E19" s="88">
        <v>94.53240719550807</v>
      </c>
      <c r="F19" s="88">
        <v>93.87129517226835</v>
      </c>
      <c r="G19" s="88">
        <v>95.73773618208216</v>
      </c>
      <c r="H19" s="88">
        <v>95.25346746891383</v>
      </c>
      <c r="I19" s="88">
        <v>94.84892818621519</v>
      </c>
      <c r="J19" s="88">
        <v>94.31181692784146</v>
      </c>
      <c r="K19" s="88">
        <v>95.79813694328102</v>
      </c>
      <c r="L19" s="88">
        <v>94.90191526028052</v>
      </c>
    </row>
    <row r="20" spans="1:12" ht="15.75" customHeight="1">
      <c r="A20" s="107" t="s">
        <v>57</v>
      </c>
      <c r="C20" s="105" t="s">
        <v>14</v>
      </c>
      <c r="D20" s="88">
        <v>38.19352105600847</v>
      </c>
      <c r="E20" s="88">
        <v>23.74868425948937</v>
      </c>
      <c r="F20" s="88">
        <v>25.052096067757148</v>
      </c>
      <c r="G20" s="88">
        <v>6.827336346522452</v>
      </c>
      <c r="H20" s="88">
        <v>72.44903401141188</v>
      </c>
      <c r="I20" s="88">
        <v>23.149700494033915</v>
      </c>
      <c r="J20" s="88">
        <v>0.06202781869116421</v>
      </c>
      <c r="K20" s="88">
        <v>2.6031340456037073</v>
      </c>
      <c r="L20" s="88">
        <v>30.153858166833277</v>
      </c>
    </row>
    <row r="21" spans="1:12" ht="15.75" customHeight="1">
      <c r="A21" s="84" t="s">
        <v>59</v>
      </c>
      <c r="C21" s="105" t="s">
        <v>14</v>
      </c>
      <c r="D21" s="88">
        <v>133.51258552590656</v>
      </c>
      <c r="E21" s="88">
        <v>118.28109145499744</v>
      </c>
      <c r="F21" s="88">
        <v>118.92339124002548</v>
      </c>
      <c r="G21" s="88">
        <v>102.56507252860462</v>
      </c>
      <c r="H21" s="88">
        <v>167.7025014803257</v>
      </c>
      <c r="I21" s="88">
        <v>117.9986286802491</v>
      </c>
      <c r="J21" s="88">
        <v>94.37384474653263</v>
      </c>
      <c r="K21" s="88">
        <v>98.40127098888473</v>
      </c>
      <c r="L21" s="88">
        <v>125.05577342711378</v>
      </c>
    </row>
    <row r="22" spans="1:12" ht="15.75" customHeight="1">
      <c r="A22" s="86" t="s">
        <v>52</v>
      </c>
      <c r="C22" s="105"/>
      <c r="D22" s="95"/>
      <c r="E22" s="95"/>
      <c r="F22" s="95"/>
      <c r="G22" s="95"/>
      <c r="H22" s="95"/>
      <c r="I22" s="95"/>
      <c r="J22" s="95"/>
      <c r="K22" s="95"/>
      <c r="L22" s="95"/>
    </row>
    <row r="23" spans="1:12" ht="15.75" customHeight="1">
      <c r="A23" s="107" t="s">
        <v>56</v>
      </c>
      <c r="C23" s="105" t="s">
        <v>14</v>
      </c>
      <c r="D23" s="88">
        <v>96.13434633596341</v>
      </c>
      <c r="E23" s="88">
        <v>95.04204913224429</v>
      </c>
      <c r="F23" s="88">
        <v>93.47171856129047</v>
      </c>
      <c r="G23" s="88">
        <v>92.81493667832179</v>
      </c>
      <c r="H23" s="88">
        <v>97.04002212505566</v>
      </c>
      <c r="I23" s="88">
        <v>97.70501507521789</v>
      </c>
      <c r="J23" s="88">
        <v>95.67243723810151</v>
      </c>
      <c r="K23" s="88">
        <v>93.83489736724927</v>
      </c>
      <c r="L23" s="88">
        <v>95.06308565560487</v>
      </c>
    </row>
    <row r="24" spans="1:12" ht="15.75" customHeight="1">
      <c r="A24" s="107" t="s">
        <v>57</v>
      </c>
      <c r="C24" s="105" t="s">
        <v>14</v>
      </c>
      <c r="D24" s="88">
        <v>38.65392302753198</v>
      </c>
      <c r="E24" s="88">
        <v>23.959607598066643</v>
      </c>
      <c r="F24" s="88">
        <v>25.032058169199964</v>
      </c>
      <c r="G24" s="88">
        <v>6.641881008716789</v>
      </c>
      <c r="H24" s="88">
        <v>74.06410264557196</v>
      </c>
      <c r="I24" s="88">
        <v>23.929569097756925</v>
      </c>
      <c r="J24" s="88">
        <v>0.06314112390853242</v>
      </c>
      <c r="K24" s="88">
        <v>2.558638471893433</v>
      </c>
      <c r="L24" s="88">
        <v>30.309927024922818</v>
      </c>
    </row>
    <row r="25" spans="1:12" ht="15.75" customHeight="1">
      <c r="A25" s="84" t="s">
        <v>58</v>
      </c>
      <c r="C25" s="105" t="s">
        <v>14</v>
      </c>
      <c r="D25" s="88">
        <v>134.7882693634954</v>
      </c>
      <c r="E25" s="88">
        <v>119.00165673031094</v>
      </c>
      <c r="F25" s="88">
        <v>118.50377673049044</v>
      </c>
      <c r="G25" s="88">
        <v>99.4568176870386</v>
      </c>
      <c r="H25" s="88">
        <v>171.10412477062764</v>
      </c>
      <c r="I25" s="88">
        <v>121.6345841729748</v>
      </c>
      <c r="J25" s="88">
        <v>95.73557836201003</v>
      </c>
      <c r="K25" s="88">
        <v>96.3935358391427</v>
      </c>
      <c r="L25" s="88">
        <v>125.37301268052767</v>
      </c>
    </row>
    <row r="26" spans="1:12" ht="15.75" customHeight="1">
      <c r="A26" s="86" t="s">
        <v>60</v>
      </c>
      <c r="C26" s="105"/>
      <c r="D26" s="95"/>
      <c r="E26" s="95"/>
      <c r="F26" s="95"/>
      <c r="G26" s="95"/>
      <c r="H26" s="95"/>
      <c r="I26" s="95"/>
      <c r="J26" s="95"/>
      <c r="K26" s="95"/>
      <c r="L26" s="95"/>
    </row>
    <row r="27" spans="1:12" ht="15.75" customHeight="1">
      <c r="A27" s="107" t="s">
        <v>56</v>
      </c>
      <c r="C27" s="105" t="s">
        <v>14</v>
      </c>
      <c r="D27" s="88">
        <v>96.11586830651744</v>
      </c>
      <c r="E27" s="88">
        <v>95.0386877269732</v>
      </c>
      <c r="F27" s="88">
        <v>93.48585918498314</v>
      </c>
      <c r="G27" s="88">
        <v>92.91301186794563</v>
      </c>
      <c r="H27" s="88">
        <v>97.00735480491264</v>
      </c>
      <c r="I27" s="88">
        <v>97.59419193667696</v>
      </c>
      <c r="J27" s="88">
        <v>95.6546909163157</v>
      </c>
      <c r="K27" s="88">
        <v>94.42434774798116</v>
      </c>
      <c r="L27" s="88">
        <v>95.05904058497009</v>
      </c>
    </row>
    <row r="28" spans="1:12" ht="15.75" customHeight="1">
      <c r="A28" s="107" t="s">
        <v>57</v>
      </c>
      <c r="C28" s="105" t="s">
        <v>14</v>
      </c>
      <c r="D28" s="88">
        <v>38.64348820548957</v>
      </c>
      <c r="E28" s="88">
        <v>23.95821642757814</v>
      </c>
      <c r="F28" s="88">
        <v>25.032767290743376</v>
      </c>
      <c r="G28" s="88">
        <v>6.648104003964536</v>
      </c>
      <c r="H28" s="88">
        <v>74.0345709634912</v>
      </c>
      <c r="I28" s="88">
        <v>23.89930829349117</v>
      </c>
      <c r="J28" s="88">
        <v>0.06312660327225356</v>
      </c>
      <c r="K28" s="88">
        <v>2.5719979890835964</v>
      </c>
      <c r="L28" s="88">
        <v>30.306009993177682</v>
      </c>
    </row>
    <row r="29" spans="1:12" ht="15.75" customHeight="1">
      <c r="A29" s="98" t="s">
        <v>7</v>
      </c>
      <c r="B29" s="122"/>
      <c r="C29" s="119" t="s">
        <v>14</v>
      </c>
      <c r="D29" s="101">
        <v>134.759356512007</v>
      </c>
      <c r="E29" s="101">
        <v>118.99690415455133</v>
      </c>
      <c r="F29" s="101">
        <v>118.51862647572652</v>
      </c>
      <c r="G29" s="101">
        <v>99.56111587191016</v>
      </c>
      <c r="H29" s="101">
        <v>171.04192576840381</v>
      </c>
      <c r="I29" s="101">
        <v>121.49350023016814</v>
      </c>
      <c r="J29" s="101">
        <v>95.71781751958795</v>
      </c>
      <c r="K29" s="101">
        <v>96.99634573706476</v>
      </c>
      <c r="L29" s="101">
        <v>125.36505057814777</v>
      </c>
    </row>
    <row r="30" spans="1:12" ht="15.75" customHeight="1">
      <c r="A30" s="83" t="s">
        <v>77</v>
      </c>
      <c r="C30" s="105"/>
      <c r="D30" s="87"/>
      <c r="E30" s="87"/>
      <c r="F30" s="87"/>
      <c r="G30" s="87"/>
      <c r="H30" s="87"/>
      <c r="I30" s="87"/>
      <c r="J30" s="87"/>
      <c r="K30" s="87"/>
      <c r="L30" s="87"/>
    </row>
    <row r="31" spans="1:12" ht="15.75" customHeight="1">
      <c r="A31" s="93" t="s">
        <v>0</v>
      </c>
      <c r="C31" s="105"/>
      <c r="D31" s="87"/>
      <c r="E31" s="87"/>
      <c r="F31" s="87"/>
      <c r="G31" s="87"/>
      <c r="H31" s="87"/>
      <c r="I31" s="87"/>
      <c r="J31" s="87"/>
      <c r="K31" s="87"/>
      <c r="L31" s="87"/>
    </row>
    <row r="32" spans="1:12" ht="15.75" customHeight="1">
      <c r="A32" s="86" t="s">
        <v>1</v>
      </c>
      <c r="C32" s="105"/>
      <c r="D32" s="87"/>
      <c r="E32" s="87"/>
      <c r="F32" s="87"/>
      <c r="G32" s="87"/>
      <c r="H32" s="87"/>
      <c r="I32" s="87"/>
      <c r="J32" s="87"/>
      <c r="K32" s="87"/>
      <c r="L32" s="87"/>
    </row>
    <row r="33" spans="1:12" ht="15.75" customHeight="1">
      <c r="A33" s="107" t="s">
        <v>56</v>
      </c>
      <c r="C33" s="108" t="s">
        <v>12</v>
      </c>
      <c r="D33" s="88">
        <v>14093</v>
      </c>
      <c r="E33" s="88">
        <v>3372</v>
      </c>
      <c r="F33" s="88">
        <v>13373</v>
      </c>
      <c r="G33" s="88">
        <v>6828</v>
      </c>
      <c r="H33" s="88">
        <v>2589</v>
      </c>
      <c r="I33" s="88">
        <v>1700</v>
      </c>
      <c r="J33" s="88">
        <v>395</v>
      </c>
      <c r="K33" s="88">
        <v>5908</v>
      </c>
      <c r="L33" s="88">
        <v>48257</v>
      </c>
    </row>
    <row r="34" spans="1:12" ht="15.75" customHeight="1">
      <c r="A34" s="107" t="s">
        <v>57</v>
      </c>
      <c r="C34" s="108" t="s">
        <v>12</v>
      </c>
      <c r="D34" s="88">
        <v>0</v>
      </c>
      <c r="E34" s="88">
        <v>0</v>
      </c>
      <c r="F34" s="88">
        <v>0</v>
      </c>
      <c r="G34" s="88">
        <v>0</v>
      </c>
      <c r="H34" s="88">
        <v>0</v>
      </c>
      <c r="I34" s="88">
        <v>11</v>
      </c>
      <c r="J34" s="88">
        <v>0</v>
      </c>
      <c r="K34" s="88">
        <v>0</v>
      </c>
      <c r="L34" s="88">
        <v>7</v>
      </c>
    </row>
    <row r="35" spans="1:12" ht="15.75" customHeight="1">
      <c r="A35" s="84" t="s">
        <v>59</v>
      </c>
      <c r="C35" s="108" t="s">
        <v>12</v>
      </c>
      <c r="D35" s="88">
        <v>14093</v>
      </c>
      <c r="E35" s="88">
        <v>3372</v>
      </c>
      <c r="F35" s="88">
        <v>13373</v>
      </c>
      <c r="G35" s="88">
        <v>6828</v>
      </c>
      <c r="H35" s="88">
        <v>2589</v>
      </c>
      <c r="I35" s="88">
        <v>1711</v>
      </c>
      <c r="J35" s="88">
        <v>395</v>
      </c>
      <c r="K35" s="88">
        <v>5908</v>
      </c>
      <c r="L35" s="88">
        <v>48265</v>
      </c>
    </row>
    <row r="36" spans="1:12" ht="15.75" customHeight="1">
      <c r="A36" s="86" t="s">
        <v>52</v>
      </c>
      <c r="C36" s="87"/>
      <c r="D36" s="88"/>
      <c r="E36" s="88"/>
      <c r="F36" s="88"/>
      <c r="G36" s="88"/>
      <c r="H36" s="88"/>
      <c r="I36" s="88"/>
      <c r="J36" s="88"/>
      <c r="K36" s="88"/>
      <c r="L36" s="88"/>
    </row>
    <row r="37" spans="1:12" ht="15.75" customHeight="1">
      <c r="A37" s="107" t="s">
        <v>56</v>
      </c>
      <c r="C37" s="108" t="s">
        <v>12</v>
      </c>
      <c r="D37" s="88">
        <v>615027</v>
      </c>
      <c r="E37" s="88">
        <v>470082</v>
      </c>
      <c r="F37" s="88">
        <v>364215</v>
      </c>
      <c r="G37" s="88">
        <v>183529</v>
      </c>
      <c r="H37" s="88">
        <v>142125</v>
      </c>
      <c r="I37" s="88">
        <v>43522</v>
      </c>
      <c r="J37" s="88">
        <v>30444</v>
      </c>
      <c r="K37" s="88">
        <v>13533</v>
      </c>
      <c r="L37" s="88">
        <v>1862477</v>
      </c>
    </row>
    <row r="38" spans="1:12" ht="15.75" customHeight="1">
      <c r="A38" s="107" t="s">
        <v>57</v>
      </c>
      <c r="C38" s="108" t="s">
        <v>12</v>
      </c>
      <c r="D38" s="88">
        <v>0</v>
      </c>
      <c r="E38" s="88">
        <v>0</v>
      </c>
      <c r="F38" s="88">
        <v>0</v>
      </c>
      <c r="G38" s="88">
        <v>0</v>
      </c>
      <c r="H38" s="88">
        <v>0</v>
      </c>
      <c r="I38" s="88">
        <v>289</v>
      </c>
      <c r="J38" s="88">
        <v>0</v>
      </c>
      <c r="K38" s="88">
        <v>0</v>
      </c>
      <c r="L38" s="88">
        <v>293</v>
      </c>
    </row>
    <row r="39" spans="1:12" ht="15.75" customHeight="1">
      <c r="A39" s="84" t="s">
        <v>58</v>
      </c>
      <c r="C39" s="108" t="s">
        <v>12</v>
      </c>
      <c r="D39" s="88">
        <v>615027</v>
      </c>
      <c r="E39" s="88">
        <v>470082</v>
      </c>
      <c r="F39" s="88">
        <v>364215</v>
      </c>
      <c r="G39" s="88">
        <v>183529</v>
      </c>
      <c r="H39" s="88">
        <v>142125</v>
      </c>
      <c r="I39" s="88">
        <v>43811</v>
      </c>
      <c r="J39" s="88">
        <v>30444</v>
      </c>
      <c r="K39" s="88">
        <v>13533</v>
      </c>
      <c r="L39" s="88">
        <v>1862770</v>
      </c>
    </row>
    <row r="40" spans="1:12" ht="15.75" customHeight="1">
      <c r="A40" s="86" t="s">
        <v>60</v>
      </c>
      <c r="C40" s="108"/>
      <c r="D40" s="88"/>
      <c r="E40" s="88"/>
      <c r="F40" s="88"/>
      <c r="G40" s="88"/>
      <c r="H40" s="88"/>
      <c r="I40" s="88"/>
      <c r="J40" s="88"/>
      <c r="K40" s="88"/>
      <c r="L40" s="88"/>
    </row>
    <row r="41" spans="1:12" ht="15.75" customHeight="1">
      <c r="A41" s="107" t="s">
        <v>56</v>
      </c>
      <c r="C41" s="108" t="s">
        <v>12</v>
      </c>
      <c r="D41" s="88">
        <v>629119</v>
      </c>
      <c r="E41" s="88">
        <v>473454</v>
      </c>
      <c r="F41" s="88">
        <v>377588</v>
      </c>
      <c r="G41" s="88">
        <v>190357</v>
      </c>
      <c r="H41" s="88">
        <v>144715</v>
      </c>
      <c r="I41" s="88">
        <v>45222</v>
      </c>
      <c r="J41" s="88">
        <v>30839</v>
      </c>
      <c r="K41" s="88">
        <v>19441</v>
      </c>
      <c r="L41" s="88">
        <v>1910734</v>
      </c>
    </row>
    <row r="42" spans="1:12" ht="15.75" customHeight="1">
      <c r="A42" s="107" t="s">
        <v>57</v>
      </c>
      <c r="C42" s="108" t="s">
        <v>12</v>
      </c>
      <c r="D42" s="88">
        <v>0</v>
      </c>
      <c r="E42" s="88">
        <v>0</v>
      </c>
      <c r="F42" s="88">
        <v>0</v>
      </c>
      <c r="G42" s="88">
        <v>0</v>
      </c>
      <c r="H42" s="88">
        <v>0</v>
      </c>
      <c r="I42" s="88">
        <v>300</v>
      </c>
      <c r="J42" s="88">
        <v>0</v>
      </c>
      <c r="K42" s="88">
        <v>0</v>
      </c>
      <c r="L42" s="88">
        <v>300</v>
      </c>
    </row>
    <row r="43" spans="1:12" ht="15.75" customHeight="1">
      <c r="A43" s="84" t="s">
        <v>7</v>
      </c>
      <c r="C43" s="108" t="s">
        <v>12</v>
      </c>
      <c r="D43" s="88">
        <v>629119</v>
      </c>
      <c r="E43" s="88">
        <v>473454</v>
      </c>
      <c r="F43" s="88">
        <v>377588</v>
      </c>
      <c r="G43" s="88">
        <v>190357</v>
      </c>
      <c r="H43" s="88">
        <v>144715</v>
      </c>
      <c r="I43" s="88">
        <v>45522</v>
      </c>
      <c r="J43" s="88">
        <v>30839</v>
      </c>
      <c r="K43" s="88">
        <v>19441</v>
      </c>
      <c r="L43" s="88">
        <v>1911034</v>
      </c>
    </row>
    <row r="44" spans="1:12" ht="15.75" customHeight="1">
      <c r="A44" s="106" t="s">
        <v>94</v>
      </c>
      <c r="C44" s="87"/>
      <c r="D44" s="87"/>
      <c r="E44" s="87"/>
      <c r="F44" s="87"/>
      <c r="G44" s="87"/>
      <c r="H44" s="87"/>
      <c r="I44" s="87"/>
      <c r="J44" s="87"/>
      <c r="K44" s="87"/>
      <c r="L44" s="87"/>
    </row>
    <row r="45" spans="1:12" ht="15.75" customHeight="1">
      <c r="A45" s="86" t="s">
        <v>1</v>
      </c>
      <c r="C45" s="105"/>
      <c r="D45" s="121"/>
      <c r="E45" s="121"/>
      <c r="F45" s="121"/>
      <c r="G45" s="121"/>
      <c r="H45" s="121"/>
      <c r="I45" s="121"/>
      <c r="J45" s="121"/>
      <c r="K45" s="121"/>
      <c r="L45" s="121"/>
    </row>
    <row r="46" spans="1:12" ht="15.75" customHeight="1">
      <c r="A46" s="107" t="s">
        <v>56</v>
      </c>
      <c r="C46" s="105" t="s">
        <v>14</v>
      </c>
      <c r="D46" s="88">
        <v>87.87728681764307</v>
      </c>
      <c r="E46" s="88">
        <v>94.98380373883332</v>
      </c>
      <c r="F46" s="88">
        <v>86.54254818459907</v>
      </c>
      <c r="G46" s="88">
        <v>92.00934725012239</v>
      </c>
      <c r="H46" s="88">
        <v>87.81681112474857</v>
      </c>
      <c r="I46" s="88">
        <v>87.44385515028098</v>
      </c>
      <c r="J46" s="88">
        <v>86.9486773978808</v>
      </c>
      <c r="K46" s="88">
        <v>88.31895700591068</v>
      </c>
      <c r="L46" s="88">
        <v>88.51251184066588</v>
      </c>
    </row>
    <row r="47" spans="1:12" ht="15.75" customHeight="1">
      <c r="A47" s="107" t="s">
        <v>57</v>
      </c>
      <c r="C47" s="105" t="s">
        <v>14</v>
      </c>
      <c r="D47" s="88">
        <v>0</v>
      </c>
      <c r="E47" s="88">
        <v>0</v>
      </c>
      <c r="F47" s="88">
        <v>0</v>
      </c>
      <c r="G47" s="88">
        <v>0</v>
      </c>
      <c r="H47" s="88">
        <v>0</v>
      </c>
      <c r="I47" s="88">
        <v>0.5800960698471528</v>
      </c>
      <c r="J47" s="88">
        <v>0</v>
      </c>
      <c r="K47" s="88">
        <v>0</v>
      </c>
      <c r="L47" s="88">
        <v>0.013741026488231394</v>
      </c>
    </row>
    <row r="48" spans="1:12" ht="15.75" customHeight="1">
      <c r="A48" s="84" t="s">
        <v>59</v>
      </c>
      <c r="C48" s="105" t="s">
        <v>14</v>
      </c>
      <c r="D48" s="88">
        <v>87.87728681764307</v>
      </c>
      <c r="E48" s="88">
        <v>94.98380373883332</v>
      </c>
      <c r="F48" s="88">
        <v>86.54254818459907</v>
      </c>
      <c r="G48" s="88">
        <v>92.00934725012239</v>
      </c>
      <c r="H48" s="88">
        <v>87.81681112474857</v>
      </c>
      <c r="I48" s="88">
        <v>88.02395122012814</v>
      </c>
      <c r="J48" s="88">
        <v>86.9486773978808</v>
      </c>
      <c r="K48" s="88">
        <v>88.31895700591068</v>
      </c>
      <c r="L48" s="88">
        <v>88.52625286715411</v>
      </c>
    </row>
    <row r="49" spans="1:12" ht="15.75" customHeight="1">
      <c r="A49" s="86" t="s">
        <v>52</v>
      </c>
      <c r="C49" s="105"/>
      <c r="D49" s="95"/>
      <c r="E49" s="95"/>
      <c r="F49" s="95"/>
      <c r="G49" s="95"/>
      <c r="H49" s="95"/>
      <c r="I49" s="95"/>
      <c r="J49" s="95"/>
      <c r="K49" s="95"/>
      <c r="L49" s="95"/>
    </row>
    <row r="50" spans="1:12" ht="15.75" customHeight="1">
      <c r="A50" s="107" t="s">
        <v>56</v>
      </c>
      <c r="C50" s="105" t="s">
        <v>14</v>
      </c>
      <c r="D50" s="88">
        <v>88.9365993655396</v>
      </c>
      <c r="E50" s="88">
        <v>87.9260843675412</v>
      </c>
      <c r="F50" s="88">
        <v>86.47332719819084</v>
      </c>
      <c r="G50" s="88">
        <v>85.86571972570648</v>
      </c>
      <c r="H50" s="88">
        <v>89.77446562124881</v>
      </c>
      <c r="I50" s="88">
        <v>90.38966938393733</v>
      </c>
      <c r="J50" s="88">
        <v>88.50927421125732</v>
      </c>
      <c r="K50" s="88">
        <v>86.80931417053405</v>
      </c>
      <c r="L50" s="88">
        <v>87.94554584953455</v>
      </c>
    </row>
    <row r="51" spans="1:12" ht="15.75" customHeight="1">
      <c r="A51" s="107" t="s">
        <v>57</v>
      </c>
      <c r="C51" s="105" t="s">
        <v>14</v>
      </c>
      <c r="D51" s="88">
        <v>0</v>
      </c>
      <c r="E51" s="88">
        <v>0</v>
      </c>
      <c r="F51" s="88">
        <v>0</v>
      </c>
      <c r="G51" s="88">
        <v>0</v>
      </c>
      <c r="H51" s="88">
        <v>0</v>
      </c>
      <c r="I51" s="88">
        <v>0.5996383836724877</v>
      </c>
      <c r="J51" s="88">
        <v>0</v>
      </c>
      <c r="K51" s="88">
        <v>0</v>
      </c>
      <c r="L51" s="88">
        <v>0.013812146618233628</v>
      </c>
    </row>
    <row r="52" spans="1:12" ht="15.75" customHeight="1">
      <c r="A52" s="84" t="s">
        <v>58</v>
      </c>
      <c r="C52" s="105" t="s">
        <v>14</v>
      </c>
      <c r="D52" s="88">
        <v>88.9365993655396</v>
      </c>
      <c r="E52" s="88">
        <v>87.9260843675412</v>
      </c>
      <c r="F52" s="88">
        <v>86.47332719819084</v>
      </c>
      <c r="G52" s="88">
        <v>85.86571972570648</v>
      </c>
      <c r="H52" s="88">
        <v>89.77446562124881</v>
      </c>
      <c r="I52" s="88">
        <v>90.98930776760982</v>
      </c>
      <c r="J52" s="88">
        <v>88.50927421125732</v>
      </c>
      <c r="K52" s="88">
        <v>86.80931417053405</v>
      </c>
      <c r="L52" s="88">
        <v>87.95935799615279</v>
      </c>
    </row>
    <row r="53" spans="1:12" ht="15.75" customHeight="1">
      <c r="A53" s="86" t="s">
        <v>60</v>
      </c>
      <c r="C53" s="105"/>
      <c r="D53" s="95"/>
      <c r="E53" s="95"/>
      <c r="F53" s="95"/>
      <c r="G53" s="95"/>
      <c r="H53" s="95"/>
      <c r="I53" s="95"/>
      <c r="J53" s="95"/>
      <c r="K53" s="95"/>
      <c r="L53" s="95"/>
    </row>
    <row r="54" spans="1:12" ht="15.75" customHeight="1">
      <c r="A54" s="107" t="s">
        <v>56</v>
      </c>
      <c r="C54" s="105" t="s">
        <v>14</v>
      </c>
      <c r="D54" s="88">
        <v>88.9125904806775</v>
      </c>
      <c r="E54" s="88">
        <v>87.9726344125562</v>
      </c>
      <c r="F54" s="88">
        <v>86.47577686089267</v>
      </c>
      <c r="G54" s="88">
        <v>86.07187051834896</v>
      </c>
      <c r="H54" s="88">
        <v>89.73866972441085</v>
      </c>
      <c r="I54" s="88">
        <v>90.27536460553955</v>
      </c>
      <c r="J54" s="88">
        <v>88.48891963252639</v>
      </c>
      <c r="K54" s="88">
        <v>87.2625749721936</v>
      </c>
      <c r="L54" s="88">
        <v>87.959775618451</v>
      </c>
    </row>
    <row r="55" spans="1:12" ht="15.75" customHeight="1">
      <c r="A55" s="107" t="s">
        <v>57</v>
      </c>
      <c r="C55" s="105" t="s">
        <v>14</v>
      </c>
      <c r="D55" s="88">
        <v>0</v>
      </c>
      <c r="E55" s="88">
        <v>0</v>
      </c>
      <c r="F55" s="88">
        <v>0</v>
      </c>
      <c r="G55" s="88">
        <v>0</v>
      </c>
      <c r="H55" s="88">
        <v>0</v>
      </c>
      <c r="I55" s="88">
        <v>0.5988800942238015</v>
      </c>
      <c r="J55" s="88">
        <v>0</v>
      </c>
      <c r="K55" s="88">
        <v>0</v>
      </c>
      <c r="L55" s="88">
        <v>0.013810361638129856</v>
      </c>
    </row>
    <row r="56" spans="1:12" ht="15.75" customHeight="1">
      <c r="A56" s="98" t="s">
        <v>7</v>
      </c>
      <c r="B56" s="122"/>
      <c r="C56" s="119" t="s">
        <v>14</v>
      </c>
      <c r="D56" s="101">
        <v>88.9125904806775</v>
      </c>
      <c r="E56" s="101">
        <v>87.9726344125562</v>
      </c>
      <c r="F56" s="101">
        <v>86.47577686089267</v>
      </c>
      <c r="G56" s="101">
        <v>86.07187051834896</v>
      </c>
      <c r="H56" s="101">
        <v>89.73866972441085</v>
      </c>
      <c r="I56" s="101">
        <v>90.87424469976335</v>
      </c>
      <c r="J56" s="101">
        <v>88.48891963252639</v>
      </c>
      <c r="K56" s="101">
        <v>87.2625749721936</v>
      </c>
      <c r="L56" s="101">
        <v>87.97358598008914</v>
      </c>
    </row>
    <row r="57" spans="1:12" ht="15.75" customHeight="1">
      <c r="A57" s="83" t="s">
        <v>97</v>
      </c>
      <c r="C57" s="105"/>
      <c r="D57" s="87"/>
      <c r="E57" s="87"/>
      <c r="F57" s="87"/>
      <c r="G57" s="87"/>
      <c r="H57" s="87"/>
      <c r="I57" s="87"/>
      <c r="J57" s="87"/>
      <c r="K57" s="87"/>
      <c r="L57" s="87"/>
    </row>
    <row r="58" spans="1:12" ht="15.75" customHeight="1">
      <c r="A58" s="93" t="s">
        <v>0</v>
      </c>
      <c r="C58" s="105"/>
      <c r="D58" s="87"/>
      <c r="E58" s="87"/>
      <c r="F58" s="87"/>
      <c r="G58" s="87"/>
      <c r="H58" s="87"/>
      <c r="I58" s="87"/>
      <c r="J58" s="87"/>
      <c r="K58" s="87"/>
      <c r="L58" s="87"/>
    </row>
    <row r="59" spans="1:12" ht="15.75" customHeight="1">
      <c r="A59" s="86" t="s">
        <v>1</v>
      </c>
      <c r="C59" s="105"/>
      <c r="D59" s="87"/>
      <c r="E59" s="87"/>
      <c r="F59" s="87"/>
      <c r="G59" s="87"/>
      <c r="H59" s="87"/>
      <c r="I59" s="87"/>
      <c r="J59" s="87"/>
      <c r="K59" s="87"/>
      <c r="L59" s="87"/>
    </row>
    <row r="60" spans="1:12" ht="15.75" customHeight="1">
      <c r="A60" s="107" t="s">
        <v>56</v>
      </c>
      <c r="C60" s="108" t="s">
        <v>12</v>
      </c>
      <c r="D60" s="88">
        <v>0</v>
      </c>
      <c r="E60" s="88">
        <v>0</v>
      </c>
      <c r="F60" s="88">
        <v>0</v>
      </c>
      <c r="G60" s="88">
        <v>0</v>
      </c>
      <c r="H60" s="88">
        <v>0</v>
      </c>
      <c r="I60" s="88">
        <v>0</v>
      </c>
      <c r="J60" s="88">
        <v>0</v>
      </c>
      <c r="K60" s="88">
        <v>0</v>
      </c>
      <c r="L60" s="88">
        <v>0</v>
      </c>
    </row>
    <row r="61" spans="1:12" ht="15.75" customHeight="1">
      <c r="A61" s="107" t="s">
        <v>57</v>
      </c>
      <c r="C61" s="108" t="s">
        <v>12</v>
      </c>
      <c r="D61" s="88">
        <v>0</v>
      </c>
      <c r="E61" s="88">
        <v>0</v>
      </c>
      <c r="F61" s="88">
        <v>0</v>
      </c>
      <c r="G61" s="88">
        <v>0</v>
      </c>
      <c r="H61" s="88">
        <v>0</v>
      </c>
      <c r="I61" s="88">
        <v>0</v>
      </c>
      <c r="J61" s="88">
        <v>0</v>
      </c>
      <c r="K61" s="88">
        <v>0</v>
      </c>
      <c r="L61" s="88">
        <v>0</v>
      </c>
    </row>
    <row r="62" spans="1:12" ht="15.75" customHeight="1">
      <c r="A62" s="84" t="s">
        <v>59</v>
      </c>
      <c r="C62" s="108" t="s">
        <v>12</v>
      </c>
      <c r="D62" s="88">
        <v>0</v>
      </c>
      <c r="E62" s="88">
        <v>0</v>
      </c>
      <c r="F62" s="88">
        <v>0</v>
      </c>
      <c r="G62" s="88">
        <v>0</v>
      </c>
      <c r="H62" s="88">
        <v>0</v>
      </c>
      <c r="I62" s="88">
        <v>0</v>
      </c>
      <c r="J62" s="88">
        <v>0</v>
      </c>
      <c r="K62" s="88">
        <v>0</v>
      </c>
      <c r="L62" s="88">
        <v>0</v>
      </c>
    </row>
    <row r="63" spans="1:12" ht="15.75" customHeight="1">
      <c r="A63" s="86" t="s">
        <v>52</v>
      </c>
      <c r="C63" s="87"/>
      <c r="D63" s="88"/>
      <c r="E63" s="88"/>
      <c r="F63" s="88"/>
      <c r="G63" s="88"/>
      <c r="H63" s="88"/>
      <c r="I63" s="88"/>
      <c r="J63" s="88"/>
      <c r="K63" s="88"/>
      <c r="L63" s="88"/>
    </row>
    <row r="64" spans="1:12" ht="15.75" customHeight="1">
      <c r="A64" s="107" t="s">
        <v>56</v>
      </c>
      <c r="C64" s="108" t="s">
        <v>12</v>
      </c>
      <c r="D64" s="88">
        <v>0</v>
      </c>
      <c r="E64" s="88">
        <v>0</v>
      </c>
      <c r="F64" s="88">
        <v>0</v>
      </c>
      <c r="G64" s="88">
        <v>0</v>
      </c>
      <c r="H64" s="88">
        <v>0</v>
      </c>
      <c r="I64" s="88">
        <v>0</v>
      </c>
      <c r="J64" s="88">
        <v>0</v>
      </c>
      <c r="K64" s="88">
        <v>0</v>
      </c>
      <c r="L64" s="88">
        <v>0</v>
      </c>
    </row>
    <row r="65" spans="1:12" ht="15.75" customHeight="1">
      <c r="A65" s="107" t="s">
        <v>57</v>
      </c>
      <c r="C65" s="108" t="s">
        <v>12</v>
      </c>
      <c r="D65" s="88">
        <v>0</v>
      </c>
      <c r="E65" s="88">
        <v>0</v>
      </c>
      <c r="F65" s="88">
        <v>0</v>
      </c>
      <c r="G65" s="88">
        <v>0</v>
      </c>
      <c r="H65" s="88">
        <v>0</v>
      </c>
      <c r="I65" s="88">
        <v>0</v>
      </c>
      <c r="J65" s="88">
        <v>0</v>
      </c>
      <c r="K65" s="88">
        <v>0</v>
      </c>
      <c r="L65" s="88">
        <v>0</v>
      </c>
    </row>
    <row r="66" spans="1:12" ht="15.75" customHeight="1">
      <c r="A66" s="84" t="s">
        <v>58</v>
      </c>
      <c r="C66" s="108" t="s">
        <v>12</v>
      </c>
      <c r="D66" s="88">
        <v>0</v>
      </c>
      <c r="E66" s="88">
        <v>0</v>
      </c>
      <c r="F66" s="88">
        <v>0</v>
      </c>
      <c r="G66" s="88">
        <v>0</v>
      </c>
      <c r="H66" s="88">
        <v>0</v>
      </c>
      <c r="I66" s="88">
        <v>0</v>
      </c>
      <c r="J66" s="88">
        <v>0</v>
      </c>
      <c r="K66" s="88">
        <v>0</v>
      </c>
      <c r="L66" s="88">
        <v>0</v>
      </c>
    </row>
    <row r="67" spans="1:12" ht="15.75" customHeight="1">
      <c r="A67" s="86" t="s">
        <v>60</v>
      </c>
      <c r="C67" s="108"/>
      <c r="D67" s="88"/>
      <c r="E67" s="88"/>
      <c r="F67" s="88"/>
      <c r="G67" s="88"/>
      <c r="H67" s="88"/>
      <c r="I67" s="88"/>
      <c r="J67" s="88"/>
      <c r="K67" s="88"/>
      <c r="L67" s="88"/>
    </row>
    <row r="68" spans="1:12" ht="15.75" customHeight="1">
      <c r="A68" s="107" t="s">
        <v>56</v>
      </c>
      <c r="C68" s="108" t="s">
        <v>12</v>
      </c>
      <c r="D68" s="88">
        <v>0</v>
      </c>
      <c r="E68" s="88">
        <v>0</v>
      </c>
      <c r="F68" s="88">
        <v>0</v>
      </c>
      <c r="G68" s="88">
        <v>0</v>
      </c>
      <c r="H68" s="88">
        <v>0</v>
      </c>
      <c r="I68" s="88">
        <v>0</v>
      </c>
      <c r="J68" s="88">
        <v>0</v>
      </c>
      <c r="K68" s="88">
        <v>0</v>
      </c>
      <c r="L68" s="88">
        <v>0</v>
      </c>
    </row>
    <row r="69" spans="1:12" ht="15.75" customHeight="1">
      <c r="A69" s="107" t="s">
        <v>57</v>
      </c>
      <c r="C69" s="108" t="s">
        <v>12</v>
      </c>
      <c r="D69" s="88">
        <v>0</v>
      </c>
      <c r="E69" s="88">
        <v>0</v>
      </c>
      <c r="F69" s="88">
        <v>0</v>
      </c>
      <c r="G69" s="88">
        <v>0</v>
      </c>
      <c r="H69" s="88">
        <v>0</v>
      </c>
      <c r="I69" s="88">
        <v>0</v>
      </c>
      <c r="J69" s="88">
        <v>0</v>
      </c>
      <c r="K69" s="88">
        <v>0</v>
      </c>
      <c r="L69" s="88">
        <v>0</v>
      </c>
    </row>
    <row r="70" spans="1:12" ht="15.75" customHeight="1">
      <c r="A70" s="84" t="s">
        <v>7</v>
      </c>
      <c r="C70" s="108" t="s">
        <v>12</v>
      </c>
      <c r="D70" s="88">
        <v>0</v>
      </c>
      <c r="E70" s="88">
        <v>0</v>
      </c>
      <c r="F70" s="88">
        <v>0</v>
      </c>
      <c r="G70" s="88">
        <v>0</v>
      </c>
      <c r="H70" s="88">
        <v>0</v>
      </c>
      <c r="I70" s="88">
        <v>0</v>
      </c>
      <c r="J70" s="88">
        <v>0</v>
      </c>
      <c r="K70" s="88">
        <v>0</v>
      </c>
      <c r="L70" s="88">
        <v>0</v>
      </c>
    </row>
    <row r="71" spans="1:12" ht="15.75" customHeight="1">
      <c r="A71" s="106" t="s">
        <v>94</v>
      </c>
      <c r="C71" s="87"/>
      <c r="D71" s="87"/>
      <c r="E71" s="87"/>
      <c r="F71" s="87"/>
      <c r="G71" s="87"/>
      <c r="H71" s="87"/>
      <c r="I71" s="87"/>
      <c r="J71" s="87"/>
      <c r="K71" s="87"/>
      <c r="L71" s="87"/>
    </row>
    <row r="72" spans="1:12" ht="15.75" customHeight="1">
      <c r="A72" s="86" t="s">
        <v>1</v>
      </c>
      <c r="C72" s="105"/>
      <c r="D72" s="121"/>
      <c r="E72" s="121"/>
      <c r="F72" s="121"/>
      <c r="G72" s="121"/>
      <c r="H72" s="121"/>
      <c r="I72" s="121"/>
      <c r="J72" s="121"/>
      <c r="K72" s="121"/>
      <c r="L72" s="121"/>
    </row>
    <row r="73" spans="1:12" ht="15.75" customHeight="1">
      <c r="A73" s="107" t="s">
        <v>56</v>
      </c>
      <c r="C73" s="105" t="s">
        <v>14</v>
      </c>
      <c r="D73" s="88">
        <v>0</v>
      </c>
      <c r="E73" s="88">
        <v>0</v>
      </c>
      <c r="F73" s="88">
        <v>0</v>
      </c>
      <c r="G73" s="88">
        <v>0</v>
      </c>
      <c r="H73" s="88">
        <v>0</v>
      </c>
      <c r="I73" s="88">
        <v>0</v>
      </c>
      <c r="J73" s="88">
        <v>0</v>
      </c>
      <c r="K73" s="88">
        <v>0</v>
      </c>
      <c r="L73" s="88">
        <v>0</v>
      </c>
    </row>
    <row r="74" spans="1:12" ht="15.75" customHeight="1">
      <c r="A74" s="107" t="s">
        <v>57</v>
      </c>
      <c r="C74" s="105" t="s">
        <v>14</v>
      </c>
      <c r="D74" s="88">
        <v>0</v>
      </c>
      <c r="E74" s="88">
        <v>0</v>
      </c>
      <c r="F74" s="88">
        <v>0</v>
      </c>
      <c r="G74" s="88">
        <v>0</v>
      </c>
      <c r="H74" s="88">
        <v>0</v>
      </c>
      <c r="I74" s="88">
        <v>0</v>
      </c>
      <c r="J74" s="88">
        <v>0</v>
      </c>
      <c r="K74" s="88">
        <v>0</v>
      </c>
      <c r="L74" s="88">
        <v>0</v>
      </c>
    </row>
    <row r="75" spans="1:12" ht="15.75" customHeight="1">
      <c r="A75" s="84" t="s">
        <v>59</v>
      </c>
      <c r="C75" s="105" t="s">
        <v>14</v>
      </c>
      <c r="D75" s="88">
        <v>0</v>
      </c>
      <c r="E75" s="88">
        <v>0</v>
      </c>
      <c r="F75" s="88">
        <v>0</v>
      </c>
      <c r="G75" s="88">
        <v>0</v>
      </c>
      <c r="H75" s="88">
        <v>0</v>
      </c>
      <c r="I75" s="88">
        <v>0</v>
      </c>
      <c r="J75" s="88">
        <v>0</v>
      </c>
      <c r="K75" s="88">
        <v>0</v>
      </c>
      <c r="L75" s="88">
        <v>0</v>
      </c>
    </row>
    <row r="76" spans="1:12" ht="15.75" customHeight="1">
      <c r="A76" s="86" t="s">
        <v>52</v>
      </c>
      <c r="C76" s="105"/>
      <c r="D76" s="95"/>
      <c r="E76" s="95"/>
      <c r="F76" s="95"/>
      <c r="G76" s="95"/>
      <c r="H76" s="95"/>
      <c r="I76" s="95"/>
      <c r="J76" s="95"/>
      <c r="K76" s="95"/>
      <c r="L76" s="95"/>
    </row>
    <row r="77" spans="1:12" ht="15.75" customHeight="1">
      <c r="A77" s="107" t="s">
        <v>56</v>
      </c>
      <c r="C77" s="105" t="s">
        <v>14</v>
      </c>
      <c r="D77" s="88">
        <v>0</v>
      </c>
      <c r="E77" s="88">
        <v>0</v>
      </c>
      <c r="F77" s="88">
        <v>0</v>
      </c>
      <c r="G77" s="88">
        <v>0</v>
      </c>
      <c r="H77" s="88">
        <v>0</v>
      </c>
      <c r="I77" s="88">
        <v>0</v>
      </c>
      <c r="J77" s="88">
        <v>0</v>
      </c>
      <c r="K77" s="88">
        <v>0</v>
      </c>
      <c r="L77" s="88">
        <v>0</v>
      </c>
    </row>
    <row r="78" spans="1:12" ht="15.75" customHeight="1">
      <c r="A78" s="107" t="s">
        <v>57</v>
      </c>
      <c r="C78" s="105" t="s">
        <v>14</v>
      </c>
      <c r="D78" s="88">
        <v>0</v>
      </c>
      <c r="E78" s="88">
        <v>0</v>
      </c>
      <c r="F78" s="88">
        <v>0</v>
      </c>
      <c r="G78" s="88">
        <v>0</v>
      </c>
      <c r="H78" s="88">
        <v>0</v>
      </c>
      <c r="I78" s="88">
        <v>0</v>
      </c>
      <c r="J78" s="88">
        <v>0</v>
      </c>
      <c r="K78" s="88">
        <v>0</v>
      </c>
      <c r="L78" s="88">
        <v>0</v>
      </c>
    </row>
    <row r="79" spans="1:12" ht="15.75" customHeight="1">
      <c r="A79" s="84" t="s">
        <v>58</v>
      </c>
      <c r="C79" s="105" t="s">
        <v>14</v>
      </c>
      <c r="D79" s="88">
        <v>0</v>
      </c>
      <c r="E79" s="88">
        <v>0</v>
      </c>
      <c r="F79" s="88">
        <v>0</v>
      </c>
      <c r="G79" s="88">
        <v>0</v>
      </c>
      <c r="H79" s="88">
        <v>0</v>
      </c>
      <c r="I79" s="88">
        <v>0</v>
      </c>
      <c r="J79" s="88">
        <v>0</v>
      </c>
      <c r="K79" s="88">
        <v>0</v>
      </c>
      <c r="L79" s="88">
        <v>0</v>
      </c>
    </row>
    <row r="80" spans="1:12" ht="15.75" customHeight="1">
      <c r="A80" s="86" t="s">
        <v>60</v>
      </c>
      <c r="C80" s="105"/>
      <c r="D80" s="95"/>
      <c r="E80" s="95"/>
      <c r="F80" s="95"/>
      <c r="G80" s="95"/>
      <c r="H80" s="95"/>
      <c r="I80" s="95"/>
      <c r="J80" s="95"/>
      <c r="K80" s="95"/>
      <c r="L80" s="95"/>
    </row>
    <row r="81" spans="1:12" ht="15.75" customHeight="1">
      <c r="A81" s="107" t="s">
        <v>56</v>
      </c>
      <c r="C81" s="105" t="s">
        <v>14</v>
      </c>
      <c r="D81" s="88">
        <v>0</v>
      </c>
      <c r="E81" s="88">
        <v>0</v>
      </c>
      <c r="F81" s="88">
        <v>0</v>
      </c>
      <c r="G81" s="88">
        <v>0</v>
      </c>
      <c r="H81" s="88">
        <v>0</v>
      </c>
      <c r="I81" s="88">
        <v>0</v>
      </c>
      <c r="J81" s="88">
        <v>0</v>
      </c>
      <c r="K81" s="88">
        <v>0</v>
      </c>
      <c r="L81" s="88">
        <v>0</v>
      </c>
    </row>
    <row r="82" spans="1:12" ht="15.75" customHeight="1">
      <c r="A82" s="107" t="s">
        <v>57</v>
      </c>
      <c r="C82" s="105" t="s">
        <v>14</v>
      </c>
      <c r="D82" s="88">
        <v>0</v>
      </c>
      <c r="E82" s="88">
        <v>0</v>
      </c>
      <c r="F82" s="88">
        <v>0</v>
      </c>
      <c r="G82" s="88">
        <v>0</v>
      </c>
      <c r="H82" s="88">
        <v>0</v>
      </c>
      <c r="I82" s="88">
        <v>0</v>
      </c>
      <c r="J82" s="88">
        <v>0</v>
      </c>
      <c r="K82" s="88">
        <v>0</v>
      </c>
      <c r="L82" s="88">
        <v>0</v>
      </c>
    </row>
    <row r="83" spans="1:12" ht="15.75" customHeight="1">
      <c r="A83" s="98" t="s">
        <v>7</v>
      </c>
      <c r="B83" s="122"/>
      <c r="C83" s="119" t="s">
        <v>14</v>
      </c>
      <c r="D83" s="101">
        <v>0</v>
      </c>
      <c r="E83" s="101">
        <v>0</v>
      </c>
      <c r="F83" s="101">
        <v>0</v>
      </c>
      <c r="G83" s="101">
        <v>0</v>
      </c>
      <c r="H83" s="101">
        <v>0</v>
      </c>
      <c r="I83" s="101">
        <v>0</v>
      </c>
      <c r="J83" s="101">
        <v>0</v>
      </c>
      <c r="K83" s="101">
        <v>0</v>
      </c>
      <c r="L83" s="101">
        <v>0</v>
      </c>
    </row>
    <row r="84" spans="1:12" ht="15.75" customHeight="1">
      <c r="A84" s="83" t="s">
        <v>78</v>
      </c>
      <c r="C84" s="105"/>
      <c r="D84" s="87"/>
      <c r="E84" s="87"/>
      <c r="F84" s="87"/>
      <c r="G84" s="87"/>
      <c r="H84" s="87"/>
      <c r="I84" s="87"/>
      <c r="J84" s="87"/>
      <c r="K84" s="87"/>
      <c r="L84" s="87"/>
    </row>
    <row r="85" spans="1:12" ht="15.75" customHeight="1">
      <c r="A85" s="93" t="s">
        <v>0</v>
      </c>
      <c r="C85" s="105"/>
      <c r="D85" s="87"/>
      <c r="E85" s="87"/>
      <c r="F85" s="87"/>
      <c r="G85" s="87"/>
      <c r="H85" s="87"/>
      <c r="I85" s="87"/>
      <c r="J85" s="87"/>
      <c r="K85" s="87"/>
      <c r="L85" s="87"/>
    </row>
    <row r="86" spans="1:12" ht="15.75" customHeight="1">
      <c r="A86" s="86" t="s">
        <v>1</v>
      </c>
      <c r="C86" s="105"/>
      <c r="D86" s="87"/>
      <c r="E86" s="87"/>
      <c r="F86" s="87"/>
      <c r="G86" s="87"/>
      <c r="H86" s="87"/>
      <c r="I86" s="87"/>
      <c r="J86" s="87"/>
      <c r="K86" s="87"/>
      <c r="L86" s="87"/>
    </row>
    <row r="87" spans="1:12" ht="15.75" customHeight="1">
      <c r="A87" s="107" t="s">
        <v>56</v>
      </c>
      <c r="C87" s="108" t="s">
        <v>12</v>
      </c>
      <c r="D87" s="88">
        <v>1642</v>
      </c>
      <c r="E87" s="88">
        <v>361</v>
      </c>
      <c r="F87" s="88">
        <v>1558</v>
      </c>
      <c r="G87" s="88">
        <v>763</v>
      </c>
      <c r="H87" s="88">
        <v>302</v>
      </c>
      <c r="I87" s="88">
        <v>198</v>
      </c>
      <c r="J87" s="88">
        <v>46</v>
      </c>
      <c r="K87" s="88">
        <v>688</v>
      </c>
      <c r="L87" s="88">
        <v>5559</v>
      </c>
    </row>
    <row r="88" spans="1:12" ht="15.75" customHeight="1">
      <c r="A88" s="107" t="s">
        <v>57</v>
      </c>
      <c r="C88" s="108" t="s">
        <v>12</v>
      </c>
      <c r="D88" s="88">
        <v>0</v>
      </c>
      <c r="E88" s="88">
        <v>0</v>
      </c>
      <c r="F88" s="88">
        <v>0</v>
      </c>
      <c r="G88" s="88">
        <v>0</v>
      </c>
      <c r="H88" s="88">
        <v>0</v>
      </c>
      <c r="I88" s="88">
        <v>0</v>
      </c>
      <c r="J88" s="88">
        <v>0</v>
      </c>
      <c r="K88" s="88">
        <v>0</v>
      </c>
      <c r="L88" s="88">
        <v>0</v>
      </c>
    </row>
    <row r="89" spans="1:12" ht="15.75" customHeight="1">
      <c r="A89" s="84" t="s">
        <v>59</v>
      </c>
      <c r="C89" s="108" t="s">
        <v>12</v>
      </c>
      <c r="D89" s="88">
        <v>1642</v>
      </c>
      <c r="E89" s="88">
        <v>361</v>
      </c>
      <c r="F89" s="88">
        <v>1558</v>
      </c>
      <c r="G89" s="88">
        <v>763</v>
      </c>
      <c r="H89" s="88">
        <v>302</v>
      </c>
      <c r="I89" s="88">
        <v>198</v>
      </c>
      <c r="J89" s="88">
        <v>46</v>
      </c>
      <c r="K89" s="88">
        <v>688</v>
      </c>
      <c r="L89" s="88">
        <v>5559</v>
      </c>
    </row>
    <row r="90" spans="1:12" ht="15.75" customHeight="1">
      <c r="A90" s="86" t="s">
        <v>52</v>
      </c>
      <c r="C90" s="87"/>
      <c r="D90" s="88"/>
      <c r="E90" s="88"/>
      <c r="F90" s="88"/>
      <c r="G90" s="88"/>
      <c r="H90" s="88"/>
      <c r="I90" s="88"/>
      <c r="J90" s="88"/>
      <c r="K90" s="88"/>
      <c r="L90" s="88"/>
    </row>
    <row r="91" spans="1:12" ht="15.75" customHeight="1">
      <c r="A91" s="107" t="s">
        <v>56</v>
      </c>
      <c r="C91" s="108" t="s">
        <v>12</v>
      </c>
      <c r="D91" s="88">
        <v>61457</v>
      </c>
      <c r="E91" s="88">
        <v>46974</v>
      </c>
      <c r="F91" s="88">
        <v>36395</v>
      </c>
      <c r="G91" s="88">
        <v>18339</v>
      </c>
      <c r="H91" s="88">
        <v>14202</v>
      </c>
      <c r="I91" s="88">
        <v>4349</v>
      </c>
      <c r="J91" s="88">
        <v>3042</v>
      </c>
      <c r="K91" s="88">
        <v>1352</v>
      </c>
      <c r="L91" s="88">
        <v>186111</v>
      </c>
    </row>
    <row r="92" spans="1:12" ht="15.75" customHeight="1">
      <c r="A92" s="107" t="s">
        <v>57</v>
      </c>
      <c r="C92" s="108" t="s">
        <v>12</v>
      </c>
      <c r="D92" s="88">
        <v>0</v>
      </c>
      <c r="E92" s="88">
        <v>0</v>
      </c>
      <c r="F92" s="88">
        <v>0</v>
      </c>
      <c r="G92" s="88">
        <v>0</v>
      </c>
      <c r="H92" s="88">
        <v>0</v>
      </c>
      <c r="I92" s="88">
        <v>0</v>
      </c>
      <c r="J92" s="88">
        <v>0</v>
      </c>
      <c r="K92" s="88">
        <v>0</v>
      </c>
      <c r="L92" s="88">
        <v>0</v>
      </c>
    </row>
    <row r="93" spans="1:12" ht="15.75" customHeight="1">
      <c r="A93" s="84" t="s">
        <v>58</v>
      </c>
      <c r="C93" s="108" t="s">
        <v>12</v>
      </c>
      <c r="D93" s="88">
        <v>61457</v>
      </c>
      <c r="E93" s="88">
        <v>46974</v>
      </c>
      <c r="F93" s="88">
        <v>36395</v>
      </c>
      <c r="G93" s="88">
        <v>18339</v>
      </c>
      <c r="H93" s="88">
        <v>14202</v>
      </c>
      <c r="I93" s="88">
        <v>4349</v>
      </c>
      <c r="J93" s="88">
        <v>3042</v>
      </c>
      <c r="K93" s="88">
        <v>1352</v>
      </c>
      <c r="L93" s="88">
        <v>186111</v>
      </c>
    </row>
    <row r="94" spans="1:12" ht="15.75" customHeight="1">
      <c r="A94" s="86" t="s">
        <v>60</v>
      </c>
      <c r="C94" s="108"/>
      <c r="D94" s="88"/>
      <c r="E94" s="88"/>
      <c r="F94" s="88"/>
      <c r="G94" s="88"/>
      <c r="H94" s="88"/>
      <c r="I94" s="88"/>
      <c r="J94" s="88"/>
      <c r="K94" s="88"/>
      <c r="L94" s="88"/>
    </row>
    <row r="95" spans="1:12" ht="15.75" customHeight="1">
      <c r="A95" s="107" t="s">
        <v>56</v>
      </c>
      <c r="C95" s="108" t="s">
        <v>12</v>
      </c>
      <c r="D95" s="88">
        <v>63100</v>
      </c>
      <c r="E95" s="88">
        <v>47334</v>
      </c>
      <c r="F95" s="88">
        <v>37953</v>
      </c>
      <c r="G95" s="88">
        <v>19103</v>
      </c>
      <c r="H95" s="88">
        <v>14504</v>
      </c>
      <c r="I95" s="88">
        <v>4547</v>
      </c>
      <c r="J95" s="88">
        <v>3088</v>
      </c>
      <c r="K95" s="88">
        <v>2041</v>
      </c>
      <c r="L95" s="88">
        <v>191670</v>
      </c>
    </row>
    <row r="96" spans="1:12" ht="15.75" customHeight="1">
      <c r="A96" s="107" t="s">
        <v>57</v>
      </c>
      <c r="C96" s="108" t="s">
        <v>12</v>
      </c>
      <c r="D96" s="88">
        <v>0</v>
      </c>
      <c r="E96" s="88">
        <v>0</v>
      </c>
      <c r="F96" s="88">
        <v>0</v>
      </c>
      <c r="G96" s="88">
        <v>0</v>
      </c>
      <c r="H96" s="88">
        <v>0</v>
      </c>
      <c r="I96" s="88">
        <v>0</v>
      </c>
      <c r="J96" s="88">
        <v>0</v>
      </c>
      <c r="K96" s="88">
        <v>0</v>
      </c>
      <c r="L96" s="88">
        <v>0</v>
      </c>
    </row>
    <row r="97" spans="1:12" ht="15.75" customHeight="1">
      <c r="A97" s="84" t="s">
        <v>7</v>
      </c>
      <c r="C97" s="108" t="s">
        <v>12</v>
      </c>
      <c r="D97" s="88">
        <v>63100</v>
      </c>
      <c r="E97" s="88">
        <v>47334</v>
      </c>
      <c r="F97" s="88">
        <v>37953</v>
      </c>
      <c r="G97" s="88">
        <v>19103</v>
      </c>
      <c r="H97" s="88">
        <v>14504</v>
      </c>
      <c r="I97" s="88">
        <v>4547</v>
      </c>
      <c r="J97" s="88">
        <v>3088</v>
      </c>
      <c r="K97" s="88">
        <v>2041</v>
      </c>
      <c r="L97" s="88">
        <v>191670</v>
      </c>
    </row>
    <row r="98" spans="1:12" ht="15.75" customHeight="1">
      <c r="A98" s="106" t="s">
        <v>94</v>
      </c>
      <c r="C98" s="87"/>
      <c r="D98" s="87"/>
      <c r="E98" s="87"/>
      <c r="F98" s="87"/>
      <c r="G98" s="87"/>
      <c r="H98" s="87"/>
      <c r="I98" s="87"/>
      <c r="J98" s="87"/>
      <c r="K98" s="87"/>
      <c r="L98" s="87"/>
    </row>
    <row r="99" spans="1:12" ht="15.75" customHeight="1">
      <c r="A99" s="86" t="s">
        <v>1</v>
      </c>
      <c r="C99" s="105"/>
      <c r="D99" s="121"/>
      <c r="E99" s="121"/>
      <c r="F99" s="121"/>
      <c r="G99" s="121"/>
      <c r="H99" s="121"/>
      <c r="I99" s="121"/>
      <c r="J99" s="121"/>
      <c r="K99" s="121"/>
      <c r="L99" s="121"/>
    </row>
    <row r="100" spans="1:12" ht="15.75" customHeight="1">
      <c r="A100" s="107" t="s">
        <v>56</v>
      </c>
      <c r="C100" s="105" t="s">
        <v>14</v>
      </c>
      <c r="D100" s="88">
        <v>10.240778648406748</v>
      </c>
      <c r="E100" s="88">
        <v>10.156262680231976</v>
      </c>
      <c r="F100" s="88">
        <v>10.085234896551444</v>
      </c>
      <c r="G100" s="88">
        <v>10.285759412272519</v>
      </c>
      <c r="H100" s="88">
        <v>10.233731114203437</v>
      </c>
      <c r="I100" s="88">
        <v>10.190268693839352</v>
      </c>
      <c r="J100" s="88">
        <v>10.13256315993423</v>
      </c>
      <c r="K100" s="88">
        <v>10.292248678916843</v>
      </c>
      <c r="L100" s="88">
        <v>10.195961457398747</v>
      </c>
    </row>
    <row r="101" spans="1:12" ht="15.75" customHeight="1">
      <c r="A101" s="107" t="s">
        <v>57</v>
      </c>
      <c r="C101" s="105" t="s">
        <v>14</v>
      </c>
      <c r="D101" s="88">
        <v>0</v>
      </c>
      <c r="E101" s="88">
        <v>0</v>
      </c>
      <c r="F101" s="88">
        <v>0</v>
      </c>
      <c r="G101" s="88">
        <v>0</v>
      </c>
      <c r="H101" s="88">
        <v>0</v>
      </c>
      <c r="I101" s="88">
        <v>0</v>
      </c>
      <c r="J101" s="88">
        <v>0</v>
      </c>
      <c r="K101" s="88">
        <v>0</v>
      </c>
      <c r="L101" s="88">
        <v>0</v>
      </c>
    </row>
    <row r="102" spans="1:12" ht="15.75" customHeight="1">
      <c r="A102" s="84" t="s">
        <v>59</v>
      </c>
      <c r="C102" s="105" t="s">
        <v>14</v>
      </c>
      <c r="D102" s="88">
        <v>10.240778648406748</v>
      </c>
      <c r="E102" s="88">
        <v>10.156262680231976</v>
      </c>
      <c r="F102" s="88">
        <v>10.085234896551444</v>
      </c>
      <c r="G102" s="88">
        <v>10.285759412272519</v>
      </c>
      <c r="H102" s="88">
        <v>10.233731114203437</v>
      </c>
      <c r="I102" s="88">
        <v>10.190268693839352</v>
      </c>
      <c r="J102" s="88">
        <v>10.13256315993423</v>
      </c>
      <c r="K102" s="88">
        <v>10.292248678916843</v>
      </c>
      <c r="L102" s="88">
        <v>10.195961457398747</v>
      </c>
    </row>
    <row r="103" spans="1:12" ht="15.75" customHeight="1">
      <c r="A103" s="86" t="s">
        <v>52</v>
      </c>
      <c r="C103" s="105"/>
      <c r="D103" s="95"/>
      <c r="E103" s="95"/>
      <c r="F103" s="95"/>
      <c r="G103" s="95"/>
      <c r="H103" s="95"/>
      <c r="I103" s="95"/>
      <c r="J103" s="95"/>
      <c r="K103" s="95"/>
      <c r="L103" s="95"/>
    </row>
    <row r="104" spans="1:12" ht="15.75" customHeight="1">
      <c r="A104" s="107" t="s">
        <v>56</v>
      </c>
      <c r="C104" s="105" t="s">
        <v>14</v>
      </c>
      <c r="D104" s="88">
        <v>8.887126998656251</v>
      </c>
      <c r="E104" s="88">
        <v>8.786149727371708</v>
      </c>
      <c r="F104" s="88">
        <v>8.640980724347882</v>
      </c>
      <c r="G104" s="88">
        <v>8.58026460958947</v>
      </c>
      <c r="H104" s="88">
        <v>8.970852077819346</v>
      </c>
      <c r="I104" s="88">
        <v>9.032327263604136</v>
      </c>
      <c r="J104" s="88">
        <v>8.844425872877672</v>
      </c>
      <c r="K104" s="88">
        <v>8.674554741281398</v>
      </c>
      <c r="L104" s="88">
        <v>8.788094446006005</v>
      </c>
    </row>
    <row r="105" spans="1:12" ht="15.75" customHeight="1">
      <c r="A105" s="107" t="s">
        <v>57</v>
      </c>
      <c r="C105" s="105" t="s">
        <v>14</v>
      </c>
      <c r="D105" s="88">
        <v>0</v>
      </c>
      <c r="E105" s="88">
        <v>0</v>
      </c>
      <c r="F105" s="88">
        <v>0</v>
      </c>
      <c r="G105" s="88">
        <v>0</v>
      </c>
      <c r="H105" s="88">
        <v>0</v>
      </c>
      <c r="I105" s="88">
        <v>0</v>
      </c>
      <c r="J105" s="88">
        <v>0</v>
      </c>
      <c r="K105" s="88">
        <v>0</v>
      </c>
      <c r="L105" s="88">
        <v>0</v>
      </c>
    </row>
    <row r="106" spans="1:12" ht="15.75" customHeight="1">
      <c r="A106" s="84" t="s">
        <v>58</v>
      </c>
      <c r="C106" s="105" t="s">
        <v>14</v>
      </c>
      <c r="D106" s="88">
        <v>8.887126998656251</v>
      </c>
      <c r="E106" s="88">
        <v>8.786149727371708</v>
      </c>
      <c r="F106" s="88">
        <v>8.640980724347882</v>
      </c>
      <c r="G106" s="88">
        <v>8.58026460958947</v>
      </c>
      <c r="H106" s="88">
        <v>8.970852077819346</v>
      </c>
      <c r="I106" s="88">
        <v>9.032327263604136</v>
      </c>
      <c r="J106" s="88">
        <v>8.844425872877672</v>
      </c>
      <c r="K106" s="88">
        <v>8.674554741281398</v>
      </c>
      <c r="L106" s="88">
        <v>8.788094446006005</v>
      </c>
    </row>
    <row r="107" spans="1:12" ht="15.75" customHeight="1">
      <c r="A107" s="86" t="s">
        <v>60</v>
      </c>
      <c r="C107" s="105"/>
      <c r="D107" s="95"/>
      <c r="E107" s="95"/>
      <c r="F107" s="95"/>
      <c r="G107" s="95"/>
      <c r="H107" s="95"/>
      <c r="I107" s="95"/>
      <c r="J107" s="95"/>
      <c r="K107" s="95"/>
      <c r="L107" s="95"/>
    </row>
    <row r="108" spans="1:12" ht="15.75" customHeight="1">
      <c r="A108" s="107" t="s">
        <v>56</v>
      </c>
      <c r="C108" s="105" t="s">
        <v>14</v>
      </c>
      <c r="D108" s="88">
        <v>8.917806958661265</v>
      </c>
      <c r="E108" s="88">
        <v>8.795186473702362</v>
      </c>
      <c r="F108" s="88">
        <v>8.692091460573728</v>
      </c>
      <c r="G108" s="88">
        <v>8.63749286830526</v>
      </c>
      <c r="H108" s="88">
        <v>8.993943939935994</v>
      </c>
      <c r="I108" s="88">
        <v>9.077258215823878</v>
      </c>
      <c r="J108" s="88">
        <v>8.861226811852369</v>
      </c>
      <c r="K108" s="88">
        <v>9.160257209328773</v>
      </c>
      <c r="L108" s="88">
        <v>8.823429232484548</v>
      </c>
    </row>
    <row r="109" spans="1:12" ht="15.75" customHeight="1">
      <c r="A109" s="107" t="s">
        <v>57</v>
      </c>
      <c r="C109" s="105" t="s">
        <v>14</v>
      </c>
      <c r="D109" s="88">
        <v>0</v>
      </c>
      <c r="E109" s="88">
        <v>0</v>
      </c>
      <c r="F109" s="88">
        <v>0</v>
      </c>
      <c r="G109" s="88">
        <v>0</v>
      </c>
      <c r="H109" s="88">
        <v>0</v>
      </c>
      <c r="I109" s="88">
        <v>0</v>
      </c>
      <c r="J109" s="88">
        <v>0</v>
      </c>
      <c r="K109" s="88">
        <v>0</v>
      </c>
      <c r="L109" s="88">
        <v>0</v>
      </c>
    </row>
    <row r="110" spans="1:12" ht="15.75" customHeight="1">
      <c r="A110" s="98" t="s">
        <v>7</v>
      </c>
      <c r="B110" s="122"/>
      <c r="C110" s="119" t="s">
        <v>14</v>
      </c>
      <c r="D110" s="101">
        <v>8.917806958661265</v>
      </c>
      <c r="E110" s="101">
        <v>8.795186473702362</v>
      </c>
      <c r="F110" s="101">
        <v>8.692091460573728</v>
      </c>
      <c r="G110" s="101">
        <v>8.63749286830526</v>
      </c>
      <c r="H110" s="101">
        <v>8.993943939935994</v>
      </c>
      <c r="I110" s="101">
        <v>9.077258215823878</v>
      </c>
      <c r="J110" s="101">
        <v>8.861226811852369</v>
      </c>
      <c r="K110" s="101">
        <v>9.160257209328773</v>
      </c>
      <c r="L110" s="101">
        <v>8.823429232484548</v>
      </c>
    </row>
    <row r="111" spans="1:12" ht="58.5" customHeight="1">
      <c r="A111" s="138" t="s">
        <v>79</v>
      </c>
      <c r="B111" s="138"/>
      <c r="C111" s="138"/>
      <c r="D111" s="138"/>
      <c r="E111" s="138"/>
      <c r="F111" s="138"/>
      <c r="G111" s="138"/>
      <c r="H111" s="138"/>
      <c r="I111" s="138"/>
      <c r="J111" s="138"/>
      <c r="K111" s="138"/>
      <c r="L111" s="138"/>
    </row>
    <row r="112" spans="1:12" ht="27.75" customHeight="1">
      <c r="A112" s="138" t="s">
        <v>91</v>
      </c>
      <c r="B112" s="138"/>
      <c r="C112" s="138"/>
      <c r="D112" s="138"/>
      <c r="E112" s="138"/>
      <c r="F112" s="138"/>
      <c r="G112" s="138"/>
      <c r="H112" s="138"/>
      <c r="I112" s="138"/>
      <c r="J112" s="138"/>
      <c r="K112" s="138"/>
      <c r="L112" s="138"/>
    </row>
    <row r="113" spans="1:12" ht="63" customHeight="1">
      <c r="A113" s="138" t="s">
        <v>92</v>
      </c>
      <c r="B113" s="138"/>
      <c r="C113" s="138"/>
      <c r="D113" s="138"/>
      <c r="E113" s="138"/>
      <c r="F113" s="138"/>
      <c r="G113" s="138"/>
      <c r="H113" s="138"/>
      <c r="I113" s="138"/>
      <c r="J113" s="138"/>
      <c r="K113" s="138"/>
      <c r="L113" s="138"/>
    </row>
    <row r="114" spans="1:12" ht="31.5" customHeight="1">
      <c r="A114" s="138" t="s">
        <v>93</v>
      </c>
      <c r="B114" s="138"/>
      <c r="C114" s="138"/>
      <c r="D114" s="138"/>
      <c r="E114" s="138"/>
      <c r="F114" s="138"/>
      <c r="G114" s="138"/>
      <c r="H114" s="138"/>
      <c r="I114" s="138"/>
      <c r="J114" s="138"/>
      <c r="K114" s="138"/>
      <c r="L114" s="138"/>
    </row>
    <row r="115" spans="1:12" ht="12.75">
      <c r="A115" s="138" t="s">
        <v>96</v>
      </c>
      <c r="B115" s="138"/>
      <c r="C115" s="138"/>
      <c r="D115" s="138"/>
      <c r="E115" s="138"/>
      <c r="F115" s="138"/>
      <c r="G115" s="138"/>
      <c r="H115" s="138"/>
      <c r="I115" s="138"/>
      <c r="J115" s="138"/>
      <c r="K115" s="138"/>
      <c r="L115" s="138"/>
    </row>
    <row r="116" spans="1:12" ht="12.75">
      <c r="A116" s="96" t="s">
        <v>98</v>
      </c>
      <c r="B116" s="104"/>
      <c r="C116" s="92"/>
      <c r="D116" s="92"/>
      <c r="E116" s="92"/>
      <c r="F116" s="92"/>
      <c r="G116" s="92"/>
      <c r="H116" s="92"/>
      <c r="I116" s="92"/>
      <c r="J116" s="92"/>
      <c r="K116" s="92"/>
      <c r="L116" s="92"/>
    </row>
    <row r="117" spans="1:12" ht="12.75">
      <c r="A117" s="107"/>
      <c r="C117" s="108"/>
      <c r="D117" s="88"/>
      <c r="E117" s="88"/>
      <c r="F117" s="88"/>
      <c r="G117" s="88"/>
      <c r="H117" s="88"/>
      <c r="I117" s="88"/>
      <c r="J117" s="88"/>
      <c r="K117" s="88"/>
      <c r="L117" s="88"/>
    </row>
    <row r="118" spans="1:12" ht="12.75">
      <c r="A118" s="84"/>
      <c r="C118" s="108"/>
      <c r="D118" s="88"/>
      <c r="E118" s="88"/>
      <c r="F118" s="88"/>
      <c r="G118" s="88"/>
      <c r="H118" s="88"/>
      <c r="I118" s="88"/>
      <c r="J118" s="88"/>
      <c r="K118" s="88"/>
      <c r="L118" s="88"/>
    </row>
    <row r="119" spans="1:12" ht="12.75">
      <c r="A119" s="86"/>
      <c r="C119" s="87"/>
      <c r="D119" s="88"/>
      <c r="E119" s="88"/>
      <c r="F119" s="88"/>
      <c r="G119" s="88"/>
      <c r="H119" s="88"/>
      <c r="I119" s="88"/>
      <c r="J119" s="88"/>
      <c r="K119" s="88"/>
      <c r="L119" s="88"/>
    </row>
    <row r="120" spans="1:12" ht="12.75">
      <c r="A120" s="107"/>
      <c r="C120" s="108"/>
      <c r="D120" s="88"/>
      <c r="E120" s="88"/>
      <c r="F120" s="88"/>
      <c r="G120" s="88"/>
      <c r="H120" s="88"/>
      <c r="I120" s="88"/>
      <c r="J120" s="88"/>
      <c r="K120" s="88"/>
      <c r="L120" s="88"/>
    </row>
    <row r="121" spans="1:12" ht="12.75">
      <c r="A121" s="107"/>
      <c r="C121" s="108"/>
      <c r="D121" s="88"/>
      <c r="E121" s="88"/>
      <c r="F121" s="88"/>
      <c r="G121" s="88"/>
      <c r="H121" s="88"/>
      <c r="I121" s="88"/>
      <c r="J121" s="88"/>
      <c r="K121" s="88"/>
      <c r="L121" s="88"/>
    </row>
    <row r="122" spans="1:12" ht="12.75">
      <c r="A122" s="84"/>
      <c r="C122" s="108"/>
      <c r="D122" s="88"/>
      <c r="E122" s="88"/>
      <c r="F122" s="88"/>
      <c r="G122" s="88"/>
      <c r="H122" s="88"/>
      <c r="I122" s="88"/>
      <c r="J122" s="88"/>
      <c r="K122" s="88"/>
      <c r="L122" s="88"/>
    </row>
    <row r="123" spans="1:12" ht="12.75">
      <c r="A123" s="86"/>
      <c r="C123" s="108"/>
      <c r="D123" s="88"/>
      <c r="E123" s="88"/>
      <c r="F123" s="88"/>
      <c r="G123" s="88"/>
      <c r="H123" s="88"/>
      <c r="I123" s="88"/>
      <c r="J123" s="88"/>
      <c r="K123" s="88"/>
      <c r="L123" s="88"/>
    </row>
    <row r="124" spans="1:12" ht="12.75">
      <c r="A124" s="107"/>
      <c r="C124" s="108"/>
      <c r="D124" s="88"/>
      <c r="E124" s="88"/>
      <c r="F124" s="88"/>
      <c r="G124" s="88"/>
      <c r="H124" s="88"/>
      <c r="I124" s="88"/>
      <c r="J124" s="88"/>
      <c r="K124" s="88"/>
      <c r="L124" s="88"/>
    </row>
    <row r="125" spans="1:12" ht="12.75">
      <c r="A125" s="107"/>
      <c r="C125" s="108"/>
      <c r="D125" s="88"/>
      <c r="E125" s="88"/>
      <c r="F125" s="88"/>
      <c r="G125" s="88"/>
      <c r="H125" s="88"/>
      <c r="I125" s="88"/>
      <c r="J125" s="88"/>
      <c r="K125" s="88"/>
      <c r="L125" s="88"/>
    </row>
    <row r="126" spans="1:12" ht="12.75">
      <c r="A126" s="84"/>
      <c r="C126" s="108"/>
      <c r="D126" s="88"/>
      <c r="E126" s="88"/>
      <c r="F126" s="88"/>
      <c r="G126" s="88"/>
      <c r="H126" s="88"/>
      <c r="I126" s="88"/>
      <c r="J126" s="88"/>
      <c r="K126" s="88"/>
      <c r="L126" s="88"/>
    </row>
    <row r="127" spans="1:12" ht="12.75">
      <c r="A127" s="106"/>
      <c r="C127" s="87"/>
      <c r="D127" s="87"/>
      <c r="E127" s="87"/>
      <c r="F127" s="87"/>
      <c r="G127" s="87"/>
      <c r="H127" s="87"/>
      <c r="I127" s="87"/>
      <c r="J127" s="87"/>
      <c r="K127" s="87"/>
      <c r="L127" s="87"/>
    </row>
    <row r="128" spans="1:12" ht="12.75">
      <c r="A128" s="86"/>
      <c r="C128" s="105"/>
      <c r="D128" s="121"/>
      <c r="E128" s="121"/>
      <c r="F128" s="121"/>
      <c r="G128" s="121"/>
      <c r="H128" s="121"/>
      <c r="I128" s="121"/>
      <c r="J128" s="121"/>
      <c r="K128" s="121"/>
      <c r="L128" s="121"/>
    </row>
    <row r="129" spans="1:12" ht="12.75">
      <c r="A129" s="107"/>
      <c r="C129" s="105"/>
      <c r="D129" s="88"/>
      <c r="E129" s="88"/>
      <c r="F129" s="88"/>
      <c r="G129" s="88"/>
      <c r="H129" s="88"/>
      <c r="I129" s="88"/>
      <c r="J129" s="88"/>
      <c r="K129" s="88"/>
      <c r="L129" s="88"/>
    </row>
    <row r="130" spans="1:12" ht="12.75">
      <c r="A130" s="107"/>
      <c r="C130" s="105"/>
      <c r="D130" s="88"/>
      <c r="E130" s="88"/>
      <c r="F130" s="88"/>
      <c r="G130" s="88"/>
      <c r="H130" s="88"/>
      <c r="I130" s="88"/>
      <c r="J130" s="88"/>
      <c r="K130" s="88"/>
      <c r="L130" s="88"/>
    </row>
    <row r="131" spans="1:12" ht="12.75">
      <c r="A131" s="84"/>
      <c r="C131" s="105"/>
      <c r="D131" s="88"/>
      <c r="E131" s="88"/>
      <c r="F131" s="88"/>
      <c r="G131" s="88"/>
      <c r="H131" s="88"/>
      <c r="I131" s="88"/>
      <c r="J131" s="88"/>
      <c r="K131" s="88"/>
      <c r="L131" s="88"/>
    </row>
    <row r="132" spans="1:12" ht="12.75">
      <c r="A132" s="86"/>
      <c r="C132" s="105"/>
      <c r="D132" s="95"/>
      <c r="E132" s="95"/>
      <c r="F132" s="95"/>
      <c r="G132" s="95"/>
      <c r="H132" s="95"/>
      <c r="I132" s="95"/>
      <c r="J132" s="95"/>
      <c r="K132" s="95"/>
      <c r="L132" s="95"/>
    </row>
    <row r="133" spans="1:12" ht="12.75">
      <c r="A133" s="107"/>
      <c r="C133" s="105"/>
      <c r="D133" s="88"/>
      <c r="E133" s="88"/>
      <c r="F133" s="88"/>
      <c r="G133" s="88"/>
      <c r="H133" s="88"/>
      <c r="I133" s="88"/>
      <c r="J133" s="88"/>
      <c r="K133" s="88"/>
      <c r="L133" s="88"/>
    </row>
    <row r="134" spans="1:12" ht="12.75">
      <c r="A134" s="107"/>
      <c r="C134" s="105"/>
      <c r="D134" s="88"/>
      <c r="E134" s="88"/>
      <c r="F134" s="88"/>
      <c r="G134" s="88"/>
      <c r="H134" s="88"/>
      <c r="I134" s="88"/>
      <c r="J134" s="88"/>
      <c r="K134" s="88"/>
      <c r="L134" s="88"/>
    </row>
    <row r="135" spans="1:12" ht="12.75">
      <c r="A135" s="84"/>
      <c r="C135" s="105"/>
      <c r="D135" s="88"/>
      <c r="E135" s="88"/>
      <c r="F135" s="88"/>
      <c r="G135" s="88"/>
      <c r="H135" s="88"/>
      <c r="I135" s="88"/>
      <c r="J135" s="88"/>
      <c r="K135" s="88"/>
      <c r="L135" s="88"/>
    </row>
    <row r="136" spans="1:12" ht="12.75">
      <c r="A136" s="86"/>
      <c r="C136" s="105"/>
      <c r="D136" s="95"/>
      <c r="E136" s="95"/>
      <c r="F136" s="95"/>
      <c r="G136" s="95"/>
      <c r="H136" s="95"/>
      <c r="I136" s="95"/>
      <c r="J136" s="95"/>
      <c r="K136" s="95"/>
      <c r="L136" s="95"/>
    </row>
    <row r="137" spans="1:12" ht="12.75">
      <c r="A137" s="107"/>
      <c r="C137" s="105"/>
      <c r="D137" s="88"/>
      <c r="E137" s="88"/>
      <c r="F137" s="88"/>
      <c r="G137" s="88"/>
      <c r="H137" s="88"/>
      <c r="I137" s="88"/>
      <c r="J137" s="88"/>
      <c r="K137" s="88"/>
      <c r="L137" s="88"/>
    </row>
    <row r="138" spans="1:12" ht="12.75">
      <c r="A138" s="107"/>
      <c r="C138" s="105"/>
      <c r="D138" s="88"/>
      <c r="E138" s="88"/>
      <c r="F138" s="88"/>
      <c r="G138" s="88"/>
      <c r="H138" s="88"/>
      <c r="I138" s="88"/>
      <c r="J138" s="88"/>
      <c r="K138" s="88"/>
      <c r="L138" s="88"/>
    </row>
    <row r="139" spans="1:12" ht="12.75">
      <c r="A139" s="84"/>
      <c r="C139" s="105"/>
      <c r="D139" s="88"/>
      <c r="E139" s="88"/>
      <c r="F139" s="88"/>
      <c r="G139" s="88"/>
      <c r="H139" s="88"/>
      <c r="I139" s="88"/>
      <c r="J139" s="88"/>
      <c r="K139" s="88"/>
      <c r="L139" s="88"/>
    </row>
    <row r="140" spans="1:12" ht="12.75">
      <c r="A140" s="83"/>
      <c r="C140" s="105"/>
      <c r="D140" s="87"/>
      <c r="E140" s="87"/>
      <c r="F140" s="87"/>
      <c r="G140" s="87"/>
      <c r="H140" s="87"/>
      <c r="I140" s="87"/>
      <c r="J140" s="87"/>
      <c r="K140" s="87"/>
      <c r="L140" s="87"/>
    </row>
    <row r="141" spans="1:12" ht="12.75">
      <c r="A141" s="93"/>
      <c r="C141" s="105"/>
      <c r="D141" s="87"/>
      <c r="E141" s="87"/>
      <c r="F141" s="87"/>
      <c r="G141" s="87"/>
      <c r="H141" s="87"/>
      <c r="I141" s="87"/>
      <c r="J141" s="87"/>
      <c r="K141" s="87"/>
      <c r="L141" s="87"/>
    </row>
    <row r="142" spans="1:12" ht="12.75">
      <c r="A142" s="86"/>
      <c r="C142" s="105"/>
      <c r="D142" s="87"/>
      <c r="E142" s="87"/>
      <c r="F142" s="87"/>
      <c r="G142" s="87"/>
      <c r="H142" s="87"/>
      <c r="I142" s="87"/>
      <c r="J142" s="87"/>
      <c r="K142" s="87"/>
      <c r="L142" s="87"/>
    </row>
    <row r="143" spans="1:12" ht="12.75">
      <c r="A143" s="107"/>
      <c r="C143" s="108"/>
      <c r="D143" s="88"/>
      <c r="E143" s="88"/>
      <c r="F143" s="88"/>
      <c r="G143" s="88"/>
      <c r="H143" s="88"/>
      <c r="I143" s="88"/>
      <c r="J143" s="88"/>
      <c r="K143" s="88"/>
      <c r="L143" s="88"/>
    </row>
    <row r="144" spans="1:12" ht="12.75">
      <c r="A144" s="107"/>
      <c r="C144" s="108"/>
      <c r="D144" s="88"/>
      <c r="E144" s="88"/>
      <c r="F144" s="88"/>
      <c r="G144" s="88"/>
      <c r="H144" s="88"/>
      <c r="I144" s="88"/>
      <c r="J144" s="88"/>
      <c r="K144" s="88"/>
      <c r="L144" s="88"/>
    </row>
    <row r="145" spans="1:12" ht="12.75">
      <c r="A145" s="84"/>
      <c r="C145" s="108"/>
      <c r="D145" s="88"/>
      <c r="E145" s="88"/>
      <c r="F145" s="88"/>
      <c r="G145" s="88"/>
      <c r="H145" s="88"/>
      <c r="I145" s="88"/>
      <c r="J145" s="88"/>
      <c r="K145" s="88"/>
      <c r="L145" s="88"/>
    </row>
    <row r="146" spans="1:12" ht="12.75">
      <c r="A146" s="86"/>
      <c r="C146" s="87"/>
      <c r="D146" s="88"/>
      <c r="E146" s="88"/>
      <c r="F146" s="88"/>
      <c r="G146" s="88"/>
      <c r="H146" s="88"/>
      <c r="I146" s="88"/>
      <c r="J146" s="88"/>
      <c r="K146" s="88"/>
      <c r="L146" s="88"/>
    </row>
    <row r="147" spans="1:12" ht="12.75">
      <c r="A147" s="107"/>
      <c r="C147" s="108"/>
      <c r="D147" s="88"/>
      <c r="E147" s="88"/>
      <c r="F147" s="88"/>
      <c r="G147" s="88"/>
      <c r="H147" s="88"/>
      <c r="I147" s="88"/>
      <c r="J147" s="88"/>
      <c r="K147" s="88"/>
      <c r="L147" s="88"/>
    </row>
    <row r="148" spans="1:12" ht="12.75">
      <c r="A148" s="107"/>
      <c r="C148" s="108"/>
      <c r="D148" s="88"/>
      <c r="E148" s="88"/>
      <c r="F148" s="88"/>
      <c r="G148" s="88"/>
      <c r="H148" s="88"/>
      <c r="I148" s="88"/>
      <c r="J148" s="88"/>
      <c r="K148" s="88"/>
      <c r="L148" s="88"/>
    </row>
    <row r="149" spans="1:12" ht="12.75">
      <c r="A149" s="84"/>
      <c r="C149" s="108"/>
      <c r="D149" s="88"/>
      <c r="E149" s="88"/>
      <c r="F149" s="88"/>
      <c r="G149" s="88"/>
      <c r="H149" s="88"/>
      <c r="I149" s="88"/>
      <c r="J149" s="88"/>
      <c r="K149" s="88"/>
      <c r="L149" s="88"/>
    </row>
    <row r="150" spans="1:12" ht="12.75">
      <c r="A150" s="86"/>
      <c r="C150" s="108"/>
      <c r="D150" s="88"/>
      <c r="E150" s="88"/>
      <c r="F150" s="88"/>
      <c r="G150" s="88"/>
      <c r="H150" s="88"/>
      <c r="I150" s="88"/>
      <c r="J150" s="88"/>
      <c r="K150" s="88"/>
      <c r="L150" s="88"/>
    </row>
    <row r="151" spans="1:12" ht="12.75">
      <c r="A151" s="107"/>
      <c r="C151" s="108"/>
      <c r="D151" s="88"/>
      <c r="E151" s="88"/>
      <c r="F151" s="88"/>
      <c r="G151" s="88"/>
      <c r="H151" s="88"/>
      <c r="I151" s="88"/>
      <c r="J151" s="88"/>
      <c r="K151" s="88"/>
      <c r="L151" s="88"/>
    </row>
    <row r="152" spans="1:12" ht="12.75">
      <c r="A152" s="107"/>
      <c r="C152" s="108"/>
      <c r="D152" s="88"/>
      <c r="E152" s="88"/>
      <c r="F152" s="88"/>
      <c r="G152" s="88"/>
      <c r="H152" s="88"/>
      <c r="I152" s="88"/>
      <c r="J152" s="88"/>
      <c r="K152" s="88"/>
      <c r="L152" s="88"/>
    </row>
    <row r="153" spans="1:12" ht="12.75">
      <c r="A153" s="84"/>
      <c r="C153" s="108"/>
      <c r="D153" s="88"/>
      <c r="E153" s="88"/>
      <c r="F153" s="88"/>
      <c r="G153" s="88"/>
      <c r="H153" s="88"/>
      <c r="I153" s="88"/>
      <c r="J153" s="88"/>
      <c r="K153" s="88"/>
      <c r="L153" s="88"/>
    </row>
    <row r="154" spans="1:12" ht="12.75">
      <c r="A154" s="106"/>
      <c r="C154" s="87"/>
      <c r="D154" s="87"/>
      <c r="E154" s="87"/>
      <c r="F154" s="87"/>
      <c r="G154" s="87"/>
      <c r="H154" s="87"/>
      <c r="I154" s="87"/>
      <c r="J154" s="87"/>
      <c r="K154" s="87"/>
      <c r="L154" s="87"/>
    </row>
    <row r="155" spans="1:12" ht="12.75">
      <c r="A155" s="86"/>
      <c r="C155" s="105"/>
      <c r="D155" s="121"/>
      <c r="E155" s="121"/>
      <c r="F155" s="121"/>
      <c r="G155" s="121"/>
      <c r="H155" s="121"/>
      <c r="I155" s="121"/>
      <c r="J155" s="121"/>
      <c r="K155" s="121"/>
      <c r="L155" s="121"/>
    </row>
    <row r="156" spans="1:12" ht="12.75">
      <c r="A156" s="107"/>
      <c r="C156" s="105"/>
      <c r="D156" s="88"/>
      <c r="E156" s="88"/>
      <c r="F156" s="88"/>
      <c r="G156" s="88"/>
      <c r="H156" s="88"/>
      <c r="I156" s="88"/>
      <c r="J156" s="88"/>
      <c r="K156" s="88"/>
      <c r="L156" s="88"/>
    </row>
    <row r="157" spans="1:12" ht="12.75">
      <c r="A157" s="107"/>
      <c r="C157" s="105"/>
      <c r="D157" s="88"/>
      <c r="E157" s="88"/>
      <c r="F157" s="88"/>
      <c r="G157" s="88"/>
      <c r="H157" s="88"/>
      <c r="I157" s="88"/>
      <c r="J157" s="88"/>
      <c r="K157" s="88"/>
      <c r="L157" s="88"/>
    </row>
    <row r="158" spans="1:12" ht="12.75">
      <c r="A158" s="84"/>
      <c r="C158" s="105"/>
      <c r="D158" s="88"/>
      <c r="E158" s="88"/>
      <c r="F158" s="88"/>
      <c r="G158" s="88"/>
      <c r="H158" s="88"/>
      <c r="I158" s="88"/>
      <c r="J158" s="88"/>
      <c r="K158" s="88"/>
      <c r="L158" s="88"/>
    </row>
    <row r="159" spans="1:12" ht="12.75">
      <c r="A159" s="86"/>
      <c r="C159" s="105"/>
      <c r="D159" s="95"/>
      <c r="E159" s="95"/>
      <c r="F159" s="95"/>
      <c r="G159" s="95"/>
      <c r="H159" s="95"/>
      <c r="I159" s="95"/>
      <c r="J159" s="95"/>
      <c r="K159" s="95"/>
      <c r="L159" s="95"/>
    </row>
    <row r="160" spans="1:12" ht="12.75">
      <c r="A160" s="107"/>
      <c r="C160" s="105"/>
      <c r="D160" s="88"/>
      <c r="E160" s="88"/>
      <c r="F160" s="88"/>
      <c r="G160" s="88"/>
      <c r="H160" s="88"/>
      <c r="I160" s="88"/>
      <c r="J160" s="88"/>
      <c r="K160" s="88"/>
      <c r="L160" s="88"/>
    </row>
    <row r="161" spans="1:12" ht="12.75">
      <c r="A161" s="107"/>
      <c r="C161" s="105"/>
      <c r="D161" s="88"/>
      <c r="E161" s="88"/>
      <c r="F161" s="88"/>
      <c r="G161" s="88"/>
      <c r="H161" s="88"/>
      <c r="I161" s="88"/>
      <c r="J161" s="88"/>
      <c r="K161" s="88"/>
      <c r="L161" s="88"/>
    </row>
    <row r="162" spans="1:12" ht="12.75">
      <c r="A162" s="84"/>
      <c r="C162" s="105"/>
      <c r="D162" s="88"/>
      <c r="E162" s="88"/>
      <c r="F162" s="88"/>
      <c r="G162" s="88"/>
      <c r="H162" s="88"/>
      <c r="I162" s="88"/>
      <c r="J162" s="88"/>
      <c r="K162" s="88"/>
      <c r="L162" s="88"/>
    </row>
    <row r="163" spans="1:12" ht="12.75">
      <c r="A163" s="86"/>
      <c r="C163" s="105"/>
      <c r="D163" s="95"/>
      <c r="E163" s="95"/>
      <c r="F163" s="95"/>
      <c r="G163" s="95"/>
      <c r="H163" s="95"/>
      <c r="I163" s="95"/>
      <c r="J163" s="95"/>
      <c r="K163" s="95"/>
      <c r="L163" s="95"/>
    </row>
    <row r="164" spans="1:12" ht="12.75">
      <c r="A164" s="107"/>
      <c r="C164" s="105"/>
      <c r="D164" s="88"/>
      <c r="E164" s="88"/>
      <c r="F164" s="88"/>
      <c r="G164" s="88"/>
      <c r="H164" s="88"/>
      <c r="I164" s="88"/>
      <c r="J164" s="88"/>
      <c r="K164" s="88"/>
      <c r="L164" s="88"/>
    </row>
    <row r="165" spans="1:12" ht="12.75">
      <c r="A165" s="107"/>
      <c r="C165" s="105"/>
      <c r="D165" s="88"/>
      <c r="E165" s="88"/>
      <c r="F165" s="88"/>
      <c r="G165" s="88"/>
      <c r="H165" s="88"/>
      <c r="I165" s="88"/>
      <c r="J165" s="88"/>
      <c r="K165" s="88"/>
      <c r="L165" s="88"/>
    </row>
    <row r="166" spans="1:12" ht="12.75">
      <c r="A166" s="84"/>
      <c r="C166" s="105"/>
      <c r="D166" s="88"/>
      <c r="E166" s="88"/>
      <c r="F166" s="88"/>
      <c r="G166" s="88"/>
      <c r="H166" s="88"/>
      <c r="I166" s="88"/>
      <c r="J166" s="88"/>
      <c r="K166" s="88"/>
      <c r="L166" s="88"/>
    </row>
    <row r="167" spans="1:12" ht="12.75">
      <c r="A167" s="83"/>
      <c r="C167" s="105"/>
      <c r="D167" s="87"/>
      <c r="E167" s="87"/>
      <c r="F167" s="87"/>
      <c r="G167" s="87"/>
      <c r="H167" s="87"/>
      <c r="I167" s="87"/>
      <c r="J167" s="87"/>
      <c r="K167" s="87"/>
      <c r="L167" s="87"/>
    </row>
    <row r="168" spans="1:12" ht="12.75">
      <c r="A168" s="93"/>
      <c r="C168" s="105"/>
      <c r="D168" s="87"/>
      <c r="E168" s="87"/>
      <c r="F168" s="87"/>
      <c r="G168" s="87"/>
      <c r="H168" s="87"/>
      <c r="I168" s="87"/>
      <c r="J168" s="87"/>
      <c r="K168" s="87"/>
      <c r="L168" s="87"/>
    </row>
    <row r="169" spans="1:12" ht="12.75">
      <c r="A169" s="86"/>
      <c r="C169" s="105"/>
      <c r="D169" s="87"/>
      <c r="E169" s="87"/>
      <c r="F169" s="87"/>
      <c r="G169" s="87"/>
      <c r="H169" s="87"/>
      <c r="I169" s="87"/>
      <c r="J169" s="87"/>
      <c r="K169" s="87"/>
      <c r="L169" s="87"/>
    </row>
    <row r="170" spans="1:12" ht="12.75">
      <c r="A170" s="107"/>
      <c r="C170" s="108"/>
      <c r="D170" s="88"/>
      <c r="E170" s="88"/>
      <c r="F170" s="88"/>
      <c r="G170" s="88"/>
      <c r="H170" s="88"/>
      <c r="I170" s="88"/>
      <c r="J170" s="88"/>
      <c r="K170" s="88"/>
      <c r="L170" s="88"/>
    </row>
    <row r="171" spans="1:12" ht="12.75">
      <c r="A171" s="107"/>
      <c r="C171" s="108"/>
      <c r="D171" s="88"/>
      <c r="E171" s="88"/>
      <c r="F171" s="88"/>
      <c r="G171" s="88"/>
      <c r="H171" s="88"/>
      <c r="I171" s="88"/>
      <c r="J171" s="88"/>
      <c r="K171" s="88"/>
      <c r="L171" s="88"/>
    </row>
    <row r="172" spans="1:12" ht="12.75">
      <c r="A172" s="84"/>
      <c r="C172" s="108"/>
      <c r="D172" s="88"/>
      <c r="E172" s="88"/>
      <c r="F172" s="88"/>
      <c r="G172" s="88"/>
      <c r="H172" s="88"/>
      <c r="I172" s="88"/>
      <c r="J172" s="88"/>
      <c r="K172" s="88"/>
      <c r="L172" s="88"/>
    </row>
    <row r="173" spans="1:12" ht="12.75">
      <c r="A173" s="86"/>
      <c r="C173" s="87"/>
      <c r="D173" s="88"/>
      <c r="E173" s="88"/>
      <c r="F173" s="88"/>
      <c r="G173" s="88"/>
      <c r="H173" s="88"/>
      <c r="I173" s="88"/>
      <c r="J173" s="88"/>
      <c r="K173" s="88"/>
      <c r="L173" s="88"/>
    </row>
    <row r="174" spans="1:12" ht="12.75">
      <c r="A174" s="107"/>
      <c r="C174" s="108"/>
      <c r="D174" s="88"/>
      <c r="E174" s="88"/>
      <c r="F174" s="88"/>
      <c r="G174" s="88"/>
      <c r="H174" s="88"/>
      <c r="I174" s="88"/>
      <c r="J174" s="88"/>
      <c r="K174" s="88"/>
      <c r="L174" s="88"/>
    </row>
    <row r="175" spans="1:12" ht="12.75">
      <c r="A175" s="107"/>
      <c r="C175" s="108"/>
      <c r="D175" s="88"/>
      <c r="E175" s="88"/>
      <c r="F175" s="88"/>
      <c r="G175" s="88"/>
      <c r="H175" s="88"/>
      <c r="I175" s="88"/>
      <c r="J175" s="88"/>
      <c r="K175" s="88"/>
      <c r="L175" s="88"/>
    </row>
    <row r="176" spans="1:12" ht="12.75">
      <c r="A176" s="84"/>
      <c r="C176" s="108"/>
      <c r="D176" s="88"/>
      <c r="E176" s="88"/>
      <c r="F176" s="88"/>
      <c r="G176" s="88"/>
      <c r="H176" s="88"/>
      <c r="I176" s="88"/>
      <c r="J176" s="88"/>
      <c r="K176" s="88"/>
      <c r="L176" s="88"/>
    </row>
    <row r="177" spans="1:12" ht="12.75">
      <c r="A177" s="86"/>
      <c r="C177" s="108"/>
      <c r="D177" s="88"/>
      <c r="E177" s="88"/>
      <c r="F177" s="88"/>
      <c r="G177" s="88"/>
      <c r="H177" s="88"/>
      <c r="I177" s="88"/>
      <c r="J177" s="88"/>
      <c r="K177" s="88"/>
      <c r="L177" s="88"/>
    </row>
    <row r="178" spans="1:12" ht="12.75">
      <c r="A178" s="107"/>
      <c r="C178" s="108"/>
      <c r="D178" s="88"/>
      <c r="E178" s="88"/>
      <c r="F178" s="88"/>
      <c r="G178" s="88"/>
      <c r="H178" s="88"/>
      <c r="I178" s="88"/>
      <c r="J178" s="88"/>
      <c r="K178" s="88"/>
      <c r="L178" s="88"/>
    </row>
    <row r="179" spans="1:12" ht="12.75">
      <c r="A179" s="107"/>
      <c r="C179" s="108"/>
      <c r="D179" s="88"/>
      <c r="E179" s="88"/>
      <c r="F179" s="88"/>
      <c r="G179" s="88"/>
      <c r="H179" s="88"/>
      <c r="I179" s="88"/>
      <c r="J179" s="88"/>
      <c r="K179" s="88"/>
      <c r="L179" s="88"/>
    </row>
    <row r="180" spans="1:12" ht="12.75">
      <c r="A180" s="84"/>
      <c r="C180" s="108"/>
      <c r="D180" s="88"/>
      <c r="E180" s="88"/>
      <c r="F180" s="88"/>
      <c r="G180" s="88"/>
      <c r="H180" s="88"/>
      <c r="I180" s="88"/>
      <c r="J180" s="88"/>
      <c r="K180" s="88"/>
      <c r="L180" s="88"/>
    </row>
    <row r="181" spans="1:12" ht="12.75">
      <c r="A181" s="106"/>
      <c r="C181" s="87"/>
      <c r="D181" s="87"/>
      <c r="E181" s="87"/>
      <c r="F181" s="87"/>
      <c r="G181" s="87"/>
      <c r="H181" s="87"/>
      <c r="I181" s="87"/>
      <c r="J181" s="87"/>
      <c r="K181" s="87"/>
      <c r="L181" s="87"/>
    </row>
    <row r="182" spans="1:12" ht="12.75">
      <c r="A182" s="86"/>
      <c r="C182" s="105"/>
      <c r="D182" s="121"/>
      <c r="E182" s="121"/>
      <c r="F182" s="121"/>
      <c r="G182" s="121"/>
      <c r="H182" s="121"/>
      <c r="I182" s="121"/>
      <c r="J182" s="121"/>
      <c r="K182" s="121"/>
      <c r="L182" s="121"/>
    </row>
    <row r="183" spans="1:12" ht="12.75">
      <c r="A183" s="107"/>
      <c r="C183" s="105"/>
      <c r="D183" s="88"/>
      <c r="E183" s="88"/>
      <c r="F183" s="88"/>
      <c r="G183" s="88"/>
      <c r="H183" s="88"/>
      <c r="I183" s="88"/>
      <c r="J183" s="88"/>
      <c r="K183" s="88"/>
      <c r="L183" s="88"/>
    </row>
    <row r="184" spans="1:12" ht="12.75">
      <c r="A184" s="107"/>
      <c r="C184" s="105"/>
      <c r="D184" s="88"/>
      <c r="E184" s="88"/>
      <c r="F184" s="88"/>
      <c r="G184" s="88"/>
      <c r="H184" s="88"/>
      <c r="I184" s="88"/>
      <c r="J184" s="88"/>
      <c r="K184" s="88"/>
      <c r="L184" s="88"/>
    </row>
    <row r="185" spans="1:12" ht="12.75">
      <c r="A185" s="84"/>
      <c r="C185" s="105"/>
      <c r="D185" s="88"/>
      <c r="E185" s="88"/>
      <c r="F185" s="88"/>
      <c r="G185" s="88"/>
      <c r="H185" s="88"/>
      <c r="I185" s="88"/>
      <c r="J185" s="88"/>
      <c r="K185" s="88"/>
      <c r="L185" s="88"/>
    </row>
    <row r="186" spans="1:12" ht="12.75">
      <c r="A186" s="86"/>
      <c r="C186" s="105"/>
      <c r="D186" s="95"/>
      <c r="E186" s="95"/>
      <c r="F186" s="95"/>
      <c r="G186" s="95"/>
      <c r="H186" s="95"/>
      <c r="I186" s="95"/>
      <c r="J186" s="95"/>
      <c r="K186" s="95"/>
      <c r="L186" s="95"/>
    </row>
    <row r="187" spans="1:12" ht="12.75">
      <c r="A187" s="107"/>
      <c r="C187" s="105"/>
      <c r="D187" s="88"/>
      <c r="E187" s="88"/>
      <c r="F187" s="88"/>
      <c r="G187" s="88"/>
      <c r="H187" s="88"/>
      <c r="I187" s="88"/>
      <c r="J187" s="88"/>
      <c r="K187" s="88"/>
      <c r="L187" s="88"/>
    </row>
    <row r="188" spans="1:12" ht="12.75">
      <c r="A188" s="107"/>
      <c r="C188" s="105"/>
      <c r="D188" s="88"/>
      <c r="E188" s="88"/>
      <c r="F188" s="88"/>
      <c r="G188" s="88"/>
      <c r="H188" s="88"/>
      <c r="I188" s="88"/>
      <c r="J188" s="88"/>
      <c r="K188" s="88"/>
      <c r="L188" s="88"/>
    </row>
    <row r="189" spans="1:12" ht="12.75">
      <c r="A189" s="84"/>
      <c r="C189" s="105"/>
      <c r="D189" s="88"/>
      <c r="E189" s="88"/>
      <c r="F189" s="88"/>
      <c r="G189" s="88"/>
      <c r="H189" s="88"/>
      <c r="I189" s="88"/>
      <c r="J189" s="88"/>
      <c r="K189" s="88"/>
      <c r="L189" s="88"/>
    </row>
    <row r="190" spans="1:12" ht="12.75">
      <c r="A190" s="86"/>
      <c r="C190" s="105"/>
      <c r="D190" s="95"/>
      <c r="E190" s="95"/>
      <c r="F190" s="95"/>
      <c r="G190" s="95"/>
      <c r="H190" s="95"/>
      <c r="I190" s="95"/>
      <c r="J190" s="95"/>
      <c r="K190" s="95"/>
      <c r="L190" s="95"/>
    </row>
    <row r="191" spans="1:12" ht="12.75">
      <c r="A191" s="107"/>
      <c r="C191" s="105"/>
      <c r="D191" s="88"/>
      <c r="E191" s="88"/>
      <c r="F191" s="88"/>
      <c r="G191" s="88"/>
      <c r="H191" s="88"/>
      <c r="I191" s="88"/>
      <c r="J191" s="88"/>
      <c r="K191" s="88"/>
      <c r="L191" s="88"/>
    </row>
    <row r="192" spans="1:12" ht="12.75">
      <c r="A192" s="107"/>
      <c r="C192" s="105"/>
      <c r="D192" s="88"/>
      <c r="E192" s="88"/>
      <c r="F192" s="88"/>
      <c r="G192" s="88"/>
      <c r="H192" s="88"/>
      <c r="I192" s="88"/>
      <c r="J192" s="88"/>
      <c r="K192" s="88"/>
      <c r="L192" s="88"/>
    </row>
    <row r="193" spans="1:12" ht="12.75">
      <c r="A193" s="84"/>
      <c r="C193" s="105"/>
      <c r="D193" s="88"/>
      <c r="E193" s="88"/>
      <c r="F193" s="88"/>
      <c r="G193" s="88"/>
      <c r="H193" s="88"/>
      <c r="I193" s="88"/>
      <c r="J193" s="88"/>
      <c r="K193" s="88"/>
      <c r="L193" s="88"/>
    </row>
  </sheetData>
  <sheetProtection/>
  <mergeCells count="5">
    <mergeCell ref="A115:L115"/>
    <mergeCell ref="A111:L111"/>
    <mergeCell ref="A113:L113"/>
    <mergeCell ref="A114:L114"/>
    <mergeCell ref="A112:L112"/>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worksheet>
</file>

<file path=xl/worksheets/sheet9.xml><?xml version="1.0" encoding="utf-8"?>
<worksheet xmlns="http://schemas.openxmlformats.org/spreadsheetml/2006/main" xmlns:r="http://schemas.openxmlformats.org/officeDocument/2006/relationships">
  <dimension ref="A1:K10"/>
  <sheetViews>
    <sheetView zoomScalePageLayoutView="0" workbookViewId="0" topLeftCell="A1">
      <selection activeCell="D3" sqref="D3"/>
    </sheetView>
  </sheetViews>
  <sheetFormatPr defaultColWidth="9.140625" defaultRowHeight="12.75"/>
  <sheetData>
    <row r="1" spans="1:11" ht="15.75">
      <c r="A1" s="1" t="s">
        <v>42</v>
      </c>
      <c r="B1" s="39"/>
      <c r="C1" s="2"/>
      <c r="D1" s="2"/>
      <c r="E1" s="2"/>
      <c r="F1" s="2"/>
      <c r="G1" s="2"/>
      <c r="H1" s="2"/>
      <c r="I1" s="2"/>
      <c r="J1" s="2"/>
      <c r="K1" s="2"/>
    </row>
    <row r="2" spans="1:11" ht="12.75">
      <c r="A2" s="60"/>
      <c r="B2" s="5" t="s">
        <v>43</v>
      </c>
      <c r="C2" s="61" t="s">
        <v>24</v>
      </c>
      <c r="D2" s="61" t="s">
        <v>31</v>
      </c>
      <c r="E2" s="61" t="s">
        <v>32</v>
      </c>
      <c r="F2" s="61" t="s">
        <v>33</v>
      </c>
      <c r="G2" s="61" t="s">
        <v>34</v>
      </c>
      <c r="H2" s="61" t="s">
        <v>35</v>
      </c>
      <c r="I2" s="61" t="s">
        <v>36</v>
      </c>
      <c r="J2" s="61" t="s">
        <v>37</v>
      </c>
      <c r="K2" s="61" t="s">
        <v>44</v>
      </c>
    </row>
    <row r="3" spans="1:11" ht="12.75">
      <c r="A3" s="4" t="s">
        <v>45</v>
      </c>
      <c r="B3" s="62" t="s">
        <v>46</v>
      </c>
      <c r="C3" s="63">
        <v>160368</v>
      </c>
      <c r="D3" s="63">
        <v>35496.5</v>
      </c>
      <c r="E3" s="63">
        <v>154522.5</v>
      </c>
      <c r="F3" s="63">
        <v>74211</v>
      </c>
      <c r="G3" s="63">
        <v>29487</v>
      </c>
      <c r="H3" s="63">
        <v>19437.5</v>
      </c>
      <c r="I3" s="63">
        <v>4545.5</v>
      </c>
      <c r="J3" s="63">
        <v>66889.5</v>
      </c>
      <c r="K3" s="63">
        <v>545201.5</v>
      </c>
    </row>
    <row r="4" spans="1:11" ht="12.75">
      <c r="A4" s="2" t="s">
        <v>47</v>
      </c>
      <c r="B4" s="64" t="s">
        <v>46</v>
      </c>
      <c r="C4" s="65">
        <v>6915339</v>
      </c>
      <c r="D4" s="65">
        <v>5346331.5</v>
      </c>
      <c r="E4" s="65">
        <v>4211874.5</v>
      </c>
      <c r="F4" s="65">
        <v>2137397</v>
      </c>
      <c r="G4" s="65">
        <v>1583138</v>
      </c>
      <c r="H4" s="65">
        <v>481497.5</v>
      </c>
      <c r="I4" s="65">
        <v>343960.5</v>
      </c>
      <c r="J4" s="65">
        <v>155894.5</v>
      </c>
      <c r="K4" s="65">
        <v>21177618.5</v>
      </c>
    </row>
    <row r="5" spans="1:11" ht="12.75">
      <c r="A5" s="3" t="s">
        <v>7</v>
      </c>
      <c r="B5" s="66" t="s">
        <v>46</v>
      </c>
      <c r="C5" s="67">
        <v>7075707</v>
      </c>
      <c r="D5" s="67">
        <v>5381828</v>
      </c>
      <c r="E5" s="67">
        <v>4366397</v>
      </c>
      <c r="F5" s="67">
        <v>2211608</v>
      </c>
      <c r="G5" s="67">
        <v>1612625</v>
      </c>
      <c r="H5" s="67">
        <v>500935</v>
      </c>
      <c r="I5" s="67">
        <v>348506</v>
      </c>
      <c r="J5" s="67">
        <v>222784</v>
      </c>
      <c r="K5" s="67">
        <v>21722820</v>
      </c>
    </row>
    <row r="6" spans="1:11" ht="12.75">
      <c r="A6" s="4" t="s">
        <v>45</v>
      </c>
      <c r="B6" s="68" t="s">
        <v>13</v>
      </c>
      <c r="C6" s="69">
        <f aca="true" t="shared" si="0" ref="C6:J7">C3/C$5*100</f>
        <v>2.26645902663861</v>
      </c>
      <c r="D6" s="69">
        <f t="shared" si="0"/>
        <v>0.6595621413393368</v>
      </c>
      <c r="E6" s="69">
        <f t="shared" si="0"/>
        <v>3.5389017535510403</v>
      </c>
      <c r="F6" s="69">
        <f t="shared" si="0"/>
        <v>3.3555223167939343</v>
      </c>
      <c r="G6" s="69">
        <f t="shared" si="0"/>
        <v>1.8285094178745833</v>
      </c>
      <c r="H6" s="69">
        <f t="shared" si="0"/>
        <v>3.880243943825047</v>
      </c>
      <c r="I6" s="69">
        <f t="shared" si="0"/>
        <v>1.3042817053364937</v>
      </c>
      <c r="J6" s="69">
        <f t="shared" si="0"/>
        <v>30.024373384085035</v>
      </c>
      <c r="K6" s="69">
        <f>K3/K$5*100</f>
        <v>2.5098099602169515</v>
      </c>
    </row>
    <row r="7" spans="1:11" ht="12.75">
      <c r="A7" s="2" t="s">
        <v>47</v>
      </c>
      <c r="B7" s="39" t="s">
        <v>13</v>
      </c>
      <c r="C7" s="69">
        <f t="shared" si="0"/>
        <v>97.73354097336139</v>
      </c>
      <c r="D7" s="69">
        <f t="shared" si="0"/>
        <v>99.34043785866066</v>
      </c>
      <c r="E7" s="69">
        <f t="shared" si="0"/>
        <v>96.46109824644896</v>
      </c>
      <c r="F7" s="69">
        <f t="shared" si="0"/>
        <v>96.64447768320606</v>
      </c>
      <c r="G7" s="69">
        <f t="shared" si="0"/>
        <v>98.17149058212541</v>
      </c>
      <c r="H7" s="69">
        <f t="shared" si="0"/>
        <v>96.11975605617495</v>
      </c>
      <c r="I7" s="69">
        <f t="shared" si="0"/>
        <v>98.69571829466351</v>
      </c>
      <c r="J7" s="69">
        <f t="shared" si="0"/>
        <v>69.97562661591496</v>
      </c>
      <c r="K7" s="69">
        <f>K4/K$5*100</f>
        <v>97.49019003978306</v>
      </c>
    </row>
    <row r="8" spans="1:11" ht="12.75">
      <c r="A8" s="3" t="s">
        <v>7</v>
      </c>
      <c r="B8" s="70" t="s">
        <v>13</v>
      </c>
      <c r="C8" s="71">
        <f aca="true" t="shared" si="1" ref="C8:J8">SUM(C6:C7)</f>
        <v>100</v>
      </c>
      <c r="D8" s="71">
        <f t="shared" si="1"/>
        <v>100</v>
      </c>
      <c r="E8" s="71">
        <f t="shared" si="1"/>
        <v>100</v>
      </c>
      <c r="F8" s="71">
        <f t="shared" si="1"/>
        <v>100</v>
      </c>
      <c r="G8" s="71">
        <f t="shared" si="1"/>
        <v>100</v>
      </c>
      <c r="H8" s="71">
        <f t="shared" si="1"/>
        <v>100</v>
      </c>
      <c r="I8" s="71">
        <f t="shared" si="1"/>
        <v>100</v>
      </c>
      <c r="J8" s="71">
        <f t="shared" si="1"/>
        <v>100</v>
      </c>
      <c r="K8" s="71">
        <f>SUM(K6:K7)</f>
        <v>100.00000000000001</v>
      </c>
    </row>
    <row r="9" spans="1:11" ht="12.75">
      <c r="A9" s="2"/>
      <c r="B9" s="64"/>
      <c r="C9" s="65"/>
      <c r="D9" s="65"/>
      <c r="E9" s="65"/>
      <c r="F9" s="65"/>
      <c r="G9" s="65"/>
      <c r="H9" s="65"/>
      <c r="I9" s="65"/>
      <c r="J9" s="65"/>
      <c r="K9" s="65"/>
    </row>
    <row r="10" spans="1:11" ht="12.75">
      <c r="A10" s="139" t="s">
        <v>48</v>
      </c>
      <c r="B10" s="139"/>
      <c r="C10" s="139"/>
      <c r="D10" s="139"/>
      <c r="E10" s="139"/>
      <c r="F10" s="139"/>
      <c r="G10" s="139"/>
      <c r="H10" s="139"/>
      <c r="I10" s="139"/>
      <c r="J10" s="139"/>
      <c r="K10" s="139"/>
    </row>
  </sheetData>
  <sheetProtection/>
  <mergeCells count="1">
    <mergeCell ref="A10:K1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2011-09-12T05:22:33Z</dcterms:created>
  <dcterms:modified xsi:type="dcterms:W3CDTF">2011-09-12T05:22:43Z</dcterms:modified>
  <cp:category/>
  <cp:version/>
  <cp:contentType/>
  <cp:contentStatus/>
</cp:coreProperties>
</file>