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https://pcgov.sharepoint.com/teams/gprateam/Sync files/01 Report on Government Services/2022 01/04 Final R - Public R/02 Data outputs Public R/02 Public Excel/Admin finalised/"/>
    </mc:Choice>
  </mc:AlternateContent>
  <xr:revisionPtr revIDLastSave="8" documentId="11_5254C2527819A311E9BF46CF8B486337CA56F263" xr6:coauthVersionLast="47" xr6:coauthVersionMax="47" xr10:uidLastSave="{5D174299-8E17-4C07-A636-3087F62BABF0}"/>
  <bookViews>
    <workbookView xWindow="-110" yWindow="-110" windowWidth="19420" windowHeight="10420" xr2:uid="{00000000-000D-0000-FFFF-FFFF00000000}"/>
  </bookViews>
  <sheets>
    <sheet name="Contents" sheetId="1" r:id="rId1"/>
    <sheet name="Table 2A.1" sheetId="2" r:id="rId2"/>
    <sheet name="Table 2A.2" sheetId="3" r:id="rId3"/>
    <sheet name="Table 2A.3" sheetId="4" r:id="rId4"/>
    <sheet name="Table 2A.4" sheetId="5" r:id="rId5"/>
    <sheet name="Table 2A.5" sheetId="6" r:id="rId6"/>
    <sheet name="Table 2A.6" sheetId="7" r:id="rId7"/>
    <sheet name="Table 2A.7" sheetId="8" r:id="rId8"/>
    <sheet name="Table 2A.8" sheetId="9" r:id="rId9"/>
    <sheet name="Table 2A.9" sheetId="10" r:id="rId10"/>
    <sheet name="Table 2A.10" sheetId="11" r:id="rId11"/>
    <sheet name="Table 2A.11" sheetId="12" r:id="rId12"/>
    <sheet name="Table 2A.12" sheetId="13" r:id="rId13"/>
    <sheet name="Table 2A.13" sheetId="14" r:id="rId14"/>
    <sheet name="Table 2A.14" sheetId="15" r:id="rId15"/>
    <sheet name="Table 2A.15" sheetId="16" r:id="rId16"/>
    <sheet name="Table 2A.16" sheetId="17" r:id="rId17"/>
    <sheet name="Table 2A.17" sheetId="18" r:id="rId18"/>
    <sheet name="Table 2A.18" sheetId="19" r:id="rId19"/>
    <sheet name="Table 2A.19" sheetId="20" r:id="rId20"/>
    <sheet name="Table 2A.20" sheetId="21" r:id="rId21"/>
    <sheet name="Table 2A.21" sheetId="22" r:id="rId22"/>
    <sheet name="Table 2A.22" sheetId="23" r:id="rId23"/>
    <sheet name="Table 2A.23" sheetId="24" r:id="rId24"/>
    <sheet name="Table 2A.24" sheetId="25" r:id="rId25"/>
    <sheet name="Table 2A.25" sheetId="26" r:id="rId26"/>
    <sheet name="Table 2A.26" sheetId="27" r:id="rId27"/>
  </sheets>
  <definedNames>
    <definedName name="_xlnm.Print_Titles" localSheetId="1">'Table 2A.1'!$1:$2</definedName>
    <definedName name="_xlnm.Print_Titles" localSheetId="10">'Table 2A.10'!$1:$2</definedName>
    <definedName name="_xlnm.Print_Titles" localSheetId="11">'Table 2A.11'!$1:$2</definedName>
    <definedName name="_xlnm.Print_Titles" localSheetId="12">'Table 2A.12'!$1:$2</definedName>
    <definedName name="_xlnm.Print_Titles" localSheetId="13">'Table 2A.13'!$1:$2</definedName>
    <definedName name="_xlnm.Print_Titles" localSheetId="14">'Table 2A.14'!$1:$2</definedName>
    <definedName name="_xlnm.Print_Titles" localSheetId="15">'Table 2A.15'!$1:$2</definedName>
    <definedName name="_xlnm.Print_Titles" localSheetId="16">'Table 2A.16'!$1:$2</definedName>
    <definedName name="_xlnm.Print_Titles" localSheetId="17">'Table 2A.17'!$1:$2</definedName>
    <definedName name="_xlnm.Print_Titles" localSheetId="18">'Table 2A.18'!$1:$2</definedName>
    <definedName name="_xlnm.Print_Titles" localSheetId="19">'Table 2A.19'!$1:$2</definedName>
    <definedName name="_xlnm.Print_Titles" localSheetId="2">'Table 2A.2'!$1:$2</definedName>
    <definedName name="_xlnm.Print_Titles" localSheetId="20">'Table 2A.20'!$1:$2</definedName>
    <definedName name="_xlnm.Print_Titles" localSheetId="21">'Table 2A.21'!$1:$2</definedName>
    <definedName name="_xlnm.Print_Titles" localSheetId="22">'Table 2A.22'!$1:$2</definedName>
    <definedName name="_xlnm.Print_Titles" localSheetId="23">'Table 2A.23'!$1:$2</definedName>
    <definedName name="_xlnm.Print_Titles" localSheetId="24">'Table 2A.24'!$1:$2</definedName>
    <definedName name="_xlnm.Print_Titles" localSheetId="25">'Table 2A.25'!$1:$2</definedName>
    <definedName name="_xlnm.Print_Titles" localSheetId="26">'Table 2A.26'!$1:$2</definedName>
    <definedName name="_xlnm.Print_Titles" localSheetId="3">'Table 2A.3'!$1:$2</definedName>
    <definedName name="_xlnm.Print_Titles" localSheetId="4">'Table 2A.4'!$1:$2</definedName>
    <definedName name="_xlnm.Print_Titles" localSheetId="5">'Table 2A.5'!$1:$2</definedName>
    <definedName name="_xlnm.Print_Titles" localSheetId="6">'Table 2A.6'!$1:$2</definedName>
    <definedName name="_xlnm.Print_Titles" localSheetId="7">'Table 2A.7'!$1:$2</definedName>
    <definedName name="_xlnm.Print_Titles" localSheetId="8">'Table 2A.8'!$1:$2</definedName>
    <definedName name="_xlnm.Print_Titles" localSheetId="9">'Table 2A.9'!$1:$2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4" i="1" l="1"/>
  <c r="A33" i="1"/>
  <c r="A32" i="1"/>
  <c r="A31" i="1"/>
  <c r="A30" i="1"/>
  <c r="A29" i="1"/>
  <c r="A28" i="1"/>
  <c r="A27" i="1"/>
  <c r="A26" i="1"/>
  <c r="A25" i="1"/>
  <c r="A24" i="1"/>
  <c r="A23" i="1"/>
  <c r="A22" i="1"/>
  <c r="A21" i="1"/>
  <c r="A20" i="1"/>
  <c r="A19" i="1"/>
  <c r="A18" i="1"/>
  <c r="A17" i="1"/>
  <c r="A16" i="1"/>
  <c r="A15" i="1"/>
  <c r="A14" i="1"/>
  <c r="A13" i="1"/>
  <c r="A12" i="1"/>
  <c r="A11" i="1"/>
  <c r="A10" i="1"/>
  <c r="A9" i="1"/>
</calcChain>
</file>

<file path=xl/sharedStrings.xml><?xml version="1.0" encoding="utf-8"?>
<sst xmlns="http://schemas.openxmlformats.org/spreadsheetml/2006/main" count="10413" uniqueCount="558">
  <si>
    <t>2A</t>
  </si>
  <si>
    <t>Statistical context — Data tables contents</t>
  </si>
  <si>
    <t/>
  </si>
  <si>
    <t>Definitions for the indicators and descriptors in these data tables are in the interpretative material and/or on the Indicator results tab. Unsourced information was obtained from the Australian, State and Territory governments. Information on the comparability and completeness of the data for the performance indicators and measures is in the interpretative material and/or on the Indicator results tab.</t>
  </si>
  <si>
    <t>Data reported in the data tables are the most accurate available at the time of data collection. Historical data may have been updated since the last edition of the Report on Government Services.</t>
  </si>
  <si>
    <t>This file is available on the Review web page (https://www.pc.gov.au/research/ongoing/report-on-government-services).</t>
  </si>
  <si>
    <t>Estimated resident population (ERP) by age and sex, 30 June</t>
  </si>
  <si>
    <t>Estimated resident population (ERP) by age and sex, 31 December</t>
  </si>
  <si>
    <t>Estimated resident population (ERP) by remoteness area, 30 June</t>
  </si>
  <si>
    <t>Aboriginal and Torres Strait Islander population estimates and projections, by age and sex, 30 June</t>
  </si>
  <si>
    <t>Aboriginal and Torres Strait Islander population projections, by sex, 30 June</t>
  </si>
  <si>
    <t>Proficiency in spoken English of people born overseas</t>
  </si>
  <si>
    <t>People by country of birth</t>
  </si>
  <si>
    <t>People by language spoken at home</t>
  </si>
  <si>
    <t>Language spoken at home by Aboriginal and Torres Strait Islander Australians and proficiency in spoken English, by sex</t>
  </si>
  <si>
    <t>Family structure</t>
  </si>
  <si>
    <t>Structure of families with children under 15 years old, lone parents</t>
  </si>
  <si>
    <t>Families and work, families with children under 15 years old</t>
  </si>
  <si>
    <t>Families and people in families in occupied private dwellings by Indigenous status and family/household composition</t>
  </si>
  <si>
    <t>Household structure, June</t>
  </si>
  <si>
    <t>Occupied private dwellings by tenure type and landlord type</t>
  </si>
  <si>
    <t>People aged 15 years or over, by weekly individual income and sex</t>
  </si>
  <si>
    <t>People aged 15 years or over, by weekly individual income and Indigenous status</t>
  </si>
  <si>
    <t>People aged 15 years or over, by weekly individual income and age</t>
  </si>
  <si>
    <t>Income support, June</t>
  </si>
  <si>
    <t>Highest level of schooling completed by people aged 15 years or over, by Indigenous status (excluding people still attending secondary school)</t>
  </si>
  <si>
    <t>Type of educational institution attending by Indigenous status</t>
  </si>
  <si>
    <t>Tertiary education attainment for people aged 18 or over by Indigenous status and sex</t>
  </si>
  <si>
    <t>Type of tertiary education institution attending for people aged 18-24 years by Indigenous status and sex</t>
  </si>
  <si>
    <t>Labour force profile of the civilian population aged 15 years or over by sex, June</t>
  </si>
  <si>
    <t>General Government Final Consumption Expenditure</t>
  </si>
  <si>
    <t>General Government Final Consumption Expenditure (GGFCE) chain price deflator</t>
  </si>
  <si>
    <t>Table 2A.1</t>
  </si>
  <si>
    <t>Estimated resident population (ERP) by age and sex, 30 June (a)</t>
  </si>
  <si>
    <t>Unit</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</si>
  <si>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</si>
  <si>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</si>
  <si>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</si>
  <si>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</si>
  <si>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</si>
  <si>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</si>
  <si>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</si>
  <si>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</si>
  <si>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xml:space="preserve"> (b)</t>
    </r>
  </si>
  <si>
    <t>2020</t>
  </si>
  <si>
    <t>Females</t>
  </si>
  <si>
    <t>0-4 years old</t>
  </si>
  <si>
    <t>'000</t>
  </si>
  <si>
    <t>5-9 years old</t>
  </si>
  <si>
    <t>10-14 years old</t>
  </si>
  <si>
    <t>15-19 years old</t>
  </si>
  <si>
    <t>20-24 years old</t>
  </si>
  <si>
    <t>25-29 years old</t>
  </si>
  <si>
    <t>30-34 years old</t>
  </si>
  <si>
    <t>35-39 years old</t>
  </si>
  <si>
    <t>40-44 years old</t>
  </si>
  <si>
    <t>45-49 years old</t>
  </si>
  <si>
    <t>50-54 years old</t>
  </si>
  <si>
    <t>55-59 years old</t>
  </si>
  <si>
    <t>60-64 years old</t>
  </si>
  <si>
    <t>65-69 years old</t>
  </si>
  <si>
    <t>70-74 years old</t>
  </si>
  <si>
    <t>75-79 years old</t>
  </si>
  <si>
    <t>80-84 years old</t>
  </si>
  <si>
    <t>85+ years old</t>
  </si>
  <si>
    <t>All ages</t>
  </si>
  <si>
    <t>Proportion of female population</t>
  </si>
  <si>
    <t>%</t>
  </si>
  <si>
    <t>Males</t>
  </si>
  <si>
    <t>Proportion of male population</t>
  </si>
  <si>
    <t>All people</t>
  </si>
  <si>
    <t>Proportion of the population</t>
  </si>
  <si>
    <t>Average annual growth rate from 30 June 2016 to 30 June 2020 (c)</t>
  </si>
  <si>
    <t>–</t>
  </si>
  <si>
    <t>2019</t>
  </si>
  <si>
    <t>2018</t>
  </si>
  <si>
    <t>2017</t>
  </si>
  <si>
    <t>2016</t>
  </si>
  <si>
    <t>2015</t>
  </si>
  <si>
    <t>2014</t>
  </si>
  <si>
    <t>2013</t>
  </si>
  <si>
    <t>2012</t>
  </si>
  <si>
    <t>2011</t>
  </si>
  <si>
    <t>– Nil or rounded to zero.</t>
  </si>
  <si>
    <t>(a)</t>
  </si>
  <si>
    <t>June estimated resident population (ERP) prior to 2012 are final based on the 2011 Census of Population and Housing. ERP for 2012 to 2016 are final based on the 2016 Census of Population and Housing. ERP from 2017 are first preliminary based on the 2016 Census.</t>
  </si>
  <si>
    <t>(b)</t>
  </si>
  <si>
    <t>The Australian total includes other territories. Before 1 July 2016, other territories included Jervis Bay Territory, Christmas Island and the Cocos (Keeling) Islands. From 1 July 2016 other territories included Jervis Bay Territory, Christmas Island, the Cocos (Keeling) Islands and Norfolk Island.</t>
  </si>
  <si>
    <t>(c)</t>
  </si>
  <si>
    <t>Refer to the Statistical concepts document (section 2) for more information on the estimation of the average annual growth rate (AAGR).</t>
  </si>
  <si>
    <t>Source:</t>
  </si>
  <si>
    <r>
      <t xml:space="preserve">Australian Bureau of Statistics (ABS) 2020, 'Population by age and sex - national' [data set], </t>
    </r>
    <r>
      <rPr>
        <i/>
        <sz val="10"/>
        <color rgb="FF000000"/>
        <rFont val="Arial"/>
        <family val="2"/>
      </rPr>
      <t>National, state and territory population, June 2020,</t>
    </r>
    <r>
      <rPr>
        <sz val="10"/>
        <color rgb="FF000000"/>
        <rFont val="Arial"/>
        <family val="2"/>
      </rPr>
      <t xml:space="preserve"> https://www.abs.gov.au/statistics/people/population/national-state-and-territory-population/jun-2020, accessed 4 August 2021; ABS 2019 (and previous issues), </t>
    </r>
    <r>
      <rPr>
        <i/>
        <sz val="10"/>
        <color rgb="FF000000"/>
        <rFont val="Arial"/>
        <family val="2"/>
      </rPr>
      <t>Australian Demographic Statistics, June 2019</t>
    </r>
    <r>
      <rPr>
        <sz val="10"/>
        <color rgb="FF000000"/>
        <rFont val="Arial"/>
        <family val="2"/>
      </rPr>
      <t xml:space="preserve"> (and previous years), Cat. no. 3101.0, Canberra.</t>
    </r>
  </si>
  <si>
    <t>Table 2A.2</t>
  </si>
  <si>
    <t>Estimated resident population (ERP) by age and sex, 31 December (a)</t>
  </si>
  <si>
    <t>Average annual growth rate from 31 December 2016 to 31 December 2020 (c)</t>
  </si>
  <si>
    <t>December estimated resident population (ERP) for 2011 to 2015 are final based on the 2016 Census of Population and Housing. ERP from 2016 are first preliminary based on the 2016 Census.</t>
  </si>
  <si>
    <r>
      <t xml:space="preserve">ABS 2021, 'Quarterly Population Estimates (ERP)' [ABS.Stats table], </t>
    </r>
    <r>
      <rPr>
        <i/>
        <sz val="10"/>
        <color rgb="FF000000"/>
        <rFont val="Arial"/>
        <family val="2"/>
      </rPr>
      <t>National, state and territory population, December 2020,</t>
    </r>
    <r>
      <rPr>
        <sz val="10"/>
        <color rgb="FF000000"/>
        <rFont val="Arial"/>
        <family val="2"/>
      </rPr>
      <t xml:space="preserve"> https://www.abs.gov.au/statistics/people/population/national-state-and-territory-population/dec-2020, accessed 13 July 2021; ABS 2020, 'Quarterly Population Estimates (ERP)' [ABS.Stats table], </t>
    </r>
    <r>
      <rPr>
        <i/>
        <sz val="10"/>
        <color rgb="FF000000"/>
        <rFont val="Arial"/>
        <family val="2"/>
      </rPr>
      <t>National, state and territory population, December 2019,</t>
    </r>
    <r>
      <rPr>
        <sz val="10"/>
        <color rgb="FF000000"/>
        <rFont val="Arial"/>
        <family val="2"/>
      </rPr>
      <t xml:space="preserve"> Cat. no. 3101.0, Canberra, accessed 13 July 2020; ABS 2019, 'Quarterly Population Estimates (ERP)' [ABS.Stats table], </t>
    </r>
    <r>
      <rPr>
        <i/>
        <sz val="10"/>
        <color rgb="FF000000"/>
        <rFont val="Arial"/>
        <family val="2"/>
      </rPr>
      <t>Australian Demographic Statistics, December 2018,</t>
    </r>
    <r>
      <rPr>
        <sz val="10"/>
        <color rgb="FF000000"/>
        <rFont val="Arial"/>
        <family val="2"/>
      </rPr>
      <t xml:space="preserve"> Cat. no. 3101.0, Canberra, accessed 7 August 2019; ABS 2018, 'Quarterly Population Estimates (ERP)' [ABS.Stats table], </t>
    </r>
    <r>
      <rPr>
        <i/>
        <sz val="10"/>
        <color rgb="FF000000"/>
        <rFont val="Arial"/>
        <family val="2"/>
      </rPr>
      <t>Australian Demographic Statistics, December 2017,</t>
    </r>
    <r>
      <rPr>
        <sz val="10"/>
        <color rgb="FF000000"/>
        <rFont val="Arial"/>
        <family val="2"/>
      </rPr>
      <t xml:space="preserve"> Cat. no. 3101.0, Canberra, accessed 11 September 2018; ABS 2017, 'Quarterly Population Estimates (ERP)' [ABS.Stats table], </t>
    </r>
    <r>
      <rPr>
        <i/>
        <sz val="10"/>
        <color rgb="FF000000"/>
        <rFont val="Arial"/>
        <family val="2"/>
      </rPr>
      <t>Australian Demographic Statistics, December 2016,</t>
    </r>
    <r>
      <rPr>
        <sz val="10"/>
        <color rgb="FF000000"/>
        <rFont val="Arial"/>
        <family val="2"/>
      </rPr>
      <t xml:space="preserve"> Cat. no. 3101.0, Canberra, accessed 6 February 2018.</t>
    </r>
  </si>
  <si>
    <t>Table 2A.3</t>
  </si>
  <si>
    <t>Estimated resident population (ERP) by remoteness area, 30 June (a), (b)</t>
  </si>
  <si>
    <r>
      <rPr>
        <i/>
        <sz val="10"/>
        <color rgb="FF000000"/>
        <rFont val="Arial"/>
        <family val="2"/>
      </rPr>
      <t>Aust</t>
    </r>
    <r>
      <rPr>
        <sz val="10"/>
        <color rgb="FF000000"/>
        <rFont val="Arial"/>
        <family val="2"/>
      </rPr>
      <t xml:space="preserve"> (c)</t>
    </r>
  </si>
  <si>
    <t>Number of people</t>
  </si>
  <si>
    <t>Major cities</t>
  </si>
  <si>
    <t>..</t>
  </si>
  <si>
    <t>Inner regional</t>
  </si>
  <si>
    <t>Outer regional</t>
  </si>
  <si>
    <t>Inner and outer regional</t>
  </si>
  <si>
    <t>Remote</t>
  </si>
  <si>
    <t>Very remote</t>
  </si>
  <si>
    <t>Remote and very remote</t>
  </si>
  <si>
    <t>All remoteness areas</t>
  </si>
  <si>
    <t>.. Not applicable. – Nil or rounded to zero.</t>
  </si>
  <si>
    <t>Estimated resident population of Remoteness Areas of Australia prior to 2012 are final based on the 2011 Census of Population and Housing and on the 2011 edition of the Australian Statistical Geography Standard (ASGS). ERP for 2012 to 2016 are final based on the 2016 Census of Population and Housing and on the 2016 edition of the ASGS. ERP from 2017 are preliminary revised estimates based on the 2016 Census and on the 2016 edition of the ASGS.</t>
  </si>
  <si>
    <t>Data by remoteness are based on the Australian Statistical Geography Standard (ASGS) remoteness area structure (RA). There are no very remote areas in Victoria, no major cities in Tasmania, no outer regional or remote areas in the ACT, and no inner regional areas or major cities in the NT.</t>
  </si>
  <si>
    <r>
      <t xml:space="preserve">ABS 2021, 'Population estimates by selected Non-ABS Structures' [data set], </t>
    </r>
    <r>
      <rPr>
        <i/>
        <sz val="10"/>
        <color rgb="FF000000"/>
        <rFont val="Arial"/>
        <family val="2"/>
      </rPr>
      <t>Regional population, 2019-20,</t>
    </r>
    <r>
      <rPr>
        <sz val="10"/>
        <color rgb="FF000000"/>
        <rFont val="Arial"/>
        <family val="2"/>
      </rPr>
      <t xml:space="preserve"> https://www.abs.gov.au/statistics/people/population/regional-population/2019-20, accessed 13 July 2021; ABS 2020 (and previous issues), </t>
    </r>
    <r>
      <rPr>
        <i/>
        <sz val="10"/>
        <color rgb="FF000000"/>
        <rFont val="Arial"/>
        <family val="2"/>
      </rPr>
      <t>Regional Population Growth, Australia, 2018-19</t>
    </r>
    <r>
      <rPr>
        <sz val="10"/>
        <color rgb="FF000000"/>
        <rFont val="Arial"/>
        <family val="2"/>
      </rPr>
      <t xml:space="preserve"> (and previous years), Cat. no. 3218.0, Canberra.</t>
    </r>
  </si>
  <si>
    <t>Table 2A.4</t>
  </si>
  <si>
    <t>Aboriginal and Torres Strait Islander population estimates and projections, by age and sex, 30 June (a)</t>
  </si>
  <si>
    <r>
      <rPr>
        <i/>
        <sz val="10"/>
        <color rgb="FF000000"/>
        <rFont val="Arial"/>
        <family val="2"/>
      </rPr>
      <t>Tas</t>
    </r>
    <r>
      <rPr>
        <sz val="10"/>
        <color rgb="FF000000"/>
        <rFont val="Arial"/>
        <family val="2"/>
      </rPr>
      <t xml:space="preserve"> (b)</t>
    </r>
  </si>
  <si>
    <r>
      <rPr>
        <i/>
        <sz val="10"/>
        <color rgb="FF000000"/>
        <rFont val="Arial"/>
        <family val="2"/>
      </rPr>
      <t>ACT</t>
    </r>
    <r>
      <rPr>
        <sz val="10"/>
        <color rgb="FF000000"/>
        <rFont val="Arial"/>
        <family val="2"/>
      </rPr>
      <t xml:space="preserve"> (b)</t>
    </r>
  </si>
  <si>
    <t>np</t>
  </si>
  <si>
    <r>
      <rPr>
        <b/>
        <sz val="10"/>
        <color rgb="FF000000"/>
        <rFont val="Arial"/>
        <family val="2"/>
      </rPr>
      <t>np</t>
    </r>
    <r>
      <rPr>
        <sz val="10"/>
        <color rgb="FF000000"/>
        <rFont val="Arial"/>
        <family val="2"/>
      </rPr>
      <t xml:space="preserve"> Not published. – Nil or rounded to zero.</t>
    </r>
  </si>
  <si>
    <t>Aboriginal and Torres Strait Islander population estimates and projections are based on the 2016 Census. Projections are based on the Series B fertility assumption.</t>
  </si>
  <si>
    <t>For confidentiality reasons, for Tasmania and the ACT, from 2017, the '75-79' age group includes all persons aged 75 years and over.</t>
  </si>
  <si>
    <r>
      <t xml:space="preserve">ABS 2021, 'Projected population' [ABS.Stats table], </t>
    </r>
    <r>
      <rPr>
        <i/>
        <sz val="10"/>
        <color rgb="FF000000"/>
        <rFont val="Arial"/>
        <family val="2"/>
      </rPr>
      <t>Estimates and Projections, Aboriginal and Torres Strait Islander Australians, 2006 to 2031,</t>
    </r>
    <r>
      <rPr>
        <sz val="10"/>
        <color rgb="FF000000"/>
        <rFont val="Arial"/>
        <family val="2"/>
      </rPr>
      <t xml:space="preserve"> https://www.abs.gov.au/statistics/people/aboriginal-and-torres-strait-islander-peoples/estimates-and-projections-aboriginal-and-torres-strait-islander-australians/2006-2031, accessed 3 August 2021; ABS 2019, </t>
    </r>
    <r>
      <rPr>
        <i/>
        <sz val="10"/>
        <color rgb="FF000000"/>
        <rFont val="Arial"/>
        <family val="2"/>
      </rPr>
      <t>Estimates and Projections, Aboriginal and Torres Strait Islander Australians, 2006 to 2031,</t>
    </r>
    <r>
      <rPr>
        <sz val="10"/>
        <color rgb="FF000000"/>
        <rFont val="Arial"/>
        <family val="2"/>
      </rPr>
      <t xml:space="preserve"> Cat. no. 3238.0, Canberra.</t>
    </r>
  </si>
  <si>
    <t>Table 2A.5</t>
  </si>
  <si>
    <t>Aboriginal and Torres Strait Islander population projections, by sex, 30 June (a)</t>
  </si>
  <si>
    <t>2021</t>
  </si>
  <si>
    <t>2022</t>
  </si>
  <si>
    <t>2023</t>
  </si>
  <si>
    <t>2024</t>
  </si>
  <si>
    <t>2025</t>
  </si>
  <si>
    <t>2026</t>
  </si>
  <si>
    <t>2027</t>
  </si>
  <si>
    <t>2028</t>
  </si>
  <si>
    <t>2029</t>
  </si>
  <si>
    <t>2030</t>
  </si>
  <si>
    <t>2031</t>
  </si>
  <si>
    <r>
      <t xml:space="preserve">ABS 2021, 'Projected population' [ABS.Stats table], </t>
    </r>
    <r>
      <rPr>
        <i/>
        <sz val="10"/>
        <color rgb="FF000000"/>
        <rFont val="Arial"/>
        <family val="2"/>
      </rPr>
      <t>Estimates and Projections, Aboriginal and Torres Strait Islander Australians, 2006 to 2031,</t>
    </r>
    <r>
      <rPr>
        <sz val="10"/>
        <color rgb="FF000000"/>
        <rFont val="Arial"/>
        <family val="2"/>
      </rPr>
      <t xml:space="preserve"> https://www.abs.gov.au/statistics/people/aboriginal-and-torres-strait-islander-peoples/estimates-and-projections-aboriginal-and-torres-strait-islander-australians/2006-2031, accessed 3 August 2021.</t>
    </r>
  </si>
  <si>
    <t>Table 2A.6</t>
  </si>
  <si>
    <t>Proficiency in spoken English of people born overseas (a), (b)</t>
  </si>
  <si>
    <t>Speaks English only</t>
  </si>
  <si>
    <t>Speaks other language and speaks English</t>
  </si>
  <si>
    <t>Very well or well</t>
  </si>
  <si>
    <t>Not well or not at all</t>
  </si>
  <si>
    <t>Proficiency in English not stated</t>
  </si>
  <si>
    <t>Total</t>
  </si>
  <si>
    <t>Language and proficiency in English not stated</t>
  </si>
  <si>
    <t>2006</t>
  </si>
  <si>
    <t>Census data for 2006, 2011 and 2016 are not comparable as they are sourced from different Census Collections.</t>
  </si>
  <si>
    <t>Excludes people born in Australia and people who did not state their country of birth.</t>
  </si>
  <si>
    <t>Australian totals include all states and territories (including other territories).</t>
  </si>
  <si>
    <r>
      <t xml:space="preserve">ABS 2017, 'General Community Profile, Table G11 — Proficiency in spoken English/language by year of arrival in Australia by age', </t>
    </r>
    <r>
      <rPr>
        <i/>
        <sz val="10"/>
        <color rgb="FF000000"/>
        <rFont val="Arial"/>
        <family val="2"/>
      </rPr>
      <t>2016 Census of Population and Housing,</t>
    </r>
    <r>
      <rPr>
        <sz val="10"/>
        <color rgb="FF000000"/>
        <rFont val="Arial"/>
        <family val="2"/>
      </rPr>
      <t xml:space="preserve"> Cat. no. 2001.0, Canberra; ABS 2012, 'Expanded Community Profile, Table X04 — Proficiency in spoken English/language by year of arrival in Australia by age', </t>
    </r>
    <r>
      <rPr>
        <i/>
        <sz val="10"/>
        <color rgb="FF000000"/>
        <rFont val="Arial"/>
        <family val="2"/>
      </rPr>
      <t>2011 Census of Population and Housing,</t>
    </r>
    <r>
      <rPr>
        <sz val="10"/>
        <color rgb="FF000000"/>
        <rFont val="Arial"/>
        <family val="2"/>
      </rPr>
      <t xml:space="preserve"> Cat. no. 2005.0, Canberra; ABS 2007, </t>
    </r>
    <r>
      <rPr>
        <i/>
        <sz val="10"/>
        <color rgb="FF000000"/>
        <rFont val="Arial"/>
        <family val="2"/>
      </rPr>
      <t>2006 Census of Population and Housing,</t>
    </r>
    <r>
      <rPr>
        <sz val="10"/>
        <color rgb="FF000000"/>
        <rFont val="Arial"/>
        <family val="2"/>
      </rPr>
      <t xml:space="preserve"> Cat. no. 2068.0, Canberra.</t>
    </r>
  </si>
  <si>
    <t>Table 2A.7</t>
  </si>
  <si>
    <t>People by country of birth (a)</t>
  </si>
  <si>
    <t>Born in Australia</t>
  </si>
  <si>
    <t>Aboriginal and Torres Strait Islander</t>
  </si>
  <si>
    <t>Aboriginal</t>
  </si>
  <si>
    <t>Torres Strait Islander</t>
  </si>
  <si>
    <t>Both Aboriginal and Torres Strait Islander</t>
  </si>
  <si>
    <t>Non-Indigenous</t>
  </si>
  <si>
    <t>Indigenous status not stated</t>
  </si>
  <si>
    <t>Total born in Australia</t>
  </si>
  <si>
    <t>Proportion born in Australia</t>
  </si>
  <si>
    <t>Born overseas</t>
  </si>
  <si>
    <t>Other main English speaking countries</t>
  </si>
  <si>
    <t>England</t>
  </si>
  <si>
    <t>Canada</t>
  </si>
  <si>
    <t>Ireland</t>
  </si>
  <si>
    <t>New Zealand</t>
  </si>
  <si>
    <t>Northern Ireland</t>
  </si>
  <si>
    <t>Scotland</t>
  </si>
  <si>
    <t>South Africa</t>
  </si>
  <si>
    <t>United States of America</t>
  </si>
  <si>
    <t>Wales</t>
  </si>
  <si>
    <t>Total other main English speaking countries</t>
  </si>
  <si>
    <t>Proportion born in other main English speaking countries</t>
  </si>
  <si>
    <t>Other countries</t>
  </si>
  <si>
    <t>Afghanistan</t>
  </si>
  <si>
    <t>Bangladesh</t>
  </si>
  <si>
    <t>Bosnia and Herzegovina</t>
  </si>
  <si>
    <t>Cambodia</t>
  </si>
  <si>
    <t>Chile</t>
  </si>
  <si>
    <t>China (excludes SARs and Taiwan) (c)</t>
  </si>
  <si>
    <t>Croatia</t>
  </si>
  <si>
    <t>Egypt</t>
  </si>
  <si>
    <t>Fiji</t>
  </si>
  <si>
    <t>Former Yugoslav Republic of Macedonia</t>
  </si>
  <si>
    <t>France</t>
  </si>
  <si>
    <t>Germany</t>
  </si>
  <si>
    <t>Greece</t>
  </si>
  <si>
    <t>Hong Kong (SAR of China) (c)</t>
  </si>
  <si>
    <t>India</t>
  </si>
  <si>
    <t>Indonesia</t>
  </si>
  <si>
    <t>Iran</t>
  </si>
  <si>
    <t>Iraq</t>
  </si>
  <si>
    <t>Italy</t>
  </si>
  <si>
    <t>Japan</t>
  </si>
  <si>
    <t>Korea, Republic of (South)</t>
  </si>
  <si>
    <t>Lebanon</t>
  </si>
  <si>
    <t>Malaysia</t>
  </si>
  <si>
    <t>Malta</t>
  </si>
  <si>
    <t>Mauritius</t>
  </si>
  <si>
    <t>Myanmar</t>
  </si>
  <si>
    <t>Nepal</t>
  </si>
  <si>
    <t>Netherlands</t>
  </si>
  <si>
    <t>Pakistan</t>
  </si>
  <si>
    <t>Papua New Guinea</t>
  </si>
  <si>
    <t>Philippines</t>
  </si>
  <si>
    <t>Poland</t>
  </si>
  <si>
    <t>Singapore</t>
  </si>
  <si>
    <t>South Eastern Europe, nfd (d)</t>
  </si>
  <si>
    <t>Sri Lanka</t>
  </si>
  <si>
    <t>Taiwan</t>
  </si>
  <si>
    <t>Thailand</t>
  </si>
  <si>
    <t>Turkey</t>
  </si>
  <si>
    <t>Vietnam</t>
  </si>
  <si>
    <t>Zimbabwe</t>
  </si>
  <si>
    <t>Born elsewhere (e)</t>
  </si>
  <si>
    <t>Total other countries (f)</t>
  </si>
  <si>
    <t>Proportion born in other countries</t>
  </si>
  <si>
    <t>Total born overseas</t>
  </si>
  <si>
    <t>Proportion born overseas</t>
  </si>
  <si>
    <t>Not stated</t>
  </si>
  <si>
    <t>United Kingdom, Channel Islands and Isle of Man</t>
  </si>
  <si>
    <t>United Kingdom</t>
  </si>
  <si>
    <t>Macau (SAR of China) (c)</t>
  </si>
  <si>
    <t>Montenegro</t>
  </si>
  <si>
    <t>Serbia (g)</t>
  </si>
  <si>
    <t>Other Overseas (e)</t>
  </si>
  <si>
    <t>Australian External Territories (h)</t>
  </si>
  <si>
    <t>SARs comprise Hong Kong (SAR of China) and Macau (SAR of China).</t>
  </si>
  <si>
    <t>(d)</t>
  </si>
  <si>
    <t>Includes people who stated their birthplace as Yugoslavia.</t>
  </si>
  <si>
    <t>(e)</t>
  </si>
  <si>
    <t>Includes countries not identified individually, inadequately described, at sea and not elsewhere classified (nec).</t>
  </si>
  <si>
    <t>(f)</t>
  </si>
  <si>
    <t>Includes countries not identified individually, Australian External Territories, inadequately described and at sea.</t>
  </si>
  <si>
    <t>(g)</t>
  </si>
  <si>
    <t>There is an issue regarding Serbian Census data which relates to changes in the official country name and regional alliances. This affects 2006 Census data and has clouded a meaningful picture of the Serbian country of birth data (see ABS, Census Dictionary, 2006, Cat. no. 2901.0 [Reissue]).</t>
  </si>
  <si>
    <t>(h)</t>
  </si>
  <si>
    <t>Includes Norfolk Island and other Australian external territories.</t>
  </si>
  <si>
    <r>
      <t xml:space="preserve">ABS 2017, 'General Community Profile, Table G09 — Country of birth of person by age and sex', </t>
    </r>
    <r>
      <rPr>
        <i/>
        <sz val="10"/>
        <color rgb="FF000000"/>
        <rFont val="Arial"/>
        <family val="2"/>
      </rPr>
      <t>2016 Census of Population and Housing,</t>
    </r>
    <r>
      <rPr>
        <sz val="10"/>
        <color rgb="FF000000"/>
        <rFont val="Arial"/>
        <family val="2"/>
      </rPr>
      <t xml:space="preserve"> Cat. no. 2001.0, Canberra; ABS 2012, 'Basic Community Profile, Table B09 — Country of birth of person by sex', </t>
    </r>
    <r>
      <rPr>
        <i/>
        <sz val="10"/>
        <color rgb="FF000000"/>
        <rFont val="Arial"/>
        <family val="2"/>
      </rPr>
      <t>2011 Census of Population and Housing,</t>
    </r>
    <r>
      <rPr>
        <sz val="10"/>
        <color rgb="FF000000"/>
        <rFont val="Arial"/>
        <family val="2"/>
      </rPr>
      <t xml:space="preserve"> Cat. no. 2001.0, Canberra; ABS 2007, </t>
    </r>
    <r>
      <rPr>
        <i/>
        <sz val="10"/>
        <color rgb="FF000000"/>
        <rFont val="Arial"/>
        <family val="2"/>
      </rPr>
      <t>2006 Census of Population and Housing,</t>
    </r>
    <r>
      <rPr>
        <sz val="10"/>
        <color rgb="FF000000"/>
        <rFont val="Arial"/>
        <family val="2"/>
      </rPr>
      <t xml:space="preserve"> Cat. no. 2068.0, Canberra.</t>
    </r>
  </si>
  <si>
    <t>Table 2A.8</t>
  </si>
  <si>
    <t>People by language spoken at home (a), (b)</t>
  </si>
  <si>
    <t>Speaks other language</t>
  </si>
  <si>
    <t>Aboriginal and Torres Strait Islander languages</t>
  </si>
  <si>
    <t>Afrikaans</t>
  </si>
  <si>
    <t>Arabic</t>
  </si>
  <si>
    <t>Chinese languages:</t>
  </si>
  <si>
    <t>Cantonese</t>
  </si>
  <si>
    <t>Mandarin</t>
  </si>
  <si>
    <t>Other (d)</t>
  </si>
  <si>
    <t>Croatian</t>
  </si>
  <si>
    <t>Dutch</t>
  </si>
  <si>
    <t>French</t>
  </si>
  <si>
    <t>German</t>
  </si>
  <si>
    <t>Greek</t>
  </si>
  <si>
    <t>Indo-Aryan languages:</t>
  </si>
  <si>
    <t>Bengali</t>
  </si>
  <si>
    <t>Hindi</t>
  </si>
  <si>
    <t>Punjabi</t>
  </si>
  <si>
    <t>Sinhalese</t>
  </si>
  <si>
    <t>Urdu</t>
  </si>
  <si>
    <t>Other (e)</t>
  </si>
  <si>
    <t>Italian</t>
  </si>
  <si>
    <t>Japanese</t>
  </si>
  <si>
    <t>Korean</t>
  </si>
  <si>
    <t>Macedonian</t>
  </si>
  <si>
    <t>Maltese</t>
  </si>
  <si>
    <t>Persian (excluding Dari)</t>
  </si>
  <si>
    <t>Polish</t>
  </si>
  <si>
    <t>Russian</t>
  </si>
  <si>
    <t>Samoan</t>
  </si>
  <si>
    <t>Serbian</t>
  </si>
  <si>
    <t>Southeast Asian Austronesian languages:</t>
  </si>
  <si>
    <t>Filipino</t>
  </si>
  <si>
    <t>Indonesian</t>
  </si>
  <si>
    <t>Tagalog</t>
  </si>
  <si>
    <t>Other (f)</t>
  </si>
  <si>
    <t>Spanish</t>
  </si>
  <si>
    <t>Tamil</t>
  </si>
  <si>
    <t>Thai</t>
  </si>
  <si>
    <t>Turkish</t>
  </si>
  <si>
    <t>Vietnamese</t>
  </si>
  <si>
    <t>Other (g)</t>
  </si>
  <si>
    <t>Assyrian</t>
  </si>
  <si>
    <t>Hungarian</t>
  </si>
  <si>
    <t>Iranic languages:</t>
  </si>
  <si>
    <t>Dari</t>
  </si>
  <si>
    <t>Other (h)</t>
  </si>
  <si>
    <t>Khmer</t>
  </si>
  <si>
    <t>Portuguese</t>
  </si>
  <si>
    <t>Chinese languages (i)</t>
  </si>
  <si>
    <t>Filipino (excludes Tagalog)</t>
  </si>
  <si>
    <t>Iranic languages (j)</t>
  </si>
  <si>
    <t>Tagalog (excludes Filipino)</t>
  </si>
  <si>
    <t>This list of languages consists of the most common Language Spoken at Home responses reported in the relevant Census.</t>
  </si>
  <si>
    <t>Comprises Hakka, Wu, Min Nan, Chinese not further defined (nfd), and Chinese not elsewhere classified (nec).</t>
  </si>
  <si>
    <t>Comprises Gujarati, Konkani, Marathi, Nepali, Sindhi, Assamese, Dhivehi, Kashmiri, Oriya, Fijian Hindustani, Indo-Aryan nfd, and Indo-Aryan nec.</t>
  </si>
  <si>
    <t>Comprises Bikol, Bisaya, Cebuano, Ilokano, Ilonggo (Hiligaynon), Pampangan, Malay, Tetum, Timorese, Acehnese, Balinese, Iban, Javanese, Southeast Asian Austronesian Languages nfd and Southeast Asian Austronesian Languages nec.</t>
  </si>
  <si>
    <t>Includes languages not identified individually, inadequately described and non-verbal, so described.</t>
  </si>
  <si>
    <t>Comprises Kurdish, Pashto, Balochi, Hazaraghi, Iranic nfd, and Iranic nec.</t>
  </si>
  <si>
    <t>(i)</t>
  </si>
  <si>
    <t>Chinese languages comprise Cantonese, Mandarin, Hakka, Hokkien, Teochew, Wu, Chinese nfd, and Chinese not elsewhere classified nec.</t>
  </si>
  <si>
    <t>(j)</t>
  </si>
  <si>
    <t>Iranic languages comprise Persian (excluding Dari), Dari, Kurdish, Pashto, Balochi, Iranic nfd and Iranic nec.</t>
  </si>
  <si>
    <r>
      <t xml:space="preserve">ABS 2017, 'General Community Profile, Table G13 — Language spoken at home by proficiency in spoken English/language by sex', </t>
    </r>
    <r>
      <rPr>
        <i/>
        <sz val="10"/>
        <color rgb="FF000000"/>
        <rFont val="Arial"/>
        <family val="2"/>
      </rPr>
      <t>2016 Census of Population and Housing,</t>
    </r>
    <r>
      <rPr>
        <sz val="10"/>
        <color rgb="FF000000"/>
        <rFont val="Arial"/>
        <family val="2"/>
      </rPr>
      <t xml:space="preserve"> Cat. no. 2001.0, Canberra; ABS 2012, 'Expanded Community Profile, Table X05 — Language spoken at home by proficiency in spoken English/language by sex', </t>
    </r>
    <r>
      <rPr>
        <i/>
        <sz val="10"/>
        <color rgb="FF000000"/>
        <rFont val="Arial"/>
        <family val="2"/>
      </rPr>
      <t>2011 Census of Population and Housing,</t>
    </r>
    <r>
      <rPr>
        <sz val="10"/>
        <color rgb="FF000000"/>
        <rFont val="Arial"/>
        <family val="2"/>
      </rPr>
      <t xml:space="preserve"> Cat. no. 2005.0, Canberra; ABS 2007, </t>
    </r>
    <r>
      <rPr>
        <i/>
        <sz val="10"/>
        <color rgb="FF000000"/>
        <rFont val="Arial"/>
        <family val="2"/>
      </rPr>
      <t>2006 Census of Population and Housing,</t>
    </r>
    <r>
      <rPr>
        <sz val="10"/>
        <color rgb="FF000000"/>
        <rFont val="Arial"/>
        <family val="2"/>
      </rPr>
      <t xml:space="preserve"> Cat. no. 2068.0, Canberra.</t>
    </r>
  </si>
  <si>
    <t>Table 2A.9</t>
  </si>
  <si>
    <t>Language spoken at home by Aboriginal and Torres Strait Islander Australians and proficiency in spoken English, by sex (a)</t>
  </si>
  <si>
    <t>no.</t>
  </si>
  <si>
    <t>Speaks an Aboriginal and Torres Strait Islander language and speaks English</t>
  </si>
  <si>
    <t>Not well</t>
  </si>
  <si>
    <t>Not at all</t>
  </si>
  <si>
    <t>Not stated (c)</t>
  </si>
  <si>
    <t>Speaks other language (d)</t>
  </si>
  <si>
    <t>Not stated (e)</t>
  </si>
  <si>
    <t>Language spoken at home (Census code = LANP) stated, proficiency in spoken English (Census code = ENGP) not stated.</t>
  </si>
  <si>
    <t>Includes inadequately described and non-verbal so described.</t>
  </si>
  <si>
    <t>Either both language spoken at home (Census code = LANP) and proficiency in spoken English (Census code = ENGP) not stated, or language spoken at home not stated.</t>
  </si>
  <si>
    <r>
      <t xml:space="preserve">ABS (unpublished) </t>
    </r>
    <r>
      <rPr>
        <i/>
        <sz val="10"/>
        <color rgb="FF000000"/>
        <rFont val="Arial"/>
        <family val="2"/>
      </rPr>
      <t>2016 Census of Population and Housing</t>
    </r>
    <r>
      <rPr>
        <sz val="10"/>
        <color rgb="FF000000"/>
        <rFont val="Arial"/>
        <family val="2"/>
      </rPr>
      <t xml:space="preserve"> [TableBuilder], accessed 15 August 2017; ABS (unpublished) </t>
    </r>
    <r>
      <rPr>
        <i/>
        <sz val="10"/>
        <color rgb="FF000000"/>
        <rFont val="Arial"/>
        <family val="2"/>
      </rPr>
      <t>2011 Census of Population and Housing</t>
    </r>
    <r>
      <rPr>
        <sz val="10"/>
        <color rgb="FF000000"/>
        <rFont val="Arial"/>
        <family val="2"/>
      </rPr>
      <t xml:space="preserve"> [TableBuilder], accessed 3 January 2018; ABS 2007, </t>
    </r>
    <r>
      <rPr>
        <i/>
        <sz val="10"/>
        <color rgb="FF000000"/>
        <rFont val="Arial"/>
        <family val="2"/>
      </rPr>
      <t>2006 Census of Population and Housing,</t>
    </r>
    <r>
      <rPr>
        <sz val="10"/>
        <color rgb="FF000000"/>
        <rFont val="Arial"/>
        <family val="2"/>
      </rPr>
      <t xml:space="preserve"> Cat. no. 2068.0, Canberra.</t>
    </r>
  </si>
  <si>
    <t>Table 2A.10</t>
  </si>
  <si>
    <t>Family structure (a)</t>
  </si>
  <si>
    <r>
      <rPr>
        <i/>
        <sz val="10"/>
        <color rgb="FF000000"/>
        <rFont val="Arial"/>
        <family val="2"/>
      </rPr>
      <t>Aust</t>
    </r>
    <r>
      <rPr>
        <sz val="10"/>
        <color rgb="FF000000"/>
        <rFont val="Arial"/>
        <family val="2"/>
      </rPr>
      <t/>
    </r>
  </si>
  <si>
    <t>All families</t>
  </si>
  <si>
    <t>With children under 15 years old</t>
  </si>
  <si>
    <t>With children under 5 years old</t>
  </si>
  <si>
    <t>With children under 5 years old as a proportion of all families with children under 15 years old</t>
  </si>
  <si>
    <t>Couple families (b)</t>
  </si>
  <si>
    <t>With children under 15 years old as a proportion of all families with children under 15 years old</t>
  </si>
  <si>
    <t>Projections of households and people in households are based on data that change over time. Therefore projections may not be comparable across all years published in this table.</t>
  </si>
  <si>
    <t>Couple families include opposite-sex and same-sex couple families.</t>
  </si>
  <si>
    <r>
      <t xml:space="preserve">ABS 2021, 'Table 8: Families by state and territory and age of dependent children' [data set], </t>
    </r>
    <r>
      <rPr>
        <i/>
        <sz val="10"/>
        <color rgb="FF000000"/>
        <rFont val="Arial"/>
        <family val="2"/>
      </rPr>
      <t>Labour Force Status of Families, June 2021,</t>
    </r>
    <r>
      <rPr>
        <sz val="10"/>
        <color rgb="FF000000"/>
        <rFont val="Arial"/>
        <family val="2"/>
      </rPr>
      <t xml:space="preserve"> https://www.abs.gov.au/statistics/labour/employment-and-unemployment/labour-force-status-families/jun-2021, accessed 14 October 2021.</t>
    </r>
  </si>
  <si>
    <t>Table 2A.11</t>
  </si>
  <si>
    <t>Structure of families with children under 15 years old, lone parents (a)</t>
  </si>
  <si>
    <t>NSW</t>
  </si>
  <si>
    <t>Vic</t>
  </si>
  <si>
    <t>Qld</t>
  </si>
  <si>
    <t>WA</t>
  </si>
  <si>
    <t>SA</t>
  </si>
  <si>
    <t>Tas</t>
  </si>
  <si>
    <t>ACT</t>
  </si>
  <si>
    <t>NT</t>
  </si>
  <si>
    <t>Aust</t>
  </si>
  <si>
    <t>Structure of families</t>
  </si>
  <si>
    <t>Lone father families</t>
  </si>
  <si>
    <t>Lone mother families</t>
  </si>
  <si>
    <t>Lone parent families</t>
  </si>
  <si>
    <t>*</t>
  </si>
  <si>
    <t>Estimate has a relative standard error (RSE) between 25 per cent and 50 per cent and should be used with caution.</t>
  </si>
  <si>
    <t>Table 2A.12</t>
  </si>
  <si>
    <t>Families and work, families with children under 15 years old (a), (b)</t>
  </si>
  <si>
    <t>Employment status</t>
  </si>
  <si>
    <t>Couple families</t>
  </si>
  <si>
    <t>With children under 15 years old as a proportion of all couple families with children under 15 years old</t>
  </si>
  <si>
    <t>Both parents employed</t>
  </si>
  <si>
    <t>Neither parent employed</t>
  </si>
  <si>
    <t>With children under 15 years old as a proportion of all lone parent families with children under 15 years old</t>
  </si>
  <si>
    <t>Parent unemployed</t>
  </si>
  <si>
    <t>**</t>
  </si>
  <si>
    <t>Estimate has a relative standard error (RSE) of 50 per cent or more and is considered too unreliable for general use.</t>
  </si>
  <si>
    <t>Table 2A.13</t>
  </si>
  <si>
    <t>Families and people in families in occupied private dwellings by Indigenous status and family/household composition (a), (b), (c), (d)</t>
  </si>
  <si>
    <t>Family</t>
  </si>
  <si>
    <t>Couple family with children</t>
  </si>
  <si>
    <t>Couple family without children</t>
  </si>
  <si>
    <t>One parent family</t>
  </si>
  <si>
    <t>Other family</t>
  </si>
  <si>
    <t>People</t>
  </si>
  <si>
    <t>All</t>
  </si>
  <si>
    <t>Some data values have been randomly adjusted to avoid the release of confidential data. Discrepancies may occur between sums of the component items and totals.</t>
  </si>
  <si>
    <t>An Aboriginal and Torres Strait Islander Australian family is a family where either the reference person and/or spouse/partner is of Aboriginal and/or Torres Strait Islander origin.</t>
  </si>
  <si>
    <t>Excludes family members who were temporarily absent on Census Night.</t>
  </si>
  <si>
    <r>
      <t xml:space="preserve">ABS (unpublished) </t>
    </r>
    <r>
      <rPr>
        <i/>
        <sz val="10"/>
        <color rgb="FF000000"/>
        <rFont val="Arial"/>
        <family val="2"/>
      </rPr>
      <t>2016 Census of Population and Housing</t>
    </r>
    <r>
      <rPr>
        <sz val="10"/>
        <color rgb="FF000000"/>
        <rFont val="Arial"/>
        <family val="2"/>
      </rPr>
      <t xml:space="preserve"> [TableBuilder], accessed 10 October 2017; ABS (unpublished) </t>
    </r>
    <r>
      <rPr>
        <i/>
        <sz val="10"/>
        <color rgb="FF000000"/>
        <rFont val="Arial"/>
        <family val="2"/>
      </rPr>
      <t>2011 Census of Population and Housing</t>
    </r>
    <r>
      <rPr>
        <sz val="10"/>
        <color rgb="FF000000"/>
        <rFont val="Arial"/>
        <family val="2"/>
      </rPr>
      <t xml:space="preserve"> [TableBuilder], accessed 1 November 2012; ABS 2007, </t>
    </r>
    <r>
      <rPr>
        <i/>
        <sz val="10"/>
        <color rgb="FF000000"/>
        <rFont val="Arial"/>
        <family val="2"/>
      </rPr>
      <t>2006 Census of Population and Housing,</t>
    </r>
    <r>
      <rPr>
        <sz val="10"/>
        <color rgb="FF000000"/>
        <rFont val="Arial"/>
        <family val="2"/>
      </rPr>
      <t xml:space="preserve"> Cat. no. 2068.0, Canberra.</t>
    </r>
  </si>
  <si>
    <t>Table 2A.14</t>
  </si>
  <si>
    <t>Household structure, June (a), (b)</t>
  </si>
  <si>
    <t>Total households</t>
  </si>
  <si>
    <t>Lone person households as a proportion of total households</t>
  </si>
  <si>
    <t>People who live alone as a proportion of all people in the same age range</t>
  </si>
  <si>
    <t>15-64 years old</t>
  </si>
  <si>
    <t>65+ years old</t>
  </si>
  <si>
    <t>Projected number of households (Series II) at 30 June.</t>
  </si>
  <si>
    <r>
      <t xml:space="preserve">ABS 2019 and 2015, </t>
    </r>
    <r>
      <rPr>
        <i/>
        <sz val="10"/>
        <color rgb="FF000000"/>
        <rFont val="Arial"/>
        <family val="2"/>
      </rPr>
      <t>Household and Family Projections, Australia, 2016 to 2041</t>
    </r>
    <r>
      <rPr>
        <sz val="10"/>
        <color rgb="FF000000"/>
        <rFont val="Arial"/>
        <family val="2"/>
      </rPr>
      <t xml:space="preserve"> and </t>
    </r>
    <r>
      <rPr>
        <i/>
        <sz val="10"/>
        <color rgb="FF000000"/>
        <rFont val="Arial"/>
        <family val="2"/>
      </rPr>
      <t>2011 to 2036,</t>
    </r>
    <r>
      <rPr>
        <sz val="10"/>
        <color rgb="FF000000"/>
        <rFont val="Arial"/>
        <family val="2"/>
      </rPr>
      <t xml:space="preserve"> Cat. no. 3236.0, Canberra.</t>
    </r>
  </si>
  <si>
    <t>Table 2A.15</t>
  </si>
  <si>
    <t>Occupied private dwellings by tenure type and landlord type (a), (b)</t>
  </si>
  <si>
    <t>Owned or being purchased (d)</t>
  </si>
  <si>
    <t>Rented</t>
  </si>
  <si>
    <t>Real estate agent</t>
  </si>
  <si>
    <t>State or territory housing authority</t>
  </si>
  <si>
    <t>Person not in same household (e)</t>
  </si>
  <si>
    <t>Housing co-operative/community/church group</t>
  </si>
  <si>
    <t>Other landlord type (f)</t>
  </si>
  <si>
    <t>Landlord type not stated</t>
  </si>
  <si>
    <t>Other tenure type (g)</t>
  </si>
  <si>
    <t>Tenure type not stated</t>
  </si>
  <si>
    <t>Owned or being purchased</t>
  </si>
  <si>
    <t>Person not in same household</t>
  </si>
  <si>
    <t>Other landlord type</t>
  </si>
  <si>
    <t>Other tenure type</t>
  </si>
  <si>
    <t>Excludes Visitors only and other not classifiable households.</t>
  </si>
  <si>
    <t>Includes dwellings being purchased under a rent/buy scheme.</t>
  </si>
  <si>
    <t>Comprises dwellings being rented from a parent/other relative or other person.</t>
  </si>
  <si>
    <t>Comprises dwellings being rented through a Residential park (includes caravan parks and marinas), Employer-government (includes Defence Housing Authority) and Employer-other employer (private).</t>
  </si>
  <si>
    <t>Includes dwellings being occupied under a life tenure scheme.</t>
  </si>
  <si>
    <r>
      <t xml:space="preserve">ABS 2017, 'General Community Profile, Table G33 — Tenure and landlord type by dwelling structure', </t>
    </r>
    <r>
      <rPr>
        <i/>
        <sz val="10"/>
        <color rgb="FF000000"/>
        <rFont val="Arial"/>
        <family val="2"/>
      </rPr>
      <t>2016 Census of Population and Housing,</t>
    </r>
    <r>
      <rPr>
        <sz val="10"/>
        <color rgb="FF000000"/>
        <rFont val="Arial"/>
        <family val="2"/>
      </rPr>
      <t xml:space="preserve"> Cat. no. 2001.0, Canberra; ABS 2012, 'Aboriginal and Torres Strait Islander Profile, Table I10 — Tenure and landlord type by dwelling structure by Indigenous status of household', </t>
    </r>
    <r>
      <rPr>
        <i/>
        <sz val="10"/>
        <color rgb="FF000000"/>
        <rFont val="Arial"/>
        <family val="2"/>
      </rPr>
      <t>2011 Census of Population and Housing,</t>
    </r>
    <r>
      <rPr>
        <sz val="10"/>
        <color rgb="FF000000"/>
        <rFont val="Arial"/>
        <family val="2"/>
      </rPr>
      <t xml:space="preserve"> Cat. no. 2002.0, Canberra; ABS 2007, </t>
    </r>
    <r>
      <rPr>
        <i/>
        <sz val="10"/>
        <color rgb="FF000000"/>
        <rFont val="Arial"/>
        <family val="2"/>
      </rPr>
      <t>2006 Census of Population and Housing,</t>
    </r>
    <r>
      <rPr>
        <sz val="10"/>
        <color rgb="FF000000"/>
        <rFont val="Arial"/>
        <family val="2"/>
      </rPr>
      <t xml:space="preserve"> Cat. no. 2068.0, Canberra.</t>
    </r>
  </si>
  <si>
    <t>Table 2A.16</t>
  </si>
  <si>
    <t>People aged 15 years or over, by weekly individual income and sex (a), (b)</t>
  </si>
  <si>
    <t>Negative income</t>
  </si>
  <si>
    <t>Nil income</t>
  </si>
  <si>
    <t>$1-$149</t>
  </si>
  <si>
    <t>$150-$299</t>
  </si>
  <si>
    <t>$300-$399</t>
  </si>
  <si>
    <t>$400-$499</t>
  </si>
  <si>
    <t>$500-$649</t>
  </si>
  <si>
    <t>$650-$799</t>
  </si>
  <si>
    <t>$800-$999</t>
  </si>
  <si>
    <t>$1000-$1249</t>
  </si>
  <si>
    <t>$1250-$1499</t>
  </si>
  <si>
    <t>$1500-$1749</t>
  </si>
  <si>
    <t>$1750-$1999</t>
  </si>
  <si>
    <t>$2000-$2999</t>
  </si>
  <si>
    <t>$3000 or more</t>
  </si>
  <si>
    <t>$1-$199</t>
  </si>
  <si>
    <t>$200-$299</t>
  </si>
  <si>
    <t>$400-$599</t>
  </si>
  <si>
    <t>$600-$799</t>
  </si>
  <si>
    <t>$1500-$1999</t>
  </si>
  <si>
    <t>$2000 or more</t>
  </si>
  <si>
    <t>$150-$249</t>
  </si>
  <si>
    <t>$250-$399</t>
  </si>
  <si>
    <t>$1000-$1299</t>
  </si>
  <si>
    <t>$1300-$1599</t>
  </si>
  <si>
    <t>$1600-$1999</t>
  </si>
  <si>
    <t>Disaggregation of weekly individual income differs between the 2006, 2011 and 2016 Census.</t>
  </si>
  <si>
    <r>
      <t xml:space="preserve">ABS (unpublished) </t>
    </r>
    <r>
      <rPr>
        <i/>
        <sz val="10"/>
        <color rgb="FF000000"/>
        <rFont val="Arial"/>
        <family val="2"/>
      </rPr>
      <t>2016 Census of Population and Housing</t>
    </r>
    <r>
      <rPr>
        <sz val="10"/>
        <color rgb="FF000000"/>
        <rFont val="Arial"/>
        <family val="2"/>
      </rPr>
      <t xml:space="preserve"> [TableBuilder], accessed 30 October 2017; ABS (unpublished) </t>
    </r>
    <r>
      <rPr>
        <i/>
        <sz val="10"/>
        <color rgb="FF000000"/>
        <rFont val="Arial"/>
        <family val="2"/>
      </rPr>
      <t>2011 Census of Population and Housing</t>
    </r>
    <r>
      <rPr>
        <sz val="10"/>
        <color rgb="FF000000"/>
        <rFont val="Arial"/>
        <family val="2"/>
      </rPr>
      <t xml:space="preserve"> [TableBuilder], accessed 3 October 2012; ABS 2007, </t>
    </r>
    <r>
      <rPr>
        <i/>
        <sz val="10"/>
        <color rgb="FF000000"/>
        <rFont val="Arial"/>
        <family val="2"/>
      </rPr>
      <t>2006 Census of Population and Housing,</t>
    </r>
    <r>
      <rPr>
        <sz val="10"/>
        <color rgb="FF000000"/>
        <rFont val="Arial"/>
        <family val="2"/>
      </rPr>
      <t xml:space="preserve"> Cat. no. 2068.0, Canberra.</t>
    </r>
  </si>
  <si>
    <t>Table 2A.17</t>
  </si>
  <si>
    <t>People aged 15 years or over, by weekly individual income and Indigenous status (a), (b)</t>
  </si>
  <si>
    <t>All people (d)</t>
  </si>
  <si>
    <t>All people includes Aboriginal and Torres Strait Islander status not stated.</t>
  </si>
  <si>
    <t>Table 2A.18</t>
  </si>
  <si>
    <t>People aged 15 years or over, by weekly individual income and age (a), (b)</t>
  </si>
  <si>
    <t>Negative/Nil income</t>
  </si>
  <si>
    <t>25-34 years old</t>
  </si>
  <si>
    <t>35-44 years old</t>
  </si>
  <si>
    <t>45-54 years old</t>
  </si>
  <si>
    <t>55-64 years old</t>
  </si>
  <si>
    <t>65-74 years old</t>
  </si>
  <si>
    <t>75-84 years old</t>
  </si>
  <si>
    <r>
      <t xml:space="preserve">ABS 2017, 'General Community Profile, Table G17 — Total personal income (weekly) by age and sex', </t>
    </r>
    <r>
      <rPr>
        <i/>
        <sz val="10"/>
        <color rgb="FF000000"/>
        <rFont val="Arial"/>
        <family val="2"/>
      </rPr>
      <t>2016 Census of Population and Housing,</t>
    </r>
    <r>
      <rPr>
        <sz val="10"/>
        <color rgb="FF000000"/>
        <rFont val="Arial"/>
        <family val="2"/>
      </rPr>
      <t xml:space="preserve"> Cat. no. 2001.0, Canberra; ABS 2012, 'Basic Community Profile, Table B17 — Total personal income (weekly) by age and sex', </t>
    </r>
    <r>
      <rPr>
        <i/>
        <sz val="10"/>
        <color rgb="FF000000"/>
        <rFont val="Arial"/>
        <family val="2"/>
      </rPr>
      <t>2011 Census of Population and Housing,</t>
    </r>
    <r>
      <rPr>
        <sz val="10"/>
        <color rgb="FF000000"/>
        <rFont val="Arial"/>
        <family val="2"/>
      </rPr>
      <t xml:space="preserve"> Cat. no. 2001.0, Canberra; ABS 2007, </t>
    </r>
    <r>
      <rPr>
        <i/>
        <sz val="10"/>
        <color rgb="FF000000"/>
        <rFont val="Arial"/>
        <family val="2"/>
      </rPr>
      <t>2006 Census of Population and Housing,</t>
    </r>
    <r>
      <rPr>
        <sz val="10"/>
        <color rgb="FF000000"/>
        <rFont val="Arial"/>
        <family val="2"/>
      </rPr>
      <t xml:space="preserve"> Cat. no. 2068.0, Canberra.</t>
    </r>
  </si>
  <si>
    <t>Table 2A.19</t>
  </si>
  <si>
    <t xml:space="preserve">Income support, June </t>
  </si>
  <si>
    <r>
      <rPr>
        <i/>
        <sz val="10"/>
        <color rgb="FF000000"/>
        <rFont val="Arial"/>
        <family val="2"/>
      </rPr>
      <t>Aust</t>
    </r>
    <r>
      <rPr>
        <sz val="10"/>
        <color rgb="FF000000"/>
        <rFont val="Arial"/>
        <family val="2"/>
      </rPr>
      <t xml:space="preserve"> (a)</t>
    </r>
  </si>
  <si>
    <t>Number of people receiving income support</t>
  </si>
  <si>
    <t>Age pension</t>
  </si>
  <si>
    <t>Labour market program allowance (b)</t>
  </si>
  <si>
    <t>Disability support pension</t>
  </si>
  <si>
    <t>Single-parent payment</t>
  </si>
  <si>
    <t>Proportion of people receiving income support (c)</t>
  </si>
  <si>
    <t>Proportion of people of age pension age receiving age pension (c)</t>
  </si>
  <si>
    <t>Data for Australia include recipients living overseas and recipients whose residential location was not known.</t>
  </si>
  <si>
    <t>Prior to March 2020 labour market program allowance comprise Newstart Allowance and Youth Allowance for job seekers. From March 2020 labour market program allowances comprise Jobseeker and Youth Allowance for job seekers. JobSeeker Payment is broader in scope than the Newstart Allowance (for example, it comprises also Bereavement Allowance and Sickness Allowance) to include access for people who are sick or injured temporarily but who are unable to work or study, rather than having them shift onto a different payment. Therefore caution should be used when comparing data across all years.</t>
  </si>
  <si>
    <t>Proportions are derived using the 30 June Estimated Resident Population (ERP) of the relevant calendar year, except for the most recent year, where the ERP is at 31 March. From July 2016, the ERP also includes Norfolk Island in the Australian total (in addition to the other territories) (see table 2A.1).</t>
  </si>
  <si>
    <r>
      <t xml:space="preserve">Australian Government Department of Social Services 2021 (and previous issues), </t>
    </r>
    <r>
      <rPr>
        <i/>
        <sz val="10"/>
        <color rgb="FF000000"/>
        <rFont val="Arial"/>
        <family val="2"/>
      </rPr>
      <t>Demographics, June 2021</t>
    </r>
    <r>
      <rPr>
        <sz val="10"/>
        <color rgb="FF000000"/>
        <rFont val="Arial"/>
        <family val="2"/>
      </rPr>
      <t xml:space="preserve"> (and previous years); ABS 2012, 'Economic resources', </t>
    </r>
    <r>
      <rPr>
        <i/>
        <sz val="10"/>
        <color rgb="FF000000"/>
        <rFont val="Arial"/>
        <family val="2"/>
      </rPr>
      <t>Australian Social Trends, 2012,</t>
    </r>
    <r>
      <rPr>
        <sz val="10"/>
        <color rgb="FF000000"/>
        <rFont val="Arial"/>
        <family val="2"/>
      </rPr>
      <t xml:space="preserve"> Cat. no. 4102.0, Canberra; ABS 2020, 'Quarterly Population Estimates (ERP)' [ABS.Stats table], </t>
    </r>
    <r>
      <rPr>
        <i/>
        <sz val="10"/>
        <color rgb="FF000000"/>
        <rFont val="Arial"/>
        <family val="2"/>
      </rPr>
      <t>National, state and territory population, March 2020,</t>
    </r>
    <r>
      <rPr>
        <sz val="10"/>
        <color rgb="FF000000"/>
        <rFont val="Arial"/>
        <family val="2"/>
      </rPr>
      <t xml:space="preserve"> https://www.abs.gov.au/statistics/people/population/national-state-and-territory-population/mar-2021, accessed 8 October 2021; ABS 2020 (and previous issues), 'Population by age and sex - national' [data set], </t>
    </r>
    <r>
      <rPr>
        <i/>
        <sz val="10"/>
        <color rgb="FF000000"/>
        <rFont val="Arial"/>
        <family val="2"/>
      </rPr>
      <t>National, state and territory population, June 2020</t>
    </r>
    <r>
      <rPr>
        <sz val="10"/>
        <color rgb="FF000000"/>
        <rFont val="Arial"/>
        <family val="2"/>
      </rPr>
      <t xml:space="preserve"> (and previous years), https://www.abs.gov.au/statistics/people/population/national-state-and-territory-population/jun-2020, last accessed 4 August 2021.</t>
    </r>
  </si>
  <si>
    <t>Table 2A.20</t>
  </si>
  <si>
    <t>Highest level of schooling completed by people aged 15 years or over, by Indigenous status (excluding people still attending secondary school) (a)</t>
  </si>
  <si>
    <t>Year 8 or below (c)</t>
  </si>
  <si>
    <t>Year 9</t>
  </si>
  <si>
    <t>Year 10</t>
  </si>
  <si>
    <t>Year 11</t>
  </si>
  <si>
    <t>Year 12</t>
  </si>
  <si>
    <t>Total (d)</t>
  </si>
  <si>
    <t>Includes people who have never been to school.</t>
  </si>
  <si>
    <t>Includes people who did not state their highest year of school completed.</t>
  </si>
  <si>
    <r>
      <t xml:space="preserve">ABS 2017, 'Aboriginal and Torres Strait Islander Peoples Profile, Table I06 — Highest year of school completed by Indigenous status and sex', </t>
    </r>
    <r>
      <rPr>
        <i/>
        <sz val="10"/>
        <color rgb="FF000000"/>
        <rFont val="Arial"/>
        <family val="2"/>
      </rPr>
      <t>2016 Census of Population and Housing,</t>
    </r>
    <r>
      <rPr>
        <sz val="10"/>
        <color rgb="FF000000"/>
        <rFont val="Arial"/>
        <family val="2"/>
      </rPr>
      <t xml:space="preserve"> Cat. no. 2002.0, Canberra; ABS 2012, 'Aboriginal and Torres Strait Islander Peoples Profile, Table I06 — Highest year of school completed by Indigenous status and sex', </t>
    </r>
    <r>
      <rPr>
        <i/>
        <sz val="10"/>
        <color rgb="FF000000"/>
        <rFont val="Arial"/>
        <family val="2"/>
      </rPr>
      <t>2011 Census of Population and Housing,</t>
    </r>
    <r>
      <rPr>
        <sz val="10"/>
        <color rgb="FF000000"/>
        <rFont val="Arial"/>
        <family val="2"/>
      </rPr>
      <t xml:space="preserve"> Cat. no. 2002.0, Canberra; ABS 2007, </t>
    </r>
    <r>
      <rPr>
        <i/>
        <sz val="10"/>
        <color rgb="FF000000"/>
        <rFont val="Arial"/>
        <family val="2"/>
      </rPr>
      <t>2006 Census of Population and Housing,</t>
    </r>
    <r>
      <rPr>
        <sz val="10"/>
        <color rgb="FF000000"/>
        <rFont val="Arial"/>
        <family val="2"/>
      </rPr>
      <t xml:space="preserve"> Cat. no. 2068.0, Canberra.</t>
    </r>
  </si>
  <si>
    <t>Table 2A.21</t>
  </si>
  <si>
    <t>Type of educational institution attending by Indigenous status (a), (b), (c)</t>
  </si>
  <si>
    <r>
      <rPr>
        <i/>
        <sz val="10"/>
        <color rgb="FF000000"/>
        <rFont val="Arial"/>
        <family val="2"/>
      </rPr>
      <t>Aust</t>
    </r>
    <r>
      <rPr>
        <sz val="10"/>
        <color rgb="FF000000"/>
        <rFont val="Arial"/>
        <family val="2"/>
      </rPr>
      <t xml:space="preserve"> (d)</t>
    </r>
  </si>
  <si>
    <t>Pre-school</t>
  </si>
  <si>
    <t>Infants/Primary</t>
  </si>
  <si>
    <t>Secondary</t>
  </si>
  <si>
    <t>TAFE (e)</t>
  </si>
  <si>
    <t>University or other Tertiary Institution</t>
  </si>
  <si>
    <t>Other</t>
  </si>
  <si>
    <t>All people (f)</t>
  </si>
  <si>
    <t>The definition of education institution may differ between Census years.</t>
  </si>
  <si>
    <t>Cells in this table have been randomly adjusted to avoid the release of confidential data.</t>
  </si>
  <si>
    <t>Technical and further educational institutions, including TAFE colleges.</t>
  </si>
  <si>
    <r>
      <t xml:space="preserve">ABS 2017, 'Aboriginal and Torres Strait Islander Peoples Profile, Table I05 — Type of educational institution attending (full/part-time student status by age) by Indigenous status and sex', </t>
    </r>
    <r>
      <rPr>
        <i/>
        <sz val="10"/>
        <color rgb="FF000000"/>
        <rFont val="Arial"/>
        <family val="2"/>
      </rPr>
      <t>2016 Census of Population and Housing,</t>
    </r>
    <r>
      <rPr>
        <sz val="10"/>
        <color rgb="FF000000"/>
        <rFont val="Arial"/>
        <family val="2"/>
      </rPr>
      <t xml:space="preserve"> Cat. no. 2002.0, Canberra; ABS 2012, 'Aboriginal and Torres Strait Islander Peoples Profile, Table I05 — Type of educational institution attending (full/part-time student status by age) by Indigenous status and sex', </t>
    </r>
    <r>
      <rPr>
        <i/>
        <sz val="10"/>
        <color rgb="FF000000"/>
        <rFont val="Arial"/>
        <family val="2"/>
      </rPr>
      <t>2011 Census of Population and Housing,</t>
    </r>
    <r>
      <rPr>
        <sz val="10"/>
        <color rgb="FF000000"/>
        <rFont val="Arial"/>
        <family val="2"/>
      </rPr>
      <t xml:space="preserve"> Cat. no. 2002.0, Canberra; ABS 2007, </t>
    </r>
    <r>
      <rPr>
        <i/>
        <sz val="10"/>
        <color rgb="FF000000"/>
        <rFont val="Arial"/>
        <family val="2"/>
      </rPr>
      <t>2006 Census of Population and Housing,</t>
    </r>
    <r>
      <rPr>
        <sz val="10"/>
        <color rgb="FF000000"/>
        <rFont val="Arial"/>
        <family val="2"/>
      </rPr>
      <t xml:space="preserve"> Cat. no. 2068.0, Canberra.</t>
    </r>
  </si>
  <si>
    <t>Table 2A.22</t>
  </si>
  <si>
    <t>Tertiary education attainment for people aged 18 or over by Indigenous status and sex (a), (b)</t>
  </si>
  <si>
    <t>Postgraduate Degree</t>
  </si>
  <si>
    <t>Graduate Diploma and Graduate Certificate</t>
  </si>
  <si>
    <t>Bachelor Degree</t>
  </si>
  <si>
    <t>Advanced Diploma and Diploma</t>
  </si>
  <si>
    <t>Certificate Level</t>
  </si>
  <si>
    <t>No tertiary education</t>
  </si>
  <si>
    <t>Census data for 2011 and 2016 are not comparable as they are sourced from different Census Collections.</t>
  </si>
  <si>
    <r>
      <t xml:space="preserve">ABS (unpublished) </t>
    </r>
    <r>
      <rPr>
        <i/>
        <sz val="10"/>
        <color rgb="FF000000"/>
        <rFont val="Arial"/>
        <family val="2"/>
      </rPr>
      <t>2016 Census of Population and Housing</t>
    </r>
    <r>
      <rPr>
        <sz val="10"/>
        <color rgb="FF000000"/>
        <rFont val="Arial"/>
        <family val="2"/>
      </rPr>
      <t xml:space="preserve"> [TableBuilder], accessed 13 November 2017; ABS (unpublished) </t>
    </r>
    <r>
      <rPr>
        <i/>
        <sz val="10"/>
        <color rgb="FF000000"/>
        <rFont val="Arial"/>
        <family val="2"/>
      </rPr>
      <t>2011 Census of Population and Housing</t>
    </r>
    <r>
      <rPr>
        <sz val="10"/>
        <color rgb="FF000000"/>
        <rFont val="Arial"/>
        <family val="2"/>
      </rPr>
      <t xml:space="preserve"> [TableBuilder], accessed 6 June 2013.</t>
    </r>
  </si>
  <si>
    <t>Table 2A.23</t>
  </si>
  <si>
    <t>Type of tertiary education institution attending for people aged 18-24 years by Indigenous status and sex (a), (b)</t>
  </si>
  <si>
    <t>TAFE (d)</t>
  </si>
  <si>
    <t>Not in tertiary study</t>
  </si>
  <si>
    <t>All people (e)</t>
  </si>
  <si>
    <r>
      <t xml:space="preserve">ABS (unpublished) </t>
    </r>
    <r>
      <rPr>
        <i/>
        <sz val="10"/>
        <color rgb="FF000000"/>
        <rFont val="Arial"/>
        <family val="2"/>
      </rPr>
      <t>2016 Census of Population and Housing</t>
    </r>
    <r>
      <rPr>
        <sz val="10"/>
        <color rgb="FF000000"/>
        <rFont val="Arial"/>
        <family val="2"/>
      </rPr>
      <t xml:space="preserve"> [TableBuilder], accessed 11 October 2017; ABS (unpublished) </t>
    </r>
    <r>
      <rPr>
        <i/>
        <sz val="10"/>
        <color rgb="FF000000"/>
        <rFont val="Arial"/>
        <family val="2"/>
      </rPr>
      <t>2011 Census of Population and Housing</t>
    </r>
    <r>
      <rPr>
        <sz val="10"/>
        <color rgb="FF000000"/>
        <rFont val="Arial"/>
        <family val="2"/>
      </rPr>
      <t xml:space="preserve"> [TableBuilder], accessed 27 June 2013.</t>
    </r>
  </si>
  <si>
    <t>Table 2A.24</t>
  </si>
  <si>
    <t>Labour force profile of the civilian population aged 15 years or over by sex, June (a), (b), (c), (d), (e)</t>
  </si>
  <si>
    <t>Labour Force</t>
  </si>
  <si>
    <t>Employed people</t>
  </si>
  <si>
    <t>Full-time</t>
  </si>
  <si>
    <t>Part-time</t>
  </si>
  <si>
    <t>Proportion of labour force</t>
  </si>
  <si>
    <t>Unemployed people</t>
  </si>
  <si>
    <t>Looking for full-time work</t>
  </si>
  <si>
    <t>Looking for part-time work</t>
  </si>
  <si>
    <t>Total in labour force</t>
  </si>
  <si>
    <t>Proportion in labour force</t>
  </si>
  <si>
    <t>Not in labour force</t>
  </si>
  <si>
    <t>All usual residents of Australia aged 15 years and over except (i) members of the permanent defence forces, (ii) certain diplomatic personnel of overseas governments, (iii) overseas residents in Australia, (iv) members of non-Australian defence forces (and their dependants) stationed in Australia.</t>
  </si>
  <si>
    <t>Employed people are all people aged 15 years and over who met one of the following criteria: (i) worked for one hour a week or more for pay, (ii) worked for one hour a week or more without pay in a family business or farm.</t>
  </si>
  <si>
    <t>Full-time employed people are people who usually work 35 hours or more a week.</t>
  </si>
  <si>
    <t>Part-time employed people are people who usually work less than 35 hours a week.</t>
  </si>
  <si>
    <t>Labour force data are based on population data that change over time, therefore caution should be used when comparing data across all years published in this table.</t>
  </si>
  <si>
    <r>
      <t xml:space="preserve">ABS 2021, 'Table 02. Labour force status by state, territory, greater capital city and rest of state (ASGS) and sex' [data set], </t>
    </r>
    <r>
      <rPr>
        <i/>
        <sz val="10"/>
        <color rgb="FF000000"/>
        <rFont val="Arial"/>
        <family val="2"/>
      </rPr>
      <t>Labour Force, Australia, Detailed, June 2021,</t>
    </r>
    <r>
      <rPr>
        <sz val="10"/>
        <color rgb="FF000000"/>
        <rFont val="Arial"/>
        <family val="2"/>
      </rPr>
      <t xml:space="preserve"> https://www.abs.gov.au/statistics/labour/employment-and-unemployment/labour-force-australia-detailed/jun-2021, accessed 1 October 2021.</t>
    </r>
  </si>
  <si>
    <t>Table 2A.25</t>
  </si>
  <si>
    <t>General Government Final Consumption Expenditure, 2019-20 dollars (a)</t>
  </si>
  <si>
    <t>2019-20</t>
  </si>
  <si>
    <t>$m</t>
  </si>
  <si>
    <t>2018-19</t>
  </si>
  <si>
    <t>2017-18</t>
  </si>
  <si>
    <t>2016-17</t>
  </si>
  <si>
    <t>2015-16</t>
  </si>
  <si>
    <t>2014-15</t>
  </si>
  <si>
    <t>2013-14</t>
  </si>
  <si>
    <t>2012-13</t>
  </si>
  <si>
    <t>2011-12</t>
  </si>
  <si>
    <t>2010-11</t>
  </si>
  <si>
    <t>Proportion of national General Government Final Consumption Expenditure</t>
  </si>
  <si>
    <t>Annual growth rate relative to the previous year (b)</t>
  </si>
  <si>
    <t>General Government Final Consumption Expenditure per person</t>
  </si>
  <si>
    <t>$</t>
  </si>
  <si>
    <t>$m = Millions of dollars. – Nil or rounded to zero.</t>
  </si>
  <si>
    <t>Time series financial data are adjusted to 2019-20 dollars (i.e. 2019-20=100) using the General Government Final Consumption Expenditure (GGFCE) chain price deflator (table 2A.26).</t>
  </si>
  <si>
    <r>
      <t xml:space="preserve">ABS 2020, 'Tables 2 to 10, Expenditure, income and industry components of gross state product, chain volume measures and current prices' [data set], </t>
    </r>
    <r>
      <rPr>
        <i/>
        <sz val="10"/>
        <color rgb="FF000000"/>
        <rFont val="Arial"/>
        <family val="2"/>
      </rPr>
      <t>Australian National Accounts, State Accounts, 2019-20,</t>
    </r>
    <r>
      <rPr>
        <sz val="10"/>
        <color rgb="FF000000"/>
        <rFont val="Arial"/>
        <family val="2"/>
      </rPr>
      <t xml:space="preserve"> https://www.abs.gov.au/statistics/economy/national-accounts/australian-national-accounts-state-accounts/2019-20, accessed 2 October 2021; ABS 2021, 'Table 36. Expenditure on Gross Domestic Product (GDP), Chain volume measures and Current prices, Annual' [time series spreadsheet], </t>
    </r>
    <r>
      <rPr>
        <i/>
        <sz val="10"/>
        <color rgb="FF000000"/>
        <rFont val="Arial"/>
        <family val="2"/>
      </rPr>
      <t>Australian National Accounts: National Income, Expenditure and Product, June 2021,</t>
    </r>
    <r>
      <rPr>
        <sz val="10"/>
        <color rgb="FF000000"/>
        <rFont val="Arial"/>
        <family val="2"/>
      </rPr>
      <t xml:space="preserve"> https://www.abs.gov.au/statistics/economy/national-accounts/australian-national-accounts-national-income-expenditure-and-product/jun-2021, accessed 7 September 2021; ABS 2020 (and previous issues), 'Quarterly Population Estimates (ERP)' [ABS.Stats table], </t>
    </r>
    <r>
      <rPr>
        <i/>
        <sz val="10"/>
        <color rgb="FF000000"/>
        <rFont val="Arial"/>
        <family val="2"/>
      </rPr>
      <t>National, state and territory population, December 2019</t>
    </r>
    <r>
      <rPr>
        <sz val="10"/>
        <color rgb="FF000000"/>
        <rFont val="Arial"/>
        <family val="2"/>
      </rPr>
      <t xml:space="preserve"> (and previous years), Cat. no. 3101.0, Canberra, last accessed 13 July 2020.</t>
    </r>
  </si>
  <si>
    <t>Table 2A.26</t>
  </si>
  <si>
    <t>General Government Final Consumption Expenditure (GGFCE) chain price deflator (a), (b), (c)</t>
  </si>
  <si>
    <t>2016-17 dollars (2016-17=100)</t>
  </si>
  <si>
    <t>2017-18 dollars (2017-18=100)</t>
  </si>
  <si>
    <t>2018-19 dollars (2018-19=100)</t>
  </si>
  <si>
    <t>2019-20 dollars (2019-20=100)</t>
  </si>
  <si>
    <t>2020-21 dollars (2020-21=100)</t>
  </si>
  <si>
    <t>Nominal dollars (year)</t>
  </si>
  <si>
    <t>2020-21</t>
  </si>
  <si>
    <t>Index</t>
  </si>
  <si>
    <t>2009-10</t>
  </si>
  <si>
    <t>2008-09</t>
  </si>
  <si>
    <t>2007-08</t>
  </si>
  <si>
    <t>Data are sourced from ABS table 36, Expenditure on Gross Domestic Product (GDP), Chain volume measures and current prices, Annual (Series ID: A2304687R). See section 2, Statistical concepts, box 1, for information on how these deflators were calculated.</t>
  </si>
  <si>
    <t>The quarterly estimates used to calculate the GGFCE Chain price deflators may be revised by the Australian Bureau of Statistics (ABS).</t>
  </si>
  <si>
    <t>To convert nominal dollars to real dollars, divide nominal dollars by the GGFCE Chain price deflators for the applicable financial year and multiply by 100. For example: to convert 2009-10 dollars to 2019-20 divide by 82.7 and multiply by 100, to convert 2012-13 dollars to 2017-18 divide by 93.8 and multiply by 100. For further information, see section 2, Statistical concepts, table 2.</t>
  </si>
  <si>
    <r>
      <t xml:space="preserve">ABS 2021, 'Table 36. Expenditure on Gross Domestic Product (GDP), Chain volume measures and Current prices, Annual' [time series spreadsheet], </t>
    </r>
    <r>
      <rPr>
        <i/>
        <sz val="10"/>
        <color rgb="FF000000"/>
        <rFont val="Arial"/>
        <family val="2"/>
      </rPr>
      <t>Australian National Accounts: National Income, Expenditure and Product, June 2021,</t>
    </r>
    <r>
      <rPr>
        <sz val="10"/>
        <color rgb="FF000000"/>
        <rFont val="Arial"/>
        <family val="2"/>
      </rPr>
      <t xml:space="preserve"> https://www.abs.gov.au/statistics/economy/national-accounts/australian-national-accounts-national-income-expenditure-and-product/jun-2021, accessed 7 September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</si>
</sst>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0.0;\-0.0;0.0"/>
    <numFmt numFmtId="165" formatCode="#0.0;\-#0.0;#0.0"/>
    <numFmt numFmtId="166" formatCode="#\ ##0.0;\-#\ ##0.0;#\ ##0.0"/>
    <numFmt numFmtId="167" formatCode="##\ ##0.0;\-##\ ##0.0;##\ ##0.0"/>
    <numFmt numFmtId="168" formatCode="##0.0;\-##0.0;##0.0"/>
    <numFmt numFmtId="169" formatCode="###\ ###\ ###\ ##0.0;###\ ###\ ###\ ##0.0;###\ ###\ ###\ ##0.0"/>
    <numFmt numFmtId="170" formatCode="0;\-0;0"/>
    <numFmt numFmtId="171" formatCode="#0;\-#0;#0"/>
    <numFmt numFmtId="172" formatCode="##0;\-##0;##0"/>
    <numFmt numFmtId="173" formatCode="#\ ##0;\-#\ ##0;#\ ##0"/>
    <numFmt numFmtId="174" formatCode="##\ ##0;\-##\ ##0;##\ ##0"/>
    <numFmt numFmtId="175" formatCode="###\ ##0;\-###\ ##0;###\ ##0"/>
    <numFmt numFmtId="176" formatCode="&quot;*&quot;0.0;&quot;*&quot;\-0.0;&quot;*&quot;0.0;&quot;*&quot;General"/>
    <numFmt numFmtId="177" formatCode="&quot;*&quot;#0.0;&quot;*&quot;\-#0.0;&quot;*&quot;#0.0;&quot;*&quot;General"/>
    <numFmt numFmtId="178" formatCode="&quot;**&quot;#0.0;&quot;**&quot;\-#0.0;&quot;**&quot;#0.0;&quot;**&quot;General"/>
    <numFmt numFmtId="179" formatCode="&quot;**&quot;0.0;&quot;**&quot;\-0.0;&quot;**&quot;0.0;&quot;**&quot;General"/>
    <numFmt numFmtId="180" formatCode="#\ ###\ ##0;\-#\ ###\ ##0;#\ ###\ ##0"/>
    <numFmt numFmtId="181" formatCode="##\ ###\ ##0;\-##\ ###\ ##0;##\ ###\ ##0"/>
  </numFmts>
  <fonts count="13" x14ac:knownFonts="1">
    <font>
      <sz val="10"/>
      <color rgb="FF000000"/>
      <name val="Arial"/>
    </font>
    <font>
      <sz val="26"/>
      <color rgb="FF000000"/>
      <name val="Times new roman"/>
    </font>
    <font>
      <b/>
      <sz val="16"/>
      <color rgb="FFFF0000"/>
      <name val="Arial"/>
    </font>
    <font>
      <sz val="9"/>
      <color rgb="FF000000"/>
      <name val="Arial"/>
    </font>
    <font>
      <b/>
      <sz val="9"/>
      <color rgb="FF0000FF"/>
      <name val="Arial"/>
    </font>
    <font>
      <b/>
      <u/>
      <sz val="10"/>
      <color theme="10"/>
      <name val="Arial"/>
    </font>
    <font>
      <sz val="10"/>
      <color rgb="FF0000FF"/>
      <name val="Arial"/>
    </font>
    <font>
      <sz val="12"/>
      <color rgb="FF000000"/>
      <name val="Arial"/>
    </font>
    <font>
      <i/>
      <sz val="10"/>
      <color rgb="FF000000"/>
      <name val="Arial"/>
    </font>
    <font>
      <b/>
      <sz val="12"/>
      <color rgb="FF000000"/>
      <name val="Arial"/>
    </font>
    <font>
      <i/>
      <sz val="10"/>
      <color rgb="FF000000"/>
      <name val="Arial"/>
      <family val="2"/>
    </font>
    <font>
      <sz val="10"/>
      <color rgb="FF000000"/>
      <name val="Arial"/>
      <family val="2"/>
    </font>
    <font>
      <b/>
      <sz val="10"/>
      <color rgb="FF000000"/>
      <name val="Arial"/>
      <family val="2"/>
    </font>
  </fonts>
  <fills count="2">
    <fill>
      <patternFill patternType="none"/>
    </fill>
    <fill>
      <patternFill patternType="gray125"/>
    </fill>
  </fills>
  <borders count="2">
    <border>
      <left/>
      <right/>
      <top/>
      <bottom/>
      <diagonal/>
    </border>
    <border>
      <left/>
      <right/>
      <top/>
      <bottom style="thin">
        <color rgb="FF000000"/>
      </bottom>
      <diagonal/>
    </border>
  </borders>
  <cellStyleXfs count="1">
    <xf numFmtId="0" fontId="0" fillId="0" borderId="0"/>
  </cellStyleXfs>
  <cellXfs count="62">
    <xf numFmtId="0" fontId="0" fillId="0" borderId="0" xfId="0"/>
    <xf numFmtId="0" fontId="1" fillId="0" borderId="0" xfId="0" applyFont="1" applyAlignment="1">
      <alignment horizontal="left" vertical="top" wrapText="1"/>
    </xf>
    <xf numFmtId="0" fontId="0" fillId="0" borderId="0" xfId="0" applyAlignment="1">
      <alignment horizontal="justify" vertical="top" wrapText="1"/>
    </xf>
    <xf numFmtId="0" fontId="3" fillId="0" borderId="1" xfId="0" applyFont="1" applyBorder="1" applyAlignment="1">
      <alignment horizontal="left"/>
    </xf>
    <xf numFmtId="0" fontId="4" fillId="0" borderId="1" xfId="0" applyFont="1" applyBorder="1" applyAlignment="1">
      <alignment horizontal="left"/>
    </xf>
    <xf numFmtId="0" fontId="5" fillId="0" borderId="0" xfId="0" applyFont="1" applyAlignment="1">
      <alignment horizontal="left" vertical="top"/>
    </xf>
    <xf numFmtId="49" fontId="6" fillId="0" borderId="0" xfId="0" applyNumberFormat="1" applyFont="1" applyAlignment="1">
      <alignment horizontal="left" vertical="top"/>
    </xf>
    <xf numFmtId="0" fontId="0" fillId="0" borderId="0" xfId="0" applyAlignment="1">
      <alignment horizontal="left" vertical="center"/>
    </xf>
    <xf numFmtId="0" fontId="7" fillId="0" borderId="1" xfId="0" applyFont="1" applyBorder="1" applyAlignment="1">
      <alignment horizontal="left" vertical="top"/>
    </xf>
    <xf numFmtId="0" fontId="0" fillId="0" borderId="0" xfId="0" applyAlignment="1">
      <alignment horizontal="center" vertical="center"/>
    </xf>
    <xf numFmtId="0" fontId="0" fillId="0" borderId="0" xfId="0" applyAlignment="1">
      <alignment horizontal="right" vertical="center"/>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1" xfId="0" applyFont="1" applyBorder="1" applyAlignment="1">
      <alignment horizontal="right" vertical="center"/>
    </xf>
    <xf numFmtId="0" fontId="0" fillId="0" borderId="1" xfId="0" applyBorder="1" applyAlignment="1">
      <alignment horizontal="left" vertical="center"/>
    </xf>
    <xf numFmtId="0" fontId="0" fillId="0" borderId="1" xfId="0" applyBorder="1" applyAlignment="1">
      <alignment horizontal="center" vertical="center"/>
    </xf>
    <xf numFmtId="164" fontId="0" fillId="0" borderId="0" xfId="0" applyNumberFormat="1" applyAlignment="1">
      <alignment horizontal="right" vertical="center"/>
    </xf>
    <xf numFmtId="164" fontId="0" fillId="0" borderId="1" xfId="0" applyNumberFormat="1" applyBorder="1" applyAlignment="1">
      <alignment horizontal="right" vertical="center"/>
    </xf>
    <xf numFmtId="165" fontId="0" fillId="0" borderId="0" xfId="0" applyNumberFormat="1" applyAlignment="1">
      <alignment horizontal="right" vertical="center"/>
    </xf>
    <xf numFmtId="165" fontId="0" fillId="0" borderId="1" xfId="0" applyNumberFormat="1" applyBorder="1" applyAlignment="1">
      <alignment horizontal="right" vertical="center"/>
    </xf>
    <xf numFmtId="166" fontId="0" fillId="0" borderId="0" xfId="0" applyNumberFormat="1" applyAlignment="1">
      <alignment horizontal="right" vertical="center"/>
    </xf>
    <xf numFmtId="167" fontId="0" fillId="0" borderId="0" xfId="0" applyNumberFormat="1" applyAlignment="1">
      <alignment horizontal="right" vertical="center"/>
    </xf>
    <xf numFmtId="168" fontId="0" fillId="0" borderId="0" xfId="0" applyNumberFormat="1" applyAlignment="1">
      <alignment horizontal="right" vertical="center"/>
    </xf>
    <xf numFmtId="168" fontId="0" fillId="0" borderId="1" xfId="0" applyNumberFormat="1" applyBorder="1" applyAlignment="1">
      <alignment horizontal="right" vertical="center"/>
    </xf>
    <xf numFmtId="0" fontId="0" fillId="0" borderId="0" xfId="0" applyAlignment="1">
      <alignment horizontal="left" vertical="top"/>
    </xf>
    <xf numFmtId="0" fontId="8" fillId="0" borderId="0" xfId="0" applyFont="1" applyAlignment="1">
      <alignment horizontal="left" vertical="top"/>
    </xf>
    <xf numFmtId="169" fontId="0" fillId="0" borderId="0" xfId="0" applyNumberFormat="1" applyAlignment="1">
      <alignment horizontal="right" vertical="center"/>
    </xf>
    <xf numFmtId="169" fontId="0" fillId="0" borderId="1" xfId="0" applyNumberFormat="1" applyBorder="1" applyAlignment="1">
      <alignment horizontal="right" vertical="center"/>
    </xf>
    <xf numFmtId="166" fontId="0" fillId="0" borderId="1" xfId="0" applyNumberFormat="1" applyBorder="1" applyAlignment="1">
      <alignment horizontal="right" vertical="center"/>
    </xf>
    <xf numFmtId="167" fontId="0" fillId="0" borderId="1" xfId="0" applyNumberFormat="1" applyBorder="1" applyAlignment="1">
      <alignment horizontal="right" vertical="center"/>
    </xf>
    <xf numFmtId="170" fontId="0" fillId="0" borderId="0" xfId="0" applyNumberFormat="1" applyAlignment="1">
      <alignment horizontal="right" vertical="center"/>
    </xf>
    <xf numFmtId="171" fontId="0" fillId="0" borderId="0" xfId="0" applyNumberFormat="1" applyAlignment="1">
      <alignment horizontal="right" vertical="center"/>
    </xf>
    <xf numFmtId="172" fontId="0" fillId="0" borderId="0" xfId="0" applyNumberFormat="1" applyAlignment="1">
      <alignment horizontal="right" vertical="center"/>
    </xf>
    <xf numFmtId="173" fontId="0" fillId="0" borderId="0" xfId="0" applyNumberFormat="1" applyAlignment="1">
      <alignment horizontal="right" vertical="center"/>
    </xf>
    <xf numFmtId="173" fontId="0" fillId="0" borderId="1" xfId="0" applyNumberFormat="1" applyBorder="1" applyAlignment="1">
      <alignment horizontal="right" vertical="center"/>
    </xf>
    <xf numFmtId="174" fontId="0" fillId="0" borderId="0" xfId="0" applyNumberFormat="1" applyAlignment="1">
      <alignment horizontal="right" vertical="center"/>
    </xf>
    <xf numFmtId="174" fontId="0" fillId="0" borderId="1" xfId="0" applyNumberFormat="1" applyBorder="1" applyAlignment="1">
      <alignment horizontal="right" vertical="center"/>
    </xf>
    <xf numFmtId="175" fontId="0" fillId="0" borderId="0" xfId="0" applyNumberFormat="1" applyAlignment="1">
      <alignment horizontal="right" vertical="center"/>
    </xf>
    <xf numFmtId="175" fontId="0" fillId="0" borderId="1" xfId="0" applyNumberFormat="1" applyBorder="1" applyAlignment="1">
      <alignment horizontal="right" vertical="center"/>
    </xf>
    <xf numFmtId="176" fontId="0" fillId="0" borderId="0" xfId="0" applyNumberFormat="1" applyAlignment="1">
      <alignment horizontal="right" vertical="center"/>
    </xf>
    <xf numFmtId="177" fontId="0" fillId="0" borderId="0" xfId="0" applyNumberFormat="1" applyAlignment="1">
      <alignment horizontal="right" vertical="center"/>
    </xf>
    <xf numFmtId="176" fontId="0" fillId="0" borderId="1" xfId="0" applyNumberFormat="1" applyBorder="1" applyAlignment="1">
      <alignment horizontal="right" vertical="center"/>
    </xf>
    <xf numFmtId="178" fontId="0" fillId="0" borderId="0" xfId="0" applyNumberFormat="1" applyAlignment="1">
      <alignment horizontal="right" vertical="center"/>
    </xf>
    <xf numFmtId="179" fontId="0" fillId="0" borderId="0" xfId="0" applyNumberFormat="1" applyAlignment="1">
      <alignment horizontal="right" vertical="center"/>
    </xf>
    <xf numFmtId="179" fontId="0" fillId="0" borderId="1" xfId="0" applyNumberFormat="1" applyBorder="1" applyAlignment="1">
      <alignment horizontal="right" vertical="center"/>
    </xf>
    <xf numFmtId="180" fontId="0" fillId="0" borderId="0" xfId="0" applyNumberFormat="1" applyAlignment="1">
      <alignment horizontal="right" vertical="center"/>
    </xf>
    <xf numFmtId="180" fontId="0" fillId="0" borderId="1" xfId="0" applyNumberFormat="1" applyBorder="1" applyAlignment="1">
      <alignment horizontal="right" vertical="center"/>
    </xf>
    <xf numFmtId="181" fontId="0" fillId="0" borderId="0" xfId="0" applyNumberFormat="1" applyAlignment="1">
      <alignment horizontal="right" vertical="center"/>
    </xf>
    <xf numFmtId="181" fontId="0" fillId="0" borderId="1" xfId="0" applyNumberFormat="1" applyBorder="1" applyAlignment="1">
      <alignment horizontal="right" vertical="center"/>
    </xf>
    <xf numFmtId="0" fontId="8" fillId="0" borderId="1" xfId="0" applyFont="1" applyBorder="1" applyAlignment="1">
      <alignment horizontal="left"/>
    </xf>
    <xf numFmtId="0" fontId="8" fillId="0" borderId="1" xfId="0" applyFont="1" applyBorder="1" applyAlignment="1">
      <alignment horizontal="center"/>
    </xf>
    <xf numFmtId="0" fontId="8" fillId="0" borderId="1" xfId="0" applyFont="1" applyBorder="1" applyAlignment="1">
      <alignment horizontal="right" wrapText="1"/>
    </xf>
    <xf numFmtId="0" fontId="0" fillId="0" borderId="0" xfId="0" applyAlignment="1">
      <alignment horizontal="left" vertical="top" wrapText="1"/>
    </xf>
    <xf numFmtId="0" fontId="0" fillId="0" borderId="0" xfId="0" applyAlignment="1"/>
    <xf numFmtId="0" fontId="2" fillId="0" borderId="0" xfId="0" applyFont="1" applyAlignment="1">
      <alignment horizontal="center" vertical="center" wrapText="1"/>
    </xf>
    <xf numFmtId="0" fontId="1" fillId="0" borderId="0" xfId="0" applyFont="1" applyAlignment="1">
      <alignment horizontal="left" vertical="top" wrapText="1"/>
    </xf>
    <xf numFmtId="0" fontId="0" fillId="0" borderId="0" xfId="0" applyAlignment="1">
      <alignment horizontal="justify" vertical="top" wrapText="1"/>
    </xf>
    <xf numFmtId="0" fontId="9" fillId="0" borderId="1" xfId="0" applyFont="1" applyBorder="1" applyAlignment="1">
      <alignment horizontal="justify" vertical="top" wrapText="1"/>
    </xf>
    <xf numFmtId="0" fontId="7" fillId="0" borderId="1" xfId="0" applyFont="1" applyBorder="1" applyAlignment="1">
      <alignment horizontal="justify" vertical="top"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4"/>
  <sheetViews>
    <sheetView showGridLines="0" tabSelected="1" workbookViewId="0"/>
  </sheetViews>
  <sheetFormatPr defaultColWidth="10.90625" defaultRowHeight="12.5" x14ac:dyDescent="0.25"/>
  <cols>
    <col min="1" max="2" width="13.6328125" customWidth="1"/>
    <col min="3" max="3" width="60.6328125" customWidth="1"/>
  </cols>
  <sheetData>
    <row r="1" spans="1:3" ht="66" customHeight="1" x14ac:dyDescent="0.25">
      <c r="A1" s="1" t="s">
        <v>0</v>
      </c>
      <c r="B1" s="55" t="s">
        <v>1</v>
      </c>
      <c r="C1" s="55"/>
    </row>
    <row r="2" spans="1:3" ht="18" customHeight="1" x14ac:dyDescent="0.25">
      <c r="A2" s="52" t="s">
        <v>2</v>
      </c>
      <c r="B2" s="53"/>
      <c r="C2" s="52"/>
    </row>
    <row r="3" spans="1:3" ht="57" customHeight="1" x14ac:dyDescent="0.25">
      <c r="A3" s="56" t="s">
        <v>3</v>
      </c>
      <c r="B3" s="53"/>
      <c r="C3" s="56"/>
    </row>
    <row r="4" spans="1:3" ht="30.9" customHeight="1" x14ac:dyDescent="0.25">
      <c r="A4" s="56" t="s">
        <v>4</v>
      </c>
      <c r="B4" s="53"/>
      <c r="C4" s="56"/>
    </row>
    <row r="5" spans="1:3" ht="30.9" customHeight="1" x14ac:dyDescent="0.25">
      <c r="A5" s="56" t="s">
        <v>5</v>
      </c>
      <c r="B5" s="53"/>
      <c r="C5" s="56"/>
    </row>
    <row r="6" spans="1:3" ht="3.75" customHeight="1" x14ac:dyDescent="0.25">
      <c r="A6" s="52" t="s">
        <v>2</v>
      </c>
      <c r="B6" s="53"/>
      <c r="C6" s="52"/>
    </row>
    <row r="7" spans="1:3" ht="3.75" customHeight="1" x14ac:dyDescent="0.25">
      <c r="A7" s="54" t="s">
        <v>2</v>
      </c>
      <c r="B7" s="53"/>
      <c r="C7" s="54"/>
    </row>
    <row r="8" spans="1:3" ht="3.75" customHeight="1" x14ac:dyDescent="0.25">
      <c r="A8" s="3" t="s">
        <v>2</v>
      </c>
      <c r="B8" s="4" t="s">
        <v>2</v>
      </c>
      <c r="C8" s="3" t="s">
        <v>2</v>
      </c>
    </row>
    <row r="9" spans="1:3" ht="17.899999999999999" customHeight="1" x14ac:dyDescent="0.25">
      <c r="A9" s="5" t="str">
        <f>HYPERLINK("#'Table 2A.1'!A1","Table 2A.1")</f>
        <v>Table 2A.1</v>
      </c>
      <c r="B9" s="6" t="s">
        <v>2</v>
      </c>
      <c r="C9" s="2" t="s">
        <v>6</v>
      </c>
    </row>
    <row r="10" spans="1:3" ht="17.899999999999999" customHeight="1" x14ac:dyDescent="0.25">
      <c r="A10" s="5" t="str">
        <f>HYPERLINK("#'Table 2A.2'!A1","Table 2A.2")</f>
        <v>Table 2A.2</v>
      </c>
      <c r="B10" s="6" t="s">
        <v>2</v>
      </c>
      <c r="C10" s="2" t="s">
        <v>7</v>
      </c>
    </row>
    <row r="11" spans="1:3" ht="17.899999999999999" customHeight="1" x14ac:dyDescent="0.25">
      <c r="A11" s="5" t="str">
        <f>HYPERLINK("#'Table 2A.3'!A1","Table 2A.3")</f>
        <v>Table 2A.3</v>
      </c>
      <c r="B11" s="6" t="s">
        <v>2</v>
      </c>
      <c r="C11" s="2" t="s">
        <v>8</v>
      </c>
    </row>
    <row r="12" spans="1:3" ht="30.75" customHeight="1" x14ac:dyDescent="0.25">
      <c r="A12" s="5" t="str">
        <f>HYPERLINK("#'Table 2A.4'!A1","Table 2A.4")</f>
        <v>Table 2A.4</v>
      </c>
      <c r="B12" s="6" t="s">
        <v>2</v>
      </c>
      <c r="C12" s="2" t="s">
        <v>9</v>
      </c>
    </row>
    <row r="13" spans="1:3" ht="30.75" customHeight="1" x14ac:dyDescent="0.25">
      <c r="A13" s="5" t="str">
        <f>HYPERLINK("#'Table 2A.5'!A1","Table 2A.5")</f>
        <v>Table 2A.5</v>
      </c>
      <c r="B13" s="6" t="s">
        <v>2</v>
      </c>
      <c r="C13" s="2" t="s">
        <v>10</v>
      </c>
    </row>
    <row r="14" spans="1:3" ht="17.899999999999999" customHeight="1" x14ac:dyDescent="0.25">
      <c r="A14" s="5" t="str">
        <f>HYPERLINK("#'Table 2A.6'!A1","Table 2A.6")</f>
        <v>Table 2A.6</v>
      </c>
      <c r="B14" s="6" t="s">
        <v>2</v>
      </c>
      <c r="C14" s="2" t="s">
        <v>11</v>
      </c>
    </row>
    <row r="15" spans="1:3" ht="17.899999999999999" customHeight="1" x14ac:dyDescent="0.25">
      <c r="A15" s="5" t="str">
        <f>HYPERLINK("#'Table 2A.7'!A1","Table 2A.7")</f>
        <v>Table 2A.7</v>
      </c>
      <c r="B15" s="6" t="s">
        <v>2</v>
      </c>
      <c r="C15" s="2" t="s">
        <v>12</v>
      </c>
    </row>
    <row r="16" spans="1:3" ht="17.899999999999999" customHeight="1" x14ac:dyDescent="0.25">
      <c r="A16" s="5" t="str">
        <f>HYPERLINK("#'Table 2A.8'!A1","Table 2A.8")</f>
        <v>Table 2A.8</v>
      </c>
      <c r="B16" s="6" t="s">
        <v>2</v>
      </c>
      <c r="C16" s="2" t="s">
        <v>13</v>
      </c>
    </row>
    <row r="17" spans="1:3" ht="30.75" customHeight="1" x14ac:dyDescent="0.25">
      <c r="A17" s="5" t="str">
        <f>HYPERLINK("#'Table 2A.9'!A1","Table 2A.9")</f>
        <v>Table 2A.9</v>
      </c>
      <c r="B17" s="6" t="s">
        <v>2</v>
      </c>
      <c r="C17" s="2" t="s">
        <v>14</v>
      </c>
    </row>
    <row r="18" spans="1:3" ht="17.899999999999999" customHeight="1" x14ac:dyDescent="0.25">
      <c r="A18" s="5" t="str">
        <f>HYPERLINK("#'Table 2A.10'!A1","Table 2A.10")</f>
        <v>Table 2A.10</v>
      </c>
      <c r="B18" s="6" t="s">
        <v>2</v>
      </c>
      <c r="C18" s="2" t="s">
        <v>15</v>
      </c>
    </row>
    <row r="19" spans="1:3" ht="17.899999999999999" customHeight="1" x14ac:dyDescent="0.25">
      <c r="A19" s="5" t="str">
        <f>HYPERLINK("#'Table 2A.11'!A1","Table 2A.11")</f>
        <v>Table 2A.11</v>
      </c>
      <c r="B19" s="6" t="s">
        <v>2</v>
      </c>
      <c r="C19" s="2" t="s">
        <v>16</v>
      </c>
    </row>
    <row r="20" spans="1:3" ht="17.899999999999999" customHeight="1" x14ac:dyDescent="0.25">
      <c r="A20" s="5" t="str">
        <f>HYPERLINK("#'Table 2A.12'!A1","Table 2A.12")</f>
        <v>Table 2A.12</v>
      </c>
      <c r="B20" s="6" t="s">
        <v>2</v>
      </c>
      <c r="C20" s="2" t="s">
        <v>17</v>
      </c>
    </row>
    <row r="21" spans="1:3" ht="30.75" customHeight="1" x14ac:dyDescent="0.25">
      <c r="A21" s="5" t="str">
        <f>HYPERLINK("#'Table 2A.13'!A1","Table 2A.13")</f>
        <v>Table 2A.13</v>
      </c>
      <c r="B21" s="6" t="s">
        <v>2</v>
      </c>
      <c r="C21" s="2" t="s">
        <v>18</v>
      </c>
    </row>
    <row r="22" spans="1:3" ht="17.899999999999999" customHeight="1" x14ac:dyDescent="0.25">
      <c r="A22" s="5" t="str">
        <f>HYPERLINK("#'Table 2A.14'!A1","Table 2A.14")</f>
        <v>Table 2A.14</v>
      </c>
      <c r="B22" s="6" t="s">
        <v>2</v>
      </c>
      <c r="C22" s="2" t="s">
        <v>19</v>
      </c>
    </row>
    <row r="23" spans="1:3" ht="17.899999999999999" customHeight="1" x14ac:dyDescent="0.25">
      <c r="A23" s="5" t="str">
        <f>HYPERLINK("#'Table 2A.15'!A1","Table 2A.15")</f>
        <v>Table 2A.15</v>
      </c>
      <c r="B23" s="6" t="s">
        <v>2</v>
      </c>
      <c r="C23" s="2" t="s">
        <v>20</v>
      </c>
    </row>
    <row r="24" spans="1:3" ht="17.899999999999999" customHeight="1" x14ac:dyDescent="0.25">
      <c r="A24" s="5" t="str">
        <f>HYPERLINK("#'Table 2A.16'!A1","Table 2A.16")</f>
        <v>Table 2A.16</v>
      </c>
      <c r="B24" s="6" t="s">
        <v>2</v>
      </c>
      <c r="C24" s="2" t="s">
        <v>21</v>
      </c>
    </row>
    <row r="25" spans="1:3" ht="30.75" customHeight="1" x14ac:dyDescent="0.25">
      <c r="A25" s="5" t="str">
        <f>HYPERLINK("#'Table 2A.17'!A1","Table 2A.17")</f>
        <v>Table 2A.17</v>
      </c>
      <c r="B25" s="6" t="s">
        <v>2</v>
      </c>
      <c r="C25" s="2" t="s">
        <v>22</v>
      </c>
    </row>
    <row r="26" spans="1:3" ht="17.899999999999999" customHeight="1" x14ac:dyDescent="0.25">
      <c r="A26" s="5" t="str">
        <f>HYPERLINK("#'Table 2A.18'!A1","Table 2A.18")</f>
        <v>Table 2A.18</v>
      </c>
      <c r="B26" s="6" t="s">
        <v>2</v>
      </c>
      <c r="C26" s="2" t="s">
        <v>23</v>
      </c>
    </row>
    <row r="27" spans="1:3" ht="17.899999999999999" customHeight="1" x14ac:dyDescent="0.25">
      <c r="A27" s="5" t="str">
        <f>HYPERLINK("#'Table 2A.19'!A1","Table 2A.19")</f>
        <v>Table 2A.19</v>
      </c>
      <c r="B27" s="6" t="s">
        <v>2</v>
      </c>
      <c r="C27" s="2" t="s">
        <v>24</v>
      </c>
    </row>
    <row r="28" spans="1:3" ht="30.75" customHeight="1" x14ac:dyDescent="0.25">
      <c r="A28" s="5" t="str">
        <f>HYPERLINK("#'Table 2A.20'!A1","Table 2A.20")</f>
        <v>Table 2A.20</v>
      </c>
      <c r="B28" s="6" t="s">
        <v>2</v>
      </c>
      <c r="C28" s="2" t="s">
        <v>25</v>
      </c>
    </row>
    <row r="29" spans="1:3" ht="17.899999999999999" customHeight="1" x14ac:dyDescent="0.25">
      <c r="A29" s="5" t="str">
        <f>HYPERLINK("#'Table 2A.21'!A1","Table 2A.21")</f>
        <v>Table 2A.21</v>
      </c>
      <c r="B29" s="6" t="s">
        <v>2</v>
      </c>
      <c r="C29" s="2" t="s">
        <v>26</v>
      </c>
    </row>
    <row r="30" spans="1:3" ht="30.75" customHeight="1" x14ac:dyDescent="0.25">
      <c r="A30" s="5" t="str">
        <f>HYPERLINK("#'Table 2A.22'!A1","Table 2A.22")</f>
        <v>Table 2A.22</v>
      </c>
      <c r="B30" s="6" t="s">
        <v>2</v>
      </c>
      <c r="C30" s="2" t="s">
        <v>27</v>
      </c>
    </row>
    <row r="31" spans="1:3" ht="30.75" customHeight="1" x14ac:dyDescent="0.25">
      <c r="A31" s="5" t="str">
        <f>HYPERLINK("#'Table 2A.23'!A1","Table 2A.23")</f>
        <v>Table 2A.23</v>
      </c>
      <c r="B31" s="6" t="s">
        <v>2</v>
      </c>
      <c r="C31" s="2" t="s">
        <v>28</v>
      </c>
    </row>
    <row r="32" spans="1:3" ht="30.75" customHeight="1" x14ac:dyDescent="0.25">
      <c r="A32" s="5" t="str">
        <f>HYPERLINK("#'Table 2A.24'!A1","Table 2A.24")</f>
        <v>Table 2A.24</v>
      </c>
      <c r="B32" s="6" t="s">
        <v>2</v>
      </c>
      <c r="C32" s="2" t="s">
        <v>29</v>
      </c>
    </row>
    <row r="33" spans="1:3" ht="17.899999999999999" customHeight="1" x14ac:dyDescent="0.25">
      <c r="A33" s="5" t="str">
        <f>HYPERLINK("#'Table 2A.25'!A1","Table 2A.25")</f>
        <v>Table 2A.25</v>
      </c>
      <c r="B33" s="6" t="s">
        <v>2</v>
      </c>
      <c r="C33" s="2" t="s">
        <v>30</v>
      </c>
    </row>
    <row r="34" spans="1:3" ht="30.75" customHeight="1" x14ac:dyDescent="0.25">
      <c r="A34" s="5" t="str">
        <f>HYPERLINK("#'Table 2A.26'!A1","Table 2A.26")</f>
        <v>Table 2A.26</v>
      </c>
      <c r="B34" s="6" t="s">
        <v>2</v>
      </c>
      <c r="C34" s="2" t="s">
        <v>31</v>
      </c>
    </row>
  </sheetData>
  <mergeCells count="7">
    <mergeCell ref="A6:C6"/>
    <mergeCell ref="A7:C7"/>
    <mergeCell ref="B1:C1"/>
    <mergeCell ref="A2:C2"/>
    <mergeCell ref="A3:C3"/>
    <mergeCell ref="A4:C4"/>
    <mergeCell ref="A5:C5"/>
  </mergeCells>
  <pageMargins left="0.7" right="0.7" top="0.75" bottom="0.75" header="0.3" footer="0.3"/>
  <pageSetup paperSize="9" orientation="portrait" horizontalDpi="300" verticalDpi="300"/>
  <headerFooter scaleWithDoc="0" alignWithMargins="0">
    <oddHeader>&amp;C&amp;"Arial"&amp;8CONTENTS</oddHeader>
    <oddFooter>&amp;L&amp;"Arial"&amp;8REPORT ON
GOVERNMENT
SERVICES 2022&amp;R&amp;"Arial"&amp;8STATISTICAL
CONTEXT
PAGE &amp;B&amp;P&amp;B</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U114"/>
  <sheetViews>
    <sheetView showGridLines="0" workbookViewId="0"/>
  </sheetViews>
  <sheetFormatPr defaultColWidth="10.90625" defaultRowHeight="12.5" x14ac:dyDescent="0.25"/>
  <cols>
    <col min="1" max="10" width="1.90625" customWidth="1"/>
    <col min="11" max="11" width="4" customWidth="1"/>
    <col min="12" max="12" width="5.453125" customWidth="1"/>
    <col min="13" max="21" width="8.54296875" customWidth="1"/>
  </cols>
  <sheetData>
    <row r="1" spans="1:21" ht="33.9" customHeight="1" x14ac:dyDescent="0.25">
      <c r="A1" s="8" t="s">
        <v>306</v>
      </c>
      <c r="B1" s="8"/>
      <c r="C1" s="8"/>
      <c r="D1" s="8"/>
      <c r="E1" s="8"/>
      <c r="F1" s="8"/>
      <c r="G1" s="8"/>
      <c r="H1" s="8"/>
      <c r="I1" s="8"/>
      <c r="J1" s="8"/>
      <c r="K1" s="57" t="s">
        <v>307</v>
      </c>
      <c r="L1" s="58"/>
      <c r="M1" s="58"/>
      <c r="N1" s="58"/>
      <c r="O1" s="58"/>
      <c r="P1" s="58"/>
      <c r="Q1" s="58"/>
      <c r="R1" s="58"/>
      <c r="S1" s="58"/>
      <c r="T1" s="58"/>
      <c r="U1" s="58"/>
    </row>
    <row r="2" spans="1:21" ht="16.5" customHeight="1" x14ac:dyDescent="0.25">
      <c r="A2" s="11"/>
      <c r="B2" s="11"/>
      <c r="C2" s="11"/>
      <c r="D2" s="11"/>
      <c r="E2" s="11"/>
      <c r="F2" s="11"/>
      <c r="G2" s="11"/>
      <c r="H2" s="11"/>
      <c r="I2" s="11"/>
      <c r="J2" s="11"/>
      <c r="K2" s="11"/>
      <c r="L2" s="12" t="s">
        <v>34</v>
      </c>
      <c r="M2" s="13" t="s">
        <v>35</v>
      </c>
      <c r="N2" s="13" t="s">
        <v>36</v>
      </c>
      <c r="O2" s="13" t="s">
        <v>37</v>
      </c>
      <c r="P2" s="13" t="s">
        <v>38</v>
      </c>
      <c r="Q2" s="13" t="s">
        <v>39</v>
      </c>
      <c r="R2" s="13" t="s">
        <v>40</v>
      </c>
      <c r="S2" s="13" t="s">
        <v>41</v>
      </c>
      <c r="T2" s="13" t="s">
        <v>42</v>
      </c>
      <c r="U2" s="13" t="s">
        <v>43</v>
      </c>
    </row>
    <row r="3" spans="1:21" ht="16.5" customHeight="1" x14ac:dyDescent="0.25">
      <c r="A3" s="7" t="s">
        <v>77</v>
      </c>
      <c r="B3" s="7"/>
      <c r="C3" s="7"/>
      <c r="D3" s="7"/>
      <c r="E3" s="7"/>
      <c r="F3" s="7"/>
      <c r="G3" s="7"/>
      <c r="H3" s="7"/>
      <c r="I3" s="7"/>
      <c r="J3" s="7"/>
      <c r="K3" s="7"/>
      <c r="L3" s="9"/>
      <c r="M3" s="10"/>
      <c r="N3" s="10"/>
      <c r="O3" s="10"/>
      <c r="P3" s="10"/>
      <c r="Q3" s="10"/>
      <c r="R3" s="10"/>
      <c r="S3" s="10"/>
      <c r="T3" s="10"/>
      <c r="U3" s="10"/>
    </row>
    <row r="4" spans="1:21" ht="16.5" customHeight="1" x14ac:dyDescent="0.25">
      <c r="A4" s="7"/>
      <c r="B4" s="7" t="s">
        <v>45</v>
      </c>
      <c r="C4" s="7"/>
      <c r="D4" s="7"/>
      <c r="E4" s="7"/>
      <c r="F4" s="7"/>
      <c r="G4" s="7"/>
      <c r="H4" s="7"/>
      <c r="I4" s="7"/>
      <c r="J4" s="7"/>
      <c r="K4" s="7"/>
      <c r="L4" s="9"/>
      <c r="M4" s="10"/>
      <c r="N4" s="10"/>
      <c r="O4" s="10"/>
      <c r="P4" s="10"/>
      <c r="Q4" s="10"/>
      <c r="R4" s="10"/>
      <c r="S4" s="10"/>
      <c r="T4" s="10"/>
      <c r="U4" s="10"/>
    </row>
    <row r="5" spans="1:21" ht="16.5" customHeight="1" x14ac:dyDescent="0.25">
      <c r="A5" s="7"/>
      <c r="B5" s="7"/>
      <c r="C5" s="7" t="s">
        <v>139</v>
      </c>
      <c r="D5" s="7"/>
      <c r="E5" s="7"/>
      <c r="F5" s="7"/>
      <c r="G5" s="7"/>
      <c r="H5" s="7"/>
      <c r="I5" s="7"/>
      <c r="J5" s="7"/>
      <c r="K5" s="7"/>
      <c r="L5" s="9" t="s">
        <v>308</v>
      </c>
      <c r="M5" s="37">
        <v>104042</v>
      </c>
      <c r="N5" s="35">
        <v>22716</v>
      </c>
      <c r="O5" s="35">
        <v>82577</v>
      </c>
      <c r="P5" s="35">
        <v>30563</v>
      </c>
      <c r="Q5" s="35">
        <v>14646</v>
      </c>
      <c r="R5" s="35">
        <v>11665</v>
      </c>
      <c r="S5" s="33">
        <v>3053</v>
      </c>
      <c r="T5" s="33">
        <v>8923</v>
      </c>
      <c r="U5" s="37">
        <v>278265</v>
      </c>
    </row>
    <row r="6" spans="1:21" ht="16.5" customHeight="1" x14ac:dyDescent="0.25">
      <c r="A6" s="7"/>
      <c r="B6" s="7"/>
      <c r="C6" s="7" t="s">
        <v>309</v>
      </c>
      <c r="D6" s="7"/>
      <c r="E6" s="7"/>
      <c r="F6" s="7"/>
      <c r="G6" s="7"/>
      <c r="H6" s="7"/>
      <c r="I6" s="7"/>
      <c r="J6" s="7"/>
      <c r="K6" s="7"/>
      <c r="L6" s="9"/>
      <c r="M6" s="10"/>
      <c r="N6" s="10"/>
      <c r="O6" s="10"/>
      <c r="P6" s="10"/>
      <c r="Q6" s="10"/>
      <c r="R6" s="10"/>
      <c r="S6" s="10"/>
      <c r="T6" s="10"/>
      <c r="U6" s="10"/>
    </row>
    <row r="7" spans="1:21" ht="16.5" customHeight="1" x14ac:dyDescent="0.25">
      <c r="A7" s="7"/>
      <c r="B7" s="7"/>
      <c r="C7" s="7"/>
      <c r="D7" s="7" t="s">
        <v>141</v>
      </c>
      <c r="E7" s="7"/>
      <c r="F7" s="7"/>
      <c r="G7" s="7"/>
      <c r="H7" s="7"/>
      <c r="I7" s="7"/>
      <c r="J7" s="7"/>
      <c r="K7" s="7"/>
      <c r="L7" s="9" t="s">
        <v>308</v>
      </c>
      <c r="M7" s="32">
        <v>856</v>
      </c>
      <c r="N7" s="32">
        <v>240</v>
      </c>
      <c r="O7" s="33">
        <v>5897</v>
      </c>
      <c r="P7" s="33">
        <v>4542</v>
      </c>
      <c r="Q7" s="33">
        <v>1482</v>
      </c>
      <c r="R7" s="31">
        <v>39</v>
      </c>
      <c r="S7" s="31">
        <v>58</v>
      </c>
      <c r="T7" s="35">
        <v>15227</v>
      </c>
      <c r="U7" s="35">
        <v>28374</v>
      </c>
    </row>
    <row r="8" spans="1:21" ht="16.5" customHeight="1" x14ac:dyDescent="0.25">
      <c r="A8" s="7"/>
      <c r="B8" s="7"/>
      <c r="C8" s="7"/>
      <c r="D8" s="7" t="s">
        <v>310</v>
      </c>
      <c r="E8" s="7"/>
      <c r="F8" s="7"/>
      <c r="G8" s="7"/>
      <c r="H8" s="7"/>
      <c r="I8" s="7"/>
      <c r="J8" s="7"/>
      <c r="K8" s="7"/>
      <c r="L8" s="9" t="s">
        <v>308</v>
      </c>
      <c r="M8" s="31">
        <v>39</v>
      </c>
      <c r="N8" s="30">
        <v>5</v>
      </c>
      <c r="O8" s="32">
        <v>431</v>
      </c>
      <c r="P8" s="32">
        <v>365</v>
      </c>
      <c r="Q8" s="32">
        <v>150</v>
      </c>
      <c r="R8" s="30" t="s">
        <v>73</v>
      </c>
      <c r="S8" s="30" t="s">
        <v>73</v>
      </c>
      <c r="T8" s="33">
        <v>1713</v>
      </c>
      <c r="U8" s="33">
        <v>2699</v>
      </c>
    </row>
    <row r="9" spans="1:21" ht="16.5" customHeight="1" x14ac:dyDescent="0.25">
      <c r="A9" s="7"/>
      <c r="B9" s="7"/>
      <c r="C9" s="7"/>
      <c r="D9" s="7" t="s">
        <v>311</v>
      </c>
      <c r="E9" s="7"/>
      <c r="F9" s="7"/>
      <c r="G9" s="7"/>
      <c r="H9" s="7"/>
      <c r="I9" s="7"/>
      <c r="J9" s="7"/>
      <c r="K9" s="7"/>
      <c r="L9" s="9" t="s">
        <v>308</v>
      </c>
      <c r="M9" s="30">
        <v>6</v>
      </c>
      <c r="N9" s="30">
        <v>6</v>
      </c>
      <c r="O9" s="32">
        <v>130</v>
      </c>
      <c r="P9" s="31">
        <v>64</v>
      </c>
      <c r="Q9" s="31">
        <v>29</v>
      </c>
      <c r="R9" s="30" t="s">
        <v>73</v>
      </c>
      <c r="S9" s="30" t="s">
        <v>73</v>
      </c>
      <c r="T9" s="32">
        <v>441</v>
      </c>
      <c r="U9" s="32">
        <v>670</v>
      </c>
    </row>
    <row r="10" spans="1:21" ht="16.5" customHeight="1" x14ac:dyDescent="0.25">
      <c r="A10" s="7"/>
      <c r="B10" s="7"/>
      <c r="C10" s="7"/>
      <c r="D10" s="7" t="s">
        <v>312</v>
      </c>
      <c r="E10" s="7"/>
      <c r="F10" s="7"/>
      <c r="G10" s="7"/>
      <c r="H10" s="7"/>
      <c r="I10" s="7"/>
      <c r="J10" s="7"/>
      <c r="K10" s="7"/>
      <c r="L10" s="9" t="s">
        <v>308</v>
      </c>
      <c r="M10" s="31">
        <v>54</v>
      </c>
      <c r="N10" s="30">
        <v>4</v>
      </c>
      <c r="O10" s="32">
        <v>294</v>
      </c>
      <c r="P10" s="32">
        <v>232</v>
      </c>
      <c r="Q10" s="31">
        <v>48</v>
      </c>
      <c r="R10" s="30" t="s">
        <v>73</v>
      </c>
      <c r="S10" s="30" t="s">
        <v>73</v>
      </c>
      <c r="T10" s="32">
        <v>484</v>
      </c>
      <c r="U10" s="33">
        <v>1127</v>
      </c>
    </row>
    <row r="11" spans="1:21" ht="16.5" customHeight="1" x14ac:dyDescent="0.25">
      <c r="A11" s="7"/>
      <c r="B11" s="7"/>
      <c r="C11" s="7"/>
      <c r="D11" s="7" t="s">
        <v>144</v>
      </c>
      <c r="E11" s="7"/>
      <c r="F11" s="7"/>
      <c r="G11" s="7"/>
      <c r="H11" s="7"/>
      <c r="I11" s="7"/>
      <c r="J11" s="7"/>
      <c r="K11" s="7"/>
      <c r="L11" s="9" t="s">
        <v>308</v>
      </c>
      <c r="M11" s="32">
        <v>942</v>
      </c>
      <c r="N11" s="32">
        <v>254</v>
      </c>
      <c r="O11" s="33">
        <v>6743</v>
      </c>
      <c r="P11" s="33">
        <v>5211</v>
      </c>
      <c r="Q11" s="33">
        <v>1723</v>
      </c>
      <c r="R11" s="31">
        <v>39</v>
      </c>
      <c r="S11" s="31">
        <v>64</v>
      </c>
      <c r="T11" s="35">
        <v>17871</v>
      </c>
      <c r="U11" s="35">
        <v>32873</v>
      </c>
    </row>
    <row r="12" spans="1:21" ht="29.4" customHeight="1" x14ac:dyDescent="0.25">
      <c r="A12" s="7"/>
      <c r="B12" s="7"/>
      <c r="C12" s="59" t="s">
        <v>313</v>
      </c>
      <c r="D12" s="59"/>
      <c r="E12" s="59"/>
      <c r="F12" s="59"/>
      <c r="G12" s="59"/>
      <c r="H12" s="59"/>
      <c r="I12" s="59"/>
      <c r="J12" s="59"/>
      <c r="K12" s="59"/>
      <c r="L12" s="9" t="s">
        <v>308</v>
      </c>
      <c r="M12" s="33">
        <v>1561</v>
      </c>
      <c r="N12" s="32">
        <v>646</v>
      </c>
      <c r="O12" s="33">
        <v>3001</v>
      </c>
      <c r="P12" s="32">
        <v>647</v>
      </c>
      <c r="Q12" s="32">
        <v>296</v>
      </c>
      <c r="R12" s="32">
        <v>113</v>
      </c>
      <c r="S12" s="31">
        <v>69</v>
      </c>
      <c r="T12" s="32">
        <v>509</v>
      </c>
      <c r="U12" s="33">
        <v>6839</v>
      </c>
    </row>
    <row r="13" spans="1:21" ht="16.5" customHeight="1" x14ac:dyDescent="0.25">
      <c r="A13" s="7"/>
      <c r="B13" s="7"/>
      <c r="C13" s="7" t="s">
        <v>314</v>
      </c>
      <c r="D13" s="7"/>
      <c r="E13" s="7"/>
      <c r="F13" s="7"/>
      <c r="G13" s="7"/>
      <c r="H13" s="7"/>
      <c r="I13" s="7"/>
      <c r="J13" s="7"/>
      <c r="K13" s="7"/>
      <c r="L13" s="9" t="s">
        <v>308</v>
      </c>
      <c r="M13" s="33">
        <v>2266</v>
      </c>
      <c r="N13" s="32">
        <v>549</v>
      </c>
      <c r="O13" s="33">
        <v>1991</v>
      </c>
      <c r="P13" s="33">
        <v>1537</v>
      </c>
      <c r="Q13" s="32">
        <v>630</v>
      </c>
      <c r="R13" s="32">
        <v>176</v>
      </c>
      <c r="S13" s="31">
        <v>47</v>
      </c>
      <c r="T13" s="33">
        <v>1813</v>
      </c>
      <c r="U13" s="33">
        <v>9019</v>
      </c>
    </row>
    <row r="14" spans="1:21" ht="16.5" customHeight="1" x14ac:dyDescent="0.25">
      <c r="A14" s="7"/>
      <c r="B14" s="7"/>
      <c r="C14" s="7" t="s">
        <v>144</v>
      </c>
      <c r="D14" s="7"/>
      <c r="E14" s="7"/>
      <c r="F14" s="7"/>
      <c r="G14" s="7"/>
      <c r="H14" s="7"/>
      <c r="I14" s="7"/>
      <c r="J14" s="7"/>
      <c r="K14" s="7"/>
      <c r="L14" s="9" t="s">
        <v>308</v>
      </c>
      <c r="M14" s="37">
        <v>108811</v>
      </c>
      <c r="N14" s="35">
        <v>24165</v>
      </c>
      <c r="O14" s="35">
        <v>94312</v>
      </c>
      <c r="P14" s="35">
        <v>37958</v>
      </c>
      <c r="Q14" s="35">
        <v>17295</v>
      </c>
      <c r="R14" s="35">
        <v>11993</v>
      </c>
      <c r="S14" s="33">
        <v>3233</v>
      </c>
      <c r="T14" s="35">
        <v>29116</v>
      </c>
      <c r="U14" s="37">
        <v>326996</v>
      </c>
    </row>
    <row r="15" spans="1:21" ht="16.5" customHeight="1" x14ac:dyDescent="0.25">
      <c r="A15" s="7"/>
      <c r="B15" s="7" t="s">
        <v>68</v>
      </c>
      <c r="C15" s="7"/>
      <c r="D15" s="7"/>
      <c r="E15" s="7"/>
      <c r="F15" s="7"/>
      <c r="G15" s="7"/>
      <c r="H15" s="7"/>
      <c r="I15" s="7"/>
      <c r="J15" s="7"/>
      <c r="K15" s="7"/>
      <c r="L15" s="9"/>
      <c r="M15" s="10"/>
      <c r="N15" s="10"/>
      <c r="O15" s="10"/>
      <c r="P15" s="10"/>
      <c r="Q15" s="10"/>
      <c r="R15" s="10"/>
      <c r="S15" s="10"/>
      <c r="T15" s="10"/>
      <c r="U15" s="10"/>
    </row>
    <row r="16" spans="1:21" ht="16.5" customHeight="1" x14ac:dyDescent="0.25">
      <c r="A16" s="7"/>
      <c r="B16" s="7"/>
      <c r="C16" s="7" t="s">
        <v>139</v>
      </c>
      <c r="D16" s="7"/>
      <c r="E16" s="7"/>
      <c r="F16" s="7"/>
      <c r="G16" s="7"/>
      <c r="H16" s="7"/>
      <c r="I16" s="7"/>
      <c r="J16" s="7"/>
      <c r="K16" s="7"/>
      <c r="L16" s="9" t="s">
        <v>308</v>
      </c>
      <c r="M16" s="35">
        <v>99975</v>
      </c>
      <c r="N16" s="35">
        <v>21662</v>
      </c>
      <c r="O16" s="35">
        <v>78589</v>
      </c>
      <c r="P16" s="35">
        <v>29062</v>
      </c>
      <c r="Q16" s="35">
        <v>13900</v>
      </c>
      <c r="R16" s="35">
        <v>11200</v>
      </c>
      <c r="S16" s="33">
        <v>2998</v>
      </c>
      <c r="T16" s="33">
        <v>8756</v>
      </c>
      <c r="U16" s="37">
        <v>266224</v>
      </c>
    </row>
    <row r="17" spans="1:21" ht="16.5" customHeight="1" x14ac:dyDescent="0.25">
      <c r="A17" s="7"/>
      <c r="B17" s="7"/>
      <c r="C17" s="7" t="s">
        <v>309</v>
      </c>
      <c r="D17" s="7"/>
      <c r="E17" s="7"/>
      <c r="F17" s="7"/>
      <c r="G17" s="7"/>
      <c r="H17" s="7"/>
      <c r="I17" s="7"/>
      <c r="J17" s="7"/>
      <c r="K17" s="7"/>
      <c r="L17" s="9"/>
      <c r="M17" s="10"/>
      <c r="N17" s="10"/>
      <c r="O17" s="10"/>
      <c r="P17" s="10"/>
      <c r="Q17" s="10"/>
      <c r="R17" s="10"/>
      <c r="S17" s="10"/>
      <c r="T17" s="10"/>
      <c r="U17" s="10"/>
    </row>
    <row r="18" spans="1:21" ht="16.5" customHeight="1" x14ac:dyDescent="0.25">
      <c r="A18" s="7"/>
      <c r="B18" s="7"/>
      <c r="C18" s="7"/>
      <c r="D18" s="7" t="s">
        <v>141</v>
      </c>
      <c r="E18" s="7"/>
      <c r="F18" s="7"/>
      <c r="G18" s="7"/>
      <c r="H18" s="7"/>
      <c r="I18" s="7"/>
      <c r="J18" s="7"/>
      <c r="K18" s="7"/>
      <c r="L18" s="9" t="s">
        <v>308</v>
      </c>
      <c r="M18" s="32">
        <v>779</v>
      </c>
      <c r="N18" s="32">
        <v>204</v>
      </c>
      <c r="O18" s="33">
        <v>5433</v>
      </c>
      <c r="P18" s="33">
        <v>4205</v>
      </c>
      <c r="Q18" s="33">
        <v>1334</v>
      </c>
      <c r="R18" s="31">
        <v>22</v>
      </c>
      <c r="S18" s="31">
        <v>52</v>
      </c>
      <c r="T18" s="35">
        <v>14045</v>
      </c>
      <c r="U18" s="35">
        <v>26084</v>
      </c>
    </row>
    <row r="19" spans="1:21" ht="16.5" customHeight="1" x14ac:dyDescent="0.25">
      <c r="A19" s="7"/>
      <c r="B19" s="7"/>
      <c r="C19" s="7"/>
      <c r="D19" s="7" t="s">
        <v>310</v>
      </c>
      <c r="E19" s="7"/>
      <c r="F19" s="7"/>
      <c r="G19" s="7"/>
      <c r="H19" s="7"/>
      <c r="I19" s="7"/>
      <c r="J19" s="7"/>
      <c r="K19" s="7"/>
      <c r="L19" s="9" t="s">
        <v>308</v>
      </c>
      <c r="M19" s="31">
        <v>36</v>
      </c>
      <c r="N19" s="30">
        <v>7</v>
      </c>
      <c r="O19" s="32">
        <v>536</v>
      </c>
      <c r="P19" s="32">
        <v>389</v>
      </c>
      <c r="Q19" s="32">
        <v>170</v>
      </c>
      <c r="R19" s="30">
        <v>4</v>
      </c>
      <c r="S19" s="30" t="s">
        <v>73</v>
      </c>
      <c r="T19" s="33">
        <v>1861</v>
      </c>
      <c r="U19" s="33">
        <v>3008</v>
      </c>
    </row>
    <row r="20" spans="1:21" ht="16.5" customHeight="1" x14ac:dyDescent="0.25">
      <c r="A20" s="7"/>
      <c r="B20" s="7"/>
      <c r="C20" s="7"/>
      <c r="D20" s="7" t="s">
        <v>311</v>
      </c>
      <c r="E20" s="7"/>
      <c r="F20" s="7"/>
      <c r="G20" s="7"/>
      <c r="H20" s="7"/>
      <c r="I20" s="7"/>
      <c r="J20" s="7"/>
      <c r="K20" s="7"/>
      <c r="L20" s="9" t="s">
        <v>308</v>
      </c>
      <c r="M20" s="30">
        <v>4</v>
      </c>
      <c r="N20" s="30">
        <v>3</v>
      </c>
      <c r="O20" s="32">
        <v>136</v>
      </c>
      <c r="P20" s="31">
        <v>72</v>
      </c>
      <c r="Q20" s="31">
        <v>44</v>
      </c>
      <c r="R20" s="30" t="s">
        <v>73</v>
      </c>
      <c r="S20" s="30" t="s">
        <v>73</v>
      </c>
      <c r="T20" s="32">
        <v>504</v>
      </c>
      <c r="U20" s="32">
        <v>759</v>
      </c>
    </row>
    <row r="21" spans="1:21" ht="16.5" customHeight="1" x14ac:dyDescent="0.25">
      <c r="A21" s="7"/>
      <c r="B21" s="7"/>
      <c r="C21" s="7"/>
      <c r="D21" s="7" t="s">
        <v>312</v>
      </c>
      <c r="E21" s="7"/>
      <c r="F21" s="7"/>
      <c r="G21" s="7"/>
      <c r="H21" s="7"/>
      <c r="I21" s="7"/>
      <c r="J21" s="7"/>
      <c r="K21" s="7"/>
      <c r="L21" s="9" t="s">
        <v>308</v>
      </c>
      <c r="M21" s="31">
        <v>36</v>
      </c>
      <c r="N21" s="30">
        <v>9</v>
      </c>
      <c r="O21" s="32">
        <v>290</v>
      </c>
      <c r="P21" s="32">
        <v>220</v>
      </c>
      <c r="Q21" s="31">
        <v>31</v>
      </c>
      <c r="R21" s="30" t="s">
        <v>73</v>
      </c>
      <c r="S21" s="30" t="s">
        <v>73</v>
      </c>
      <c r="T21" s="32">
        <v>457</v>
      </c>
      <c r="U21" s="33">
        <v>1043</v>
      </c>
    </row>
    <row r="22" spans="1:21" ht="16.5" customHeight="1" x14ac:dyDescent="0.25">
      <c r="A22" s="7"/>
      <c r="B22" s="7"/>
      <c r="C22" s="7"/>
      <c r="D22" s="7" t="s">
        <v>144</v>
      </c>
      <c r="E22" s="7"/>
      <c r="F22" s="7"/>
      <c r="G22" s="7"/>
      <c r="H22" s="7"/>
      <c r="I22" s="7"/>
      <c r="J22" s="7"/>
      <c r="K22" s="7"/>
      <c r="L22" s="9" t="s">
        <v>308</v>
      </c>
      <c r="M22" s="32">
        <v>850</v>
      </c>
      <c r="N22" s="32">
        <v>223</v>
      </c>
      <c r="O22" s="33">
        <v>6394</v>
      </c>
      <c r="P22" s="33">
        <v>4886</v>
      </c>
      <c r="Q22" s="33">
        <v>1581</v>
      </c>
      <c r="R22" s="31">
        <v>25</v>
      </c>
      <c r="S22" s="31">
        <v>58</v>
      </c>
      <c r="T22" s="35">
        <v>16868</v>
      </c>
      <c r="U22" s="35">
        <v>30884</v>
      </c>
    </row>
    <row r="23" spans="1:21" ht="29.4" customHeight="1" x14ac:dyDescent="0.25">
      <c r="A23" s="7"/>
      <c r="B23" s="7"/>
      <c r="C23" s="59" t="s">
        <v>313</v>
      </c>
      <c r="D23" s="59"/>
      <c r="E23" s="59"/>
      <c r="F23" s="59"/>
      <c r="G23" s="59"/>
      <c r="H23" s="59"/>
      <c r="I23" s="59"/>
      <c r="J23" s="59"/>
      <c r="K23" s="59"/>
      <c r="L23" s="9" t="s">
        <v>308</v>
      </c>
      <c r="M23" s="33">
        <v>1698</v>
      </c>
      <c r="N23" s="32">
        <v>728</v>
      </c>
      <c r="O23" s="33">
        <v>3024</v>
      </c>
      <c r="P23" s="32">
        <v>725</v>
      </c>
      <c r="Q23" s="32">
        <v>321</v>
      </c>
      <c r="R23" s="32">
        <v>120</v>
      </c>
      <c r="S23" s="31">
        <v>90</v>
      </c>
      <c r="T23" s="32">
        <v>598</v>
      </c>
      <c r="U23" s="33">
        <v>7333</v>
      </c>
    </row>
    <row r="24" spans="1:21" ht="16.5" customHeight="1" x14ac:dyDescent="0.25">
      <c r="A24" s="7"/>
      <c r="B24" s="7"/>
      <c r="C24" s="7" t="s">
        <v>314</v>
      </c>
      <c r="D24" s="7"/>
      <c r="E24" s="7"/>
      <c r="F24" s="7"/>
      <c r="G24" s="7"/>
      <c r="H24" s="7"/>
      <c r="I24" s="7"/>
      <c r="J24" s="7"/>
      <c r="K24" s="7"/>
      <c r="L24" s="9" t="s">
        <v>308</v>
      </c>
      <c r="M24" s="33">
        <v>4845</v>
      </c>
      <c r="N24" s="33">
        <v>1008</v>
      </c>
      <c r="O24" s="33">
        <v>4166</v>
      </c>
      <c r="P24" s="33">
        <v>3344</v>
      </c>
      <c r="Q24" s="33">
        <v>1086</v>
      </c>
      <c r="R24" s="32">
        <v>234</v>
      </c>
      <c r="S24" s="32">
        <v>129</v>
      </c>
      <c r="T24" s="33">
        <v>2911</v>
      </c>
      <c r="U24" s="35">
        <v>17731</v>
      </c>
    </row>
    <row r="25" spans="1:21" ht="16.5" customHeight="1" x14ac:dyDescent="0.25">
      <c r="A25" s="7"/>
      <c r="B25" s="7"/>
      <c r="C25" s="7" t="s">
        <v>144</v>
      </c>
      <c r="D25" s="7"/>
      <c r="E25" s="7"/>
      <c r="F25" s="7"/>
      <c r="G25" s="7"/>
      <c r="H25" s="7"/>
      <c r="I25" s="7"/>
      <c r="J25" s="7"/>
      <c r="K25" s="7"/>
      <c r="L25" s="9" t="s">
        <v>308</v>
      </c>
      <c r="M25" s="37">
        <v>107368</v>
      </c>
      <c r="N25" s="35">
        <v>23621</v>
      </c>
      <c r="O25" s="35">
        <v>92173</v>
      </c>
      <c r="P25" s="35">
        <v>38017</v>
      </c>
      <c r="Q25" s="35">
        <v>16888</v>
      </c>
      <c r="R25" s="35">
        <v>11579</v>
      </c>
      <c r="S25" s="33">
        <v>3275</v>
      </c>
      <c r="T25" s="35">
        <v>29133</v>
      </c>
      <c r="U25" s="37">
        <v>322172</v>
      </c>
    </row>
    <row r="26" spans="1:21" ht="16.5" customHeight="1" x14ac:dyDescent="0.25">
      <c r="A26" s="7"/>
      <c r="B26" s="7" t="s">
        <v>70</v>
      </c>
      <c r="C26" s="7"/>
      <c r="D26" s="7"/>
      <c r="E26" s="7"/>
      <c r="F26" s="7"/>
      <c r="G26" s="7"/>
      <c r="H26" s="7"/>
      <c r="I26" s="7"/>
      <c r="J26" s="7"/>
      <c r="K26" s="7"/>
      <c r="L26" s="9"/>
      <c r="M26" s="10"/>
      <c r="N26" s="10"/>
      <c r="O26" s="10"/>
      <c r="P26" s="10"/>
      <c r="Q26" s="10"/>
      <c r="R26" s="10"/>
      <c r="S26" s="10"/>
      <c r="T26" s="10"/>
      <c r="U26" s="10"/>
    </row>
    <row r="27" spans="1:21" ht="16.5" customHeight="1" x14ac:dyDescent="0.25">
      <c r="A27" s="7"/>
      <c r="B27" s="7"/>
      <c r="C27" s="7" t="s">
        <v>139</v>
      </c>
      <c r="D27" s="7"/>
      <c r="E27" s="7"/>
      <c r="F27" s="7"/>
      <c r="G27" s="7"/>
      <c r="H27" s="7"/>
      <c r="I27" s="7"/>
      <c r="J27" s="7"/>
      <c r="K27" s="7"/>
      <c r="L27" s="9" t="s">
        <v>308</v>
      </c>
      <c r="M27" s="37">
        <v>204016</v>
      </c>
      <c r="N27" s="35">
        <v>44371</v>
      </c>
      <c r="O27" s="37">
        <v>161162</v>
      </c>
      <c r="P27" s="35">
        <v>59626</v>
      </c>
      <c r="Q27" s="35">
        <v>28538</v>
      </c>
      <c r="R27" s="35">
        <v>22873</v>
      </c>
      <c r="S27" s="33">
        <v>6043</v>
      </c>
      <c r="T27" s="35">
        <v>17685</v>
      </c>
      <c r="U27" s="37">
        <v>544486</v>
      </c>
    </row>
    <row r="28" spans="1:21" ht="16.5" customHeight="1" x14ac:dyDescent="0.25">
      <c r="A28" s="7"/>
      <c r="B28" s="7"/>
      <c r="C28" s="7" t="s">
        <v>309</v>
      </c>
      <c r="D28" s="7"/>
      <c r="E28" s="7"/>
      <c r="F28" s="7"/>
      <c r="G28" s="7"/>
      <c r="H28" s="7"/>
      <c r="I28" s="7"/>
      <c r="J28" s="7"/>
      <c r="K28" s="7"/>
      <c r="L28" s="9"/>
      <c r="M28" s="10"/>
      <c r="N28" s="10"/>
      <c r="O28" s="10"/>
      <c r="P28" s="10"/>
      <c r="Q28" s="10"/>
      <c r="R28" s="10"/>
      <c r="S28" s="10"/>
      <c r="T28" s="10"/>
      <c r="U28" s="10"/>
    </row>
    <row r="29" spans="1:21" ht="16.5" customHeight="1" x14ac:dyDescent="0.25">
      <c r="A29" s="7"/>
      <c r="B29" s="7"/>
      <c r="C29" s="7"/>
      <c r="D29" s="7" t="s">
        <v>141</v>
      </c>
      <c r="E29" s="7"/>
      <c r="F29" s="7"/>
      <c r="G29" s="7"/>
      <c r="H29" s="7"/>
      <c r="I29" s="7"/>
      <c r="J29" s="7"/>
      <c r="K29" s="7"/>
      <c r="L29" s="9" t="s">
        <v>308</v>
      </c>
      <c r="M29" s="33">
        <v>1621</v>
      </c>
      <c r="N29" s="32">
        <v>442</v>
      </c>
      <c r="O29" s="35">
        <v>11310</v>
      </c>
      <c r="P29" s="33">
        <v>8761</v>
      </c>
      <c r="Q29" s="33">
        <v>2823</v>
      </c>
      <c r="R29" s="31">
        <v>57</v>
      </c>
      <c r="S29" s="32">
        <v>116</v>
      </c>
      <c r="T29" s="35">
        <v>29263</v>
      </c>
      <c r="U29" s="35">
        <v>54457</v>
      </c>
    </row>
    <row r="30" spans="1:21" ht="16.5" customHeight="1" x14ac:dyDescent="0.25">
      <c r="A30" s="7"/>
      <c r="B30" s="7"/>
      <c r="C30" s="7"/>
      <c r="D30" s="7" t="s">
        <v>310</v>
      </c>
      <c r="E30" s="7"/>
      <c r="F30" s="7"/>
      <c r="G30" s="7"/>
      <c r="H30" s="7"/>
      <c r="I30" s="7"/>
      <c r="J30" s="7"/>
      <c r="K30" s="7"/>
      <c r="L30" s="9" t="s">
        <v>308</v>
      </c>
      <c r="M30" s="31">
        <v>67</v>
      </c>
      <c r="N30" s="31">
        <v>11</v>
      </c>
      <c r="O30" s="32">
        <v>972</v>
      </c>
      <c r="P30" s="32">
        <v>747</v>
      </c>
      <c r="Q30" s="32">
        <v>317</v>
      </c>
      <c r="R30" s="30">
        <v>4</v>
      </c>
      <c r="S30" s="30" t="s">
        <v>73</v>
      </c>
      <c r="T30" s="33">
        <v>3576</v>
      </c>
      <c r="U30" s="33">
        <v>5703</v>
      </c>
    </row>
    <row r="31" spans="1:21" ht="16.5" customHeight="1" x14ac:dyDescent="0.25">
      <c r="A31" s="7"/>
      <c r="B31" s="7"/>
      <c r="C31" s="7"/>
      <c r="D31" s="7" t="s">
        <v>311</v>
      </c>
      <c r="E31" s="7"/>
      <c r="F31" s="7"/>
      <c r="G31" s="7"/>
      <c r="H31" s="7"/>
      <c r="I31" s="7"/>
      <c r="J31" s="7"/>
      <c r="K31" s="7"/>
      <c r="L31" s="9" t="s">
        <v>308</v>
      </c>
      <c r="M31" s="31">
        <v>11</v>
      </c>
      <c r="N31" s="30">
        <v>6</v>
      </c>
      <c r="O31" s="32">
        <v>261</v>
      </c>
      <c r="P31" s="32">
        <v>141</v>
      </c>
      <c r="Q31" s="31">
        <v>75</v>
      </c>
      <c r="R31" s="30" t="s">
        <v>73</v>
      </c>
      <c r="S31" s="30" t="s">
        <v>73</v>
      </c>
      <c r="T31" s="32">
        <v>938</v>
      </c>
      <c r="U31" s="33">
        <v>1435</v>
      </c>
    </row>
    <row r="32" spans="1:21" ht="16.5" customHeight="1" x14ac:dyDescent="0.25">
      <c r="A32" s="7"/>
      <c r="B32" s="7"/>
      <c r="C32" s="7"/>
      <c r="D32" s="7" t="s">
        <v>312</v>
      </c>
      <c r="E32" s="7"/>
      <c r="F32" s="7"/>
      <c r="G32" s="7"/>
      <c r="H32" s="7"/>
      <c r="I32" s="7"/>
      <c r="J32" s="7"/>
      <c r="K32" s="7"/>
      <c r="L32" s="9" t="s">
        <v>308</v>
      </c>
      <c r="M32" s="31">
        <v>87</v>
      </c>
      <c r="N32" s="31">
        <v>14</v>
      </c>
      <c r="O32" s="32">
        <v>587</v>
      </c>
      <c r="P32" s="32">
        <v>452</v>
      </c>
      <c r="Q32" s="31">
        <v>79</v>
      </c>
      <c r="R32" s="30" t="s">
        <v>73</v>
      </c>
      <c r="S32" s="30" t="s">
        <v>73</v>
      </c>
      <c r="T32" s="32">
        <v>943</v>
      </c>
      <c r="U32" s="33">
        <v>2164</v>
      </c>
    </row>
    <row r="33" spans="1:21" ht="16.5" customHeight="1" x14ac:dyDescent="0.25">
      <c r="A33" s="7"/>
      <c r="B33" s="7"/>
      <c r="C33" s="7"/>
      <c r="D33" s="7" t="s">
        <v>144</v>
      </c>
      <c r="E33" s="7"/>
      <c r="F33" s="7"/>
      <c r="G33" s="7"/>
      <c r="H33" s="7"/>
      <c r="I33" s="7"/>
      <c r="J33" s="7"/>
      <c r="K33" s="7"/>
      <c r="L33" s="9" t="s">
        <v>308</v>
      </c>
      <c r="M33" s="33">
        <v>1795</v>
      </c>
      <c r="N33" s="32">
        <v>473</v>
      </c>
      <c r="O33" s="35">
        <v>13134</v>
      </c>
      <c r="P33" s="35">
        <v>10102</v>
      </c>
      <c r="Q33" s="33">
        <v>3303</v>
      </c>
      <c r="R33" s="31">
        <v>64</v>
      </c>
      <c r="S33" s="32">
        <v>123</v>
      </c>
      <c r="T33" s="35">
        <v>34729</v>
      </c>
      <c r="U33" s="35">
        <v>63750</v>
      </c>
    </row>
    <row r="34" spans="1:21" ht="29.4" customHeight="1" x14ac:dyDescent="0.25">
      <c r="A34" s="7"/>
      <c r="B34" s="7"/>
      <c r="C34" s="59" t="s">
        <v>313</v>
      </c>
      <c r="D34" s="59"/>
      <c r="E34" s="59"/>
      <c r="F34" s="59"/>
      <c r="G34" s="59"/>
      <c r="H34" s="59"/>
      <c r="I34" s="59"/>
      <c r="J34" s="59"/>
      <c r="K34" s="59"/>
      <c r="L34" s="9" t="s">
        <v>308</v>
      </c>
      <c r="M34" s="33">
        <v>3264</v>
      </c>
      <c r="N34" s="33">
        <v>1387</v>
      </c>
      <c r="O34" s="33">
        <v>6027</v>
      </c>
      <c r="P34" s="33">
        <v>1380</v>
      </c>
      <c r="Q34" s="32">
        <v>629</v>
      </c>
      <c r="R34" s="32">
        <v>236</v>
      </c>
      <c r="S34" s="32">
        <v>171</v>
      </c>
      <c r="T34" s="33">
        <v>1098</v>
      </c>
      <c r="U34" s="35">
        <v>14194</v>
      </c>
    </row>
    <row r="35" spans="1:21" ht="16.5" customHeight="1" x14ac:dyDescent="0.25">
      <c r="A35" s="7"/>
      <c r="B35" s="7"/>
      <c r="C35" s="7" t="s">
        <v>314</v>
      </c>
      <c r="D35" s="7"/>
      <c r="E35" s="7"/>
      <c r="F35" s="7"/>
      <c r="G35" s="7"/>
      <c r="H35" s="7"/>
      <c r="I35" s="7"/>
      <c r="J35" s="7"/>
      <c r="K35" s="7"/>
      <c r="L35" s="9" t="s">
        <v>308</v>
      </c>
      <c r="M35" s="33">
        <v>7106</v>
      </c>
      <c r="N35" s="33">
        <v>1555</v>
      </c>
      <c r="O35" s="33">
        <v>6159</v>
      </c>
      <c r="P35" s="33">
        <v>4876</v>
      </c>
      <c r="Q35" s="33">
        <v>1714</v>
      </c>
      <c r="R35" s="32">
        <v>406</v>
      </c>
      <c r="S35" s="32">
        <v>163</v>
      </c>
      <c r="T35" s="33">
        <v>4726</v>
      </c>
      <c r="U35" s="35">
        <v>26739</v>
      </c>
    </row>
    <row r="36" spans="1:21" ht="16.5" customHeight="1" x14ac:dyDescent="0.25">
      <c r="A36" s="7"/>
      <c r="B36" s="7"/>
      <c r="C36" s="7" t="s">
        <v>144</v>
      </c>
      <c r="D36" s="7"/>
      <c r="E36" s="7"/>
      <c r="F36" s="7"/>
      <c r="G36" s="7"/>
      <c r="H36" s="7"/>
      <c r="I36" s="7"/>
      <c r="J36" s="7"/>
      <c r="K36" s="7"/>
      <c r="L36" s="9" t="s">
        <v>308</v>
      </c>
      <c r="M36" s="37">
        <v>216181</v>
      </c>
      <c r="N36" s="35">
        <v>47786</v>
      </c>
      <c r="O36" s="37">
        <v>186482</v>
      </c>
      <c r="P36" s="35">
        <v>75984</v>
      </c>
      <c r="Q36" s="35">
        <v>34184</v>
      </c>
      <c r="R36" s="35">
        <v>23579</v>
      </c>
      <c r="S36" s="33">
        <v>6500</v>
      </c>
      <c r="T36" s="35">
        <v>58238</v>
      </c>
      <c r="U36" s="37">
        <v>649169</v>
      </c>
    </row>
    <row r="37" spans="1:21" ht="16.5" customHeight="1" x14ac:dyDescent="0.25">
      <c r="A37" s="7" t="s">
        <v>82</v>
      </c>
      <c r="B37" s="7"/>
      <c r="C37" s="7"/>
      <c r="D37" s="7"/>
      <c r="E37" s="7"/>
      <c r="F37" s="7"/>
      <c r="G37" s="7"/>
      <c r="H37" s="7"/>
      <c r="I37" s="7"/>
      <c r="J37" s="7"/>
      <c r="K37" s="7"/>
      <c r="L37" s="9"/>
      <c r="M37" s="10"/>
      <c r="N37" s="10"/>
      <c r="O37" s="10"/>
      <c r="P37" s="10"/>
      <c r="Q37" s="10"/>
      <c r="R37" s="10"/>
      <c r="S37" s="10"/>
      <c r="T37" s="10"/>
      <c r="U37" s="10"/>
    </row>
    <row r="38" spans="1:21" ht="16.5" customHeight="1" x14ac:dyDescent="0.25">
      <c r="A38" s="7"/>
      <c r="B38" s="7" t="s">
        <v>45</v>
      </c>
      <c r="C38" s="7"/>
      <c r="D38" s="7"/>
      <c r="E38" s="7"/>
      <c r="F38" s="7"/>
      <c r="G38" s="7"/>
      <c r="H38" s="7"/>
      <c r="I38" s="7"/>
      <c r="J38" s="7"/>
      <c r="K38" s="7"/>
      <c r="L38" s="9"/>
      <c r="M38" s="10"/>
      <c r="N38" s="10"/>
      <c r="O38" s="10"/>
      <c r="P38" s="10"/>
      <c r="Q38" s="10"/>
      <c r="R38" s="10"/>
      <c r="S38" s="10"/>
      <c r="T38" s="10"/>
      <c r="U38" s="10"/>
    </row>
    <row r="39" spans="1:21" ht="16.5" customHeight="1" x14ac:dyDescent="0.25">
      <c r="A39" s="7"/>
      <c r="B39" s="7"/>
      <c r="C39" s="7" t="s">
        <v>139</v>
      </c>
      <c r="D39" s="7"/>
      <c r="E39" s="7"/>
      <c r="F39" s="7"/>
      <c r="G39" s="7"/>
      <c r="H39" s="7"/>
      <c r="I39" s="7"/>
      <c r="J39" s="7"/>
      <c r="K39" s="7"/>
      <c r="L39" s="9" t="s">
        <v>308</v>
      </c>
      <c r="M39" s="35">
        <v>83808</v>
      </c>
      <c r="N39" s="35">
        <v>18173</v>
      </c>
      <c r="O39" s="35">
        <v>68345</v>
      </c>
      <c r="P39" s="35">
        <v>28439</v>
      </c>
      <c r="Q39" s="35">
        <v>12881</v>
      </c>
      <c r="R39" s="33">
        <v>9752</v>
      </c>
      <c r="S39" s="33">
        <v>2390</v>
      </c>
      <c r="T39" s="33">
        <v>9287</v>
      </c>
      <c r="U39" s="37">
        <v>233152</v>
      </c>
    </row>
    <row r="40" spans="1:21" ht="16.5" customHeight="1" x14ac:dyDescent="0.25">
      <c r="A40" s="7"/>
      <c r="B40" s="7"/>
      <c r="C40" s="7" t="s">
        <v>309</v>
      </c>
      <c r="D40" s="7"/>
      <c r="E40" s="7"/>
      <c r="F40" s="7"/>
      <c r="G40" s="7"/>
      <c r="H40" s="7"/>
      <c r="I40" s="7"/>
      <c r="J40" s="7"/>
      <c r="K40" s="7"/>
      <c r="L40" s="9"/>
      <c r="M40" s="10"/>
      <c r="N40" s="10"/>
      <c r="O40" s="10"/>
      <c r="P40" s="10"/>
      <c r="Q40" s="10"/>
      <c r="R40" s="10"/>
      <c r="S40" s="10"/>
      <c r="T40" s="10"/>
      <c r="U40" s="10"/>
    </row>
    <row r="41" spans="1:21" ht="16.5" customHeight="1" x14ac:dyDescent="0.25">
      <c r="A41" s="7"/>
      <c r="B41" s="7"/>
      <c r="C41" s="7"/>
      <c r="D41" s="7" t="s">
        <v>141</v>
      </c>
      <c r="E41" s="7"/>
      <c r="F41" s="7"/>
      <c r="G41" s="7"/>
      <c r="H41" s="7"/>
      <c r="I41" s="7"/>
      <c r="J41" s="7"/>
      <c r="K41" s="7"/>
      <c r="L41" s="9" t="s">
        <v>308</v>
      </c>
      <c r="M41" s="32">
        <v>565</v>
      </c>
      <c r="N41" s="32">
        <v>190</v>
      </c>
      <c r="O41" s="33">
        <v>5229</v>
      </c>
      <c r="P41" s="33">
        <v>4280</v>
      </c>
      <c r="Q41" s="33">
        <v>1572</v>
      </c>
      <c r="R41" s="31">
        <v>37</v>
      </c>
      <c r="S41" s="31">
        <v>57</v>
      </c>
      <c r="T41" s="35">
        <v>13959</v>
      </c>
      <c r="U41" s="35">
        <v>25914</v>
      </c>
    </row>
    <row r="42" spans="1:21" ht="16.5" customHeight="1" x14ac:dyDescent="0.25">
      <c r="A42" s="7"/>
      <c r="B42" s="7"/>
      <c r="C42" s="7"/>
      <c r="D42" s="7" t="s">
        <v>310</v>
      </c>
      <c r="E42" s="7"/>
      <c r="F42" s="7"/>
      <c r="G42" s="7"/>
      <c r="H42" s="7"/>
      <c r="I42" s="7"/>
      <c r="J42" s="7"/>
      <c r="K42" s="7"/>
      <c r="L42" s="9" t="s">
        <v>308</v>
      </c>
      <c r="M42" s="31">
        <v>26</v>
      </c>
      <c r="N42" s="30">
        <v>3</v>
      </c>
      <c r="O42" s="32">
        <v>578</v>
      </c>
      <c r="P42" s="32">
        <v>449</v>
      </c>
      <c r="Q42" s="32">
        <v>155</v>
      </c>
      <c r="R42" s="30" t="s">
        <v>73</v>
      </c>
      <c r="S42" s="30">
        <v>5</v>
      </c>
      <c r="T42" s="33">
        <v>2598</v>
      </c>
      <c r="U42" s="33">
        <v>3829</v>
      </c>
    </row>
    <row r="43" spans="1:21" ht="16.5" customHeight="1" x14ac:dyDescent="0.25">
      <c r="A43" s="7"/>
      <c r="B43" s="7"/>
      <c r="C43" s="7"/>
      <c r="D43" s="7" t="s">
        <v>311</v>
      </c>
      <c r="E43" s="7"/>
      <c r="F43" s="7"/>
      <c r="G43" s="7"/>
      <c r="H43" s="7"/>
      <c r="I43" s="7"/>
      <c r="J43" s="7"/>
      <c r="K43" s="7"/>
      <c r="L43" s="9" t="s">
        <v>308</v>
      </c>
      <c r="M43" s="30">
        <v>5</v>
      </c>
      <c r="N43" s="30">
        <v>3</v>
      </c>
      <c r="O43" s="32">
        <v>170</v>
      </c>
      <c r="P43" s="31">
        <v>84</v>
      </c>
      <c r="Q43" s="31">
        <v>64</v>
      </c>
      <c r="R43" s="30" t="s">
        <v>73</v>
      </c>
      <c r="S43" s="30" t="s">
        <v>73</v>
      </c>
      <c r="T43" s="32">
        <v>775</v>
      </c>
      <c r="U43" s="33">
        <v>1090</v>
      </c>
    </row>
    <row r="44" spans="1:21" ht="16.5" customHeight="1" x14ac:dyDescent="0.25">
      <c r="A44" s="7"/>
      <c r="B44" s="7"/>
      <c r="C44" s="7"/>
      <c r="D44" s="7" t="s">
        <v>312</v>
      </c>
      <c r="E44" s="7"/>
      <c r="F44" s="7"/>
      <c r="G44" s="7"/>
      <c r="H44" s="7"/>
      <c r="I44" s="7"/>
      <c r="J44" s="7"/>
      <c r="K44" s="7"/>
      <c r="L44" s="9" t="s">
        <v>308</v>
      </c>
      <c r="M44" s="31">
        <v>13</v>
      </c>
      <c r="N44" s="30">
        <v>3</v>
      </c>
      <c r="O44" s="31">
        <v>57</v>
      </c>
      <c r="P44" s="31">
        <v>79</v>
      </c>
      <c r="Q44" s="31">
        <v>36</v>
      </c>
      <c r="R44" s="30" t="s">
        <v>73</v>
      </c>
      <c r="S44" s="30" t="s">
        <v>73</v>
      </c>
      <c r="T44" s="32">
        <v>344</v>
      </c>
      <c r="U44" s="32">
        <v>529</v>
      </c>
    </row>
    <row r="45" spans="1:21" ht="16.5" customHeight="1" x14ac:dyDescent="0.25">
      <c r="A45" s="7"/>
      <c r="B45" s="7"/>
      <c r="C45" s="7"/>
      <c r="D45" s="7" t="s">
        <v>144</v>
      </c>
      <c r="E45" s="7"/>
      <c r="F45" s="7"/>
      <c r="G45" s="7"/>
      <c r="H45" s="7"/>
      <c r="I45" s="7"/>
      <c r="J45" s="7"/>
      <c r="K45" s="7"/>
      <c r="L45" s="9" t="s">
        <v>308</v>
      </c>
      <c r="M45" s="32">
        <v>609</v>
      </c>
      <c r="N45" s="32">
        <v>200</v>
      </c>
      <c r="O45" s="33">
        <v>6025</v>
      </c>
      <c r="P45" s="33">
        <v>4894</v>
      </c>
      <c r="Q45" s="33">
        <v>1832</v>
      </c>
      <c r="R45" s="31">
        <v>36</v>
      </c>
      <c r="S45" s="31">
        <v>55</v>
      </c>
      <c r="T45" s="35">
        <v>17673</v>
      </c>
      <c r="U45" s="35">
        <v>31359</v>
      </c>
    </row>
    <row r="46" spans="1:21" ht="29.4" customHeight="1" x14ac:dyDescent="0.25">
      <c r="A46" s="7"/>
      <c r="B46" s="7"/>
      <c r="C46" s="59" t="s">
        <v>313</v>
      </c>
      <c r="D46" s="59"/>
      <c r="E46" s="59"/>
      <c r="F46" s="59"/>
      <c r="G46" s="59"/>
      <c r="H46" s="59"/>
      <c r="I46" s="59"/>
      <c r="J46" s="59"/>
      <c r="K46" s="59"/>
      <c r="L46" s="9" t="s">
        <v>308</v>
      </c>
      <c r="M46" s="33">
        <v>1147</v>
      </c>
      <c r="N46" s="32">
        <v>459</v>
      </c>
      <c r="O46" s="33">
        <v>2960</v>
      </c>
      <c r="P46" s="32">
        <v>610</v>
      </c>
      <c r="Q46" s="32">
        <v>233</v>
      </c>
      <c r="R46" s="31">
        <v>78</v>
      </c>
      <c r="S46" s="31">
        <v>35</v>
      </c>
      <c r="T46" s="32">
        <v>758</v>
      </c>
      <c r="U46" s="33">
        <v>6276</v>
      </c>
    </row>
    <row r="47" spans="1:21" ht="16.5" customHeight="1" x14ac:dyDescent="0.25">
      <c r="A47" s="7"/>
      <c r="B47" s="7"/>
      <c r="C47" s="7" t="s">
        <v>314</v>
      </c>
      <c r="D47" s="7"/>
      <c r="E47" s="7"/>
      <c r="F47" s="7"/>
      <c r="G47" s="7"/>
      <c r="H47" s="7"/>
      <c r="I47" s="7"/>
      <c r="J47" s="7"/>
      <c r="K47" s="7"/>
      <c r="L47" s="9" t="s">
        <v>308</v>
      </c>
      <c r="M47" s="33">
        <v>1985</v>
      </c>
      <c r="N47" s="32">
        <v>485</v>
      </c>
      <c r="O47" s="33">
        <v>1755</v>
      </c>
      <c r="P47" s="33">
        <v>1302</v>
      </c>
      <c r="Q47" s="32">
        <v>516</v>
      </c>
      <c r="R47" s="32">
        <v>131</v>
      </c>
      <c r="S47" s="31">
        <v>41</v>
      </c>
      <c r="T47" s="33">
        <v>1023</v>
      </c>
      <c r="U47" s="33">
        <v>7251</v>
      </c>
    </row>
    <row r="48" spans="1:21" ht="16.5" customHeight="1" x14ac:dyDescent="0.25">
      <c r="A48" s="7"/>
      <c r="B48" s="7"/>
      <c r="C48" s="7" t="s">
        <v>144</v>
      </c>
      <c r="D48" s="7"/>
      <c r="E48" s="7"/>
      <c r="F48" s="7"/>
      <c r="G48" s="7"/>
      <c r="H48" s="7"/>
      <c r="I48" s="7"/>
      <c r="J48" s="7"/>
      <c r="K48" s="7"/>
      <c r="L48" s="9" t="s">
        <v>308</v>
      </c>
      <c r="M48" s="35">
        <v>87549</v>
      </c>
      <c r="N48" s="35">
        <v>19317</v>
      </c>
      <c r="O48" s="35">
        <v>79085</v>
      </c>
      <c r="P48" s="35">
        <v>35245</v>
      </c>
      <c r="Q48" s="35">
        <v>15462</v>
      </c>
      <c r="R48" s="33">
        <v>9997</v>
      </c>
      <c r="S48" s="33">
        <v>2521</v>
      </c>
      <c r="T48" s="35">
        <v>28741</v>
      </c>
      <c r="U48" s="37">
        <v>278038</v>
      </c>
    </row>
    <row r="49" spans="1:21" ht="16.5" customHeight="1" x14ac:dyDescent="0.25">
      <c r="A49" s="7"/>
      <c r="B49" s="7" t="s">
        <v>68</v>
      </c>
      <c r="C49" s="7"/>
      <c r="D49" s="7"/>
      <c r="E49" s="7"/>
      <c r="F49" s="7"/>
      <c r="G49" s="7"/>
      <c r="H49" s="7"/>
      <c r="I49" s="7"/>
      <c r="J49" s="7"/>
      <c r="K49" s="7"/>
      <c r="L49" s="9"/>
      <c r="M49" s="10"/>
      <c r="N49" s="10"/>
      <c r="O49" s="10"/>
      <c r="P49" s="10"/>
      <c r="Q49" s="10"/>
      <c r="R49" s="10"/>
      <c r="S49" s="10"/>
      <c r="T49" s="10"/>
      <c r="U49" s="10"/>
    </row>
    <row r="50" spans="1:21" ht="16.5" customHeight="1" x14ac:dyDescent="0.25">
      <c r="A50" s="7"/>
      <c r="B50" s="7"/>
      <c r="C50" s="7" t="s">
        <v>139</v>
      </c>
      <c r="D50" s="7"/>
      <c r="E50" s="7"/>
      <c r="F50" s="7"/>
      <c r="G50" s="7"/>
      <c r="H50" s="7"/>
      <c r="I50" s="7"/>
      <c r="J50" s="7"/>
      <c r="K50" s="7"/>
      <c r="L50" s="9" t="s">
        <v>308</v>
      </c>
      <c r="M50" s="35">
        <v>79296</v>
      </c>
      <c r="N50" s="35">
        <v>17142</v>
      </c>
      <c r="O50" s="35">
        <v>65056</v>
      </c>
      <c r="P50" s="35">
        <v>26303</v>
      </c>
      <c r="Q50" s="35">
        <v>12128</v>
      </c>
      <c r="R50" s="33">
        <v>9302</v>
      </c>
      <c r="S50" s="33">
        <v>2453</v>
      </c>
      <c r="T50" s="33">
        <v>8959</v>
      </c>
      <c r="U50" s="37">
        <v>220741</v>
      </c>
    </row>
    <row r="51" spans="1:21" ht="16.5" customHeight="1" x14ac:dyDescent="0.25">
      <c r="A51" s="7"/>
      <c r="B51" s="7"/>
      <c r="C51" s="7" t="s">
        <v>309</v>
      </c>
      <c r="D51" s="7"/>
      <c r="E51" s="7"/>
      <c r="F51" s="7"/>
      <c r="G51" s="7"/>
      <c r="H51" s="7"/>
      <c r="I51" s="7"/>
      <c r="J51" s="7"/>
      <c r="K51" s="7"/>
      <c r="L51" s="9"/>
      <c r="M51" s="10"/>
      <c r="N51" s="10"/>
      <c r="O51" s="10"/>
      <c r="P51" s="10"/>
      <c r="Q51" s="10"/>
      <c r="R51" s="10"/>
      <c r="S51" s="10"/>
      <c r="T51" s="10"/>
      <c r="U51" s="10"/>
    </row>
    <row r="52" spans="1:21" ht="16.5" customHeight="1" x14ac:dyDescent="0.25">
      <c r="A52" s="7"/>
      <c r="B52" s="7"/>
      <c r="C52" s="7"/>
      <c r="D52" s="7" t="s">
        <v>141</v>
      </c>
      <c r="E52" s="7"/>
      <c r="F52" s="7"/>
      <c r="G52" s="7"/>
      <c r="H52" s="7"/>
      <c r="I52" s="7"/>
      <c r="J52" s="7"/>
      <c r="K52" s="7"/>
      <c r="L52" s="9" t="s">
        <v>308</v>
      </c>
      <c r="M52" s="32">
        <v>538</v>
      </c>
      <c r="N52" s="32">
        <v>176</v>
      </c>
      <c r="O52" s="33">
        <v>4816</v>
      </c>
      <c r="P52" s="33">
        <v>3907</v>
      </c>
      <c r="Q52" s="33">
        <v>1375</v>
      </c>
      <c r="R52" s="31">
        <v>28</v>
      </c>
      <c r="S52" s="31">
        <v>43</v>
      </c>
      <c r="T52" s="35">
        <v>12571</v>
      </c>
      <c r="U52" s="35">
        <v>23478</v>
      </c>
    </row>
    <row r="53" spans="1:21" ht="16.5" customHeight="1" x14ac:dyDescent="0.25">
      <c r="A53" s="7"/>
      <c r="B53" s="7"/>
      <c r="C53" s="7"/>
      <c r="D53" s="7" t="s">
        <v>310</v>
      </c>
      <c r="E53" s="7"/>
      <c r="F53" s="7"/>
      <c r="G53" s="7"/>
      <c r="H53" s="7"/>
      <c r="I53" s="7"/>
      <c r="J53" s="7"/>
      <c r="K53" s="7"/>
      <c r="L53" s="9" t="s">
        <v>308</v>
      </c>
      <c r="M53" s="31">
        <v>32</v>
      </c>
      <c r="N53" s="31">
        <v>16</v>
      </c>
      <c r="O53" s="32">
        <v>657</v>
      </c>
      <c r="P53" s="32">
        <v>456</v>
      </c>
      <c r="Q53" s="32">
        <v>197</v>
      </c>
      <c r="R53" s="30" t="s">
        <v>73</v>
      </c>
      <c r="S53" s="30">
        <v>4</v>
      </c>
      <c r="T53" s="33">
        <v>2774</v>
      </c>
      <c r="U53" s="33">
        <v>4129</v>
      </c>
    </row>
    <row r="54" spans="1:21" ht="16.5" customHeight="1" x14ac:dyDescent="0.25">
      <c r="A54" s="7"/>
      <c r="B54" s="7"/>
      <c r="C54" s="7"/>
      <c r="D54" s="7" t="s">
        <v>311</v>
      </c>
      <c r="E54" s="7"/>
      <c r="F54" s="7"/>
      <c r="G54" s="7"/>
      <c r="H54" s="7"/>
      <c r="I54" s="7"/>
      <c r="J54" s="7"/>
      <c r="K54" s="7"/>
      <c r="L54" s="9" t="s">
        <v>308</v>
      </c>
      <c r="M54" s="30">
        <v>3</v>
      </c>
      <c r="N54" s="30" t="s">
        <v>73</v>
      </c>
      <c r="O54" s="32">
        <v>199</v>
      </c>
      <c r="P54" s="31">
        <v>94</v>
      </c>
      <c r="Q54" s="31">
        <v>46</v>
      </c>
      <c r="R54" s="30" t="s">
        <v>73</v>
      </c>
      <c r="S54" s="30" t="s">
        <v>73</v>
      </c>
      <c r="T54" s="32">
        <v>733</v>
      </c>
      <c r="U54" s="33">
        <v>1078</v>
      </c>
    </row>
    <row r="55" spans="1:21" ht="16.5" customHeight="1" x14ac:dyDescent="0.25">
      <c r="A55" s="7"/>
      <c r="B55" s="7"/>
      <c r="C55" s="7"/>
      <c r="D55" s="7" t="s">
        <v>312</v>
      </c>
      <c r="E55" s="7"/>
      <c r="F55" s="7"/>
      <c r="G55" s="7"/>
      <c r="H55" s="7"/>
      <c r="I55" s="7"/>
      <c r="J55" s="7"/>
      <c r="K55" s="7"/>
      <c r="L55" s="9" t="s">
        <v>308</v>
      </c>
      <c r="M55" s="30">
        <v>4</v>
      </c>
      <c r="N55" s="30">
        <v>4</v>
      </c>
      <c r="O55" s="31">
        <v>47</v>
      </c>
      <c r="P55" s="31">
        <v>80</v>
      </c>
      <c r="Q55" s="31">
        <v>40</v>
      </c>
      <c r="R55" s="30" t="s">
        <v>73</v>
      </c>
      <c r="S55" s="30" t="s">
        <v>73</v>
      </c>
      <c r="T55" s="32">
        <v>328</v>
      </c>
      <c r="U55" s="32">
        <v>499</v>
      </c>
    </row>
    <row r="56" spans="1:21" ht="16.5" customHeight="1" x14ac:dyDescent="0.25">
      <c r="A56" s="7"/>
      <c r="B56" s="7"/>
      <c r="C56" s="7"/>
      <c r="D56" s="7" t="s">
        <v>144</v>
      </c>
      <c r="E56" s="7"/>
      <c r="F56" s="7"/>
      <c r="G56" s="7"/>
      <c r="H56" s="7"/>
      <c r="I56" s="7"/>
      <c r="J56" s="7"/>
      <c r="K56" s="7"/>
      <c r="L56" s="9" t="s">
        <v>308</v>
      </c>
      <c r="M56" s="32">
        <v>584</v>
      </c>
      <c r="N56" s="32">
        <v>193</v>
      </c>
      <c r="O56" s="33">
        <v>5716</v>
      </c>
      <c r="P56" s="33">
        <v>4530</v>
      </c>
      <c r="Q56" s="33">
        <v>1661</v>
      </c>
      <c r="R56" s="31">
        <v>26</v>
      </c>
      <c r="S56" s="31">
        <v>46</v>
      </c>
      <c r="T56" s="35">
        <v>16407</v>
      </c>
      <c r="U56" s="35">
        <v>29198</v>
      </c>
    </row>
    <row r="57" spans="1:21" ht="29.4" customHeight="1" x14ac:dyDescent="0.25">
      <c r="A57" s="7"/>
      <c r="B57" s="7"/>
      <c r="C57" s="59" t="s">
        <v>313</v>
      </c>
      <c r="D57" s="59"/>
      <c r="E57" s="59"/>
      <c r="F57" s="59"/>
      <c r="G57" s="59"/>
      <c r="H57" s="59"/>
      <c r="I57" s="59"/>
      <c r="J57" s="59"/>
      <c r="K57" s="59"/>
      <c r="L57" s="9" t="s">
        <v>308</v>
      </c>
      <c r="M57" s="33">
        <v>1270</v>
      </c>
      <c r="N57" s="32">
        <v>536</v>
      </c>
      <c r="O57" s="33">
        <v>2889</v>
      </c>
      <c r="P57" s="32">
        <v>689</v>
      </c>
      <c r="Q57" s="32">
        <v>316</v>
      </c>
      <c r="R57" s="31">
        <v>84</v>
      </c>
      <c r="S57" s="31">
        <v>67</v>
      </c>
      <c r="T57" s="32">
        <v>767</v>
      </c>
      <c r="U57" s="33">
        <v>6592</v>
      </c>
    </row>
    <row r="58" spans="1:21" ht="16.5" customHeight="1" x14ac:dyDescent="0.25">
      <c r="A58" s="7"/>
      <c r="B58" s="7"/>
      <c r="C58" s="7" t="s">
        <v>314</v>
      </c>
      <c r="D58" s="7"/>
      <c r="E58" s="7"/>
      <c r="F58" s="7"/>
      <c r="G58" s="7"/>
      <c r="H58" s="7"/>
      <c r="I58" s="7"/>
      <c r="J58" s="7"/>
      <c r="K58" s="7"/>
      <c r="L58" s="9" t="s">
        <v>308</v>
      </c>
      <c r="M58" s="33">
        <v>3938</v>
      </c>
      <c r="N58" s="32">
        <v>810</v>
      </c>
      <c r="O58" s="33">
        <v>3082</v>
      </c>
      <c r="P58" s="33">
        <v>2903</v>
      </c>
      <c r="Q58" s="32">
        <v>866</v>
      </c>
      <c r="R58" s="32">
        <v>215</v>
      </c>
      <c r="S58" s="31">
        <v>84</v>
      </c>
      <c r="T58" s="33">
        <v>1905</v>
      </c>
      <c r="U58" s="35">
        <v>13801</v>
      </c>
    </row>
    <row r="59" spans="1:21" ht="16.5" customHeight="1" x14ac:dyDescent="0.25">
      <c r="A59" s="7"/>
      <c r="B59" s="7"/>
      <c r="C59" s="7" t="s">
        <v>144</v>
      </c>
      <c r="D59" s="7"/>
      <c r="E59" s="7"/>
      <c r="F59" s="7"/>
      <c r="G59" s="7"/>
      <c r="H59" s="7"/>
      <c r="I59" s="7"/>
      <c r="J59" s="7"/>
      <c r="K59" s="7"/>
      <c r="L59" s="9" t="s">
        <v>308</v>
      </c>
      <c r="M59" s="35">
        <v>85088</v>
      </c>
      <c r="N59" s="35">
        <v>18681</v>
      </c>
      <c r="O59" s="35">
        <v>76743</v>
      </c>
      <c r="P59" s="35">
        <v>34425</v>
      </c>
      <c r="Q59" s="35">
        <v>14971</v>
      </c>
      <c r="R59" s="33">
        <v>9627</v>
      </c>
      <c r="S59" s="33">
        <v>2650</v>
      </c>
      <c r="T59" s="35">
        <v>28038</v>
      </c>
      <c r="U59" s="37">
        <v>270332</v>
      </c>
    </row>
    <row r="60" spans="1:21" ht="16.5" customHeight="1" x14ac:dyDescent="0.25">
      <c r="A60" s="7"/>
      <c r="B60" s="7" t="s">
        <v>70</v>
      </c>
      <c r="C60" s="7"/>
      <c r="D60" s="7"/>
      <c r="E60" s="7"/>
      <c r="F60" s="7"/>
      <c r="G60" s="7"/>
      <c r="H60" s="7"/>
      <c r="I60" s="7"/>
      <c r="J60" s="7"/>
      <c r="K60" s="7"/>
      <c r="L60" s="9"/>
      <c r="M60" s="10"/>
      <c r="N60" s="10"/>
      <c r="O60" s="10"/>
      <c r="P60" s="10"/>
      <c r="Q60" s="10"/>
      <c r="R60" s="10"/>
      <c r="S60" s="10"/>
      <c r="T60" s="10"/>
      <c r="U60" s="10"/>
    </row>
    <row r="61" spans="1:21" ht="16.5" customHeight="1" x14ac:dyDescent="0.25">
      <c r="A61" s="7"/>
      <c r="B61" s="7"/>
      <c r="C61" s="7" t="s">
        <v>139</v>
      </c>
      <c r="D61" s="7"/>
      <c r="E61" s="7"/>
      <c r="F61" s="7"/>
      <c r="G61" s="7"/>
      <c r="H61" s="7"/>
      <c r="I61" s="7"/>
      <c r="J61" s="7"/>
      <c r="K61" s="7"/>
      <c r="L61" s="9" t="s">
        <v>308</v>
      </c>
      <c r="M61" s="37">
        <v>163106</v>
      </c>
      <c r="N61" s="35">
        <v>35321</v>
      </c>
      <c r="O61" s="37">
        <v>133392</v>
      </c>
      <c r="P61" s="35">
        <v>54752</v>
      </c>
      <c r="Q61" s="35">
        <v>25008</v>
      </c>
      <c r="R61" s="35">
        <v>19056</v>
      </c>
      <c r="S61" s="33">
        <v>4846</v>
      </c>
      <c r="T61" s="35">
        <v>18244</v>
      </c>
      <c r="U61" s="37">
        <v>453898</v>
      </c>
    </row>
    <row r="62" spans="1:21" ht="16.5" customHeight="1" x14ac:dyDescent="0.25">
      <c r="A62" s="7"/>
      <c r="B62" s="7"/>
      <c r="C62" s="7" t="s">
        <v>309</v>
      </c>
      <c r="D62" s="7"/>
      <c r="E62" s="7"/>
      <c r="F62" s="7"/>
      <c r="G62" s="7"/>
      <c r="H62" s="7"/>
      <c r="I62" s="7"/>
      <c r="J62" s="7"/>
      <c r="K62" s="7"/>
      <c r="L62" s="9"/>
      <c r="M62" s="10"/>
      <c r="N62" s="10"/>
      <c r="O62" s="10"/>
      <c r="P62" s="10"/>
      <c r="Q62" s="10"/>
      <c r="R62" s="10"/>
      <c r="S62" s="10"/>
      <c r="T62" s="10"/>
      <c r="U62" s="10"/>
    </row>
    <row r="63" spans="1:21" ht="16.5" customHeight="1" x14ac:dyDescent="0.25">
      <c r="A63" s="7"/>
      <c r="B63" s="7"/>
      <c r="C63" s="7"/>
      <c r="D63" s="7" t="s">
        <v>141</v>
      </c>
      <c r="E63" s="7"/>
      <c r="F63" s="7"/>
      <c r="G63" s="7"/>
      <c r="H63" s="7"/>
      <c r="I63" s="7"/>
      <c r="J63" s="7"/>
      <c r="K63" s="7"/>
      <c r="L63" s="9" t="s">
        <v>308</v>
      </c>
      <c r="M63" s="33">
        <v>1105</v>
      </c>
      <c r="N63" s="32">
        <v>371</v>
      </c>
      <c r="O63" s="35">
        <v>10035</v>
      </c>
      <c r="P63" s="33">
        <v>8191</v>
      </c>
      <c r="Q63" s="33">
        <v>2957</v>
      </c>
      <c r="R63" s="31">
        <v>58</v>
      </c>
      <c r="S63" s="31">
        <v>96</v>
      </c>
      <c r="T63" s="35">
        <v>26537</v>
      </c>
      <c r="U63" s="35">
        <v>49399</v>
      </c>
    </row>
    <row r="64" spans="1:21" ht="16.5" customHeight="1" x14ac:dyDescent="0.25">
      <c r="A64" s="7"/>
      <c r="B64" s="7"/>
      <c r="C64" s="7"/>
      <c r="D64" s="7" t="s">
        <v>310</v>
      </c>
      <c r="E64" s="7"/>
      <c r="F64" s="7"/>
      <c r="G64" s="7"/>
      <c r="H64" s="7"/>
      <c r="I64" s="7"/>
      <c r="J64" s="7"/>
      <c r="K64" s="7"/>
      <c r="L64" s="9" t="s">
        <v>308</v>
      </c>
      <c r="M64" s="31">
        <v>60</v>
      </c>
      <c r="N64" s="31">
        <v>18</v>
      </c>
      <c r="O64" s="33">
        <v>1239</v>
      </c>
      <c r="P64" s="32">
        <v>902</v>
      </c>
      <c r="Q64" s="32">
        <v>354</v>
      </c>
      <c r="R64" s="30" t="s">
        <v>73</v>
      </c>
      <c r="S64" s="30">
        <v>7</v>
      </c>
      <c r="T64" s="33">
        <v>5374</v>
      </c>
      <c r="U64" s="33">
        <v>7951</v>
      </c>
    </row>
    <row r="65" spans="1:21" ht="16.5" customHeight="1" x14ac:dyDescent="0.25">
      <c r="A65" s="7"/>
      <c r="B65" s="7"/>
      <c r="C65" s="7"/>
      <c r="D65" s="7" t="s">
        <v>311</v>
      </c>
      <c r="E65" s="7"/>
      <c r="F65" s="7"/>
      <c r="G65" s="7"/>
      <c r="H65" s="7"/>
      <c r="I65" s="7"/>
      <c r="J65" s="7"/>
      <c r="K65" s="7"/>
      <c r="L65" s="9" t="s">
        <v>308</v>
      </c>
      <c r="M65" s="30">
        <v>6</v>
      </c>
      <c r="N65" s="30">
        <v>6</v>
      </c>
      <c r="O65" s="32">
        <v>359</v>
      </c>
      <c r="P65" s="32">
        <v>178</v>
      </c>
      <c r="Q65" s="32">
        <v>108</v>
      </c>
      <c r="R65" s="30" t="s">
        <v>73</v>
      </c>
      <c r="S65" s="30" t="s">
        <v>73</v>
      </c>
      <c r="T65" s="33">
        <v>1506</v>
      </c>
      <c r="U65" s="33">
        <v>2174</v>
      </c>
    </row>
    <row r="66" spans="1:21" ht="16.5" customHeight="1" x14ac:dyDescent="0.25">
      <c r="A66" s="7"/>
      <c r="B66" s="7"/>
      <c r="C66" s="7"/>
      <c r="D66" s="7" t="s">
        <v>312</v>
      </c>
      <c r="E66" s="7"/>
      <c r="F66" s="7"/>
      <c r="G66" s="7"/>
      <c r="H66" s="7"/>
      <c r="I66" s="7"/>
      <c r="J66" s="7"/>
      <c r="K66" s="7"/>
      <c r="L66" s="9" t="s">
        <v>308</v>
      </c>
      <c r="M66" s="31">
        <v>15</v>
      </c>
      <c r="N66" s="30">
        <v>5</v>
      </c>
      <c r="O66" s="32">
        <v>101</v>
      </c>
      <c r="P66" s="32">
        <v>157</v>
      </c>
      <c r="Q66" s="31">
        <v>76</v>
      </c>
      <c r="R66" s="30" t="s">
        <v>73</v>
      </c>
      <c r="S66" s="30" t="s">
        <v>73</v>
      </c>
      <c r="T66" s="32">
        <v>673</v>
      </c>
      <c r="U66" s="33">
        <v>1033</v>
      </c>
    </row>
    <row r="67" spans="1:21" ht="16.5" customHeight="1" x14ac:dyDescent="0.25">
      <c r="A67" s="7"/>
      <c r="B67" s="7"/>
      <c r="C67" s="7"/>
      <c r="D67" s="7" t="s">
        <v>144</v>
      </c>
      <c r="E67" s="7"/>
      <c r="F67" s="7"/>
      <c r="G67" s="7"/>
      <c r="H67" s="7"/>
      <c r="I67" s="7"/>
      <c r="J67" s="7"/>
      <c r="K67" s="7"/>
      <c r="L67" s="9" t="s">
        <v>308</v>
      </c>
      <c r="M67" s="33">
        <v>1188</v>
      </c>
      <c r="N67" s="32">
        <v>401</v>
      </c>
      <c r="O67" s="35">
        <v>11741</v>
      </c>
      <c r="P67" s="33">
        <v>9422</v>
      </c>
      <c r="Q67" s="33">
        <v>3494</v>
      </c>
      <c r="R67" s="31">
        <v>59</v>
      </c>
      <c r="S67" s="32">
        <v>101</v>
      </c>
      <c r="T67" s="35">
        <v>34087</v>
      </c>
      <c r="U67" s="35">
        <v>60554</v>
      </c>
    </row>
    <row r="68" spans="1:21" ht="29.4" customHeight="1" x14ac:dyDescent="0.25">
      <c r="A68" s="7"/>
      <c r="B68" s="7"/>
      <c r="C68" s="59" t="s">
        <v>313</v>
      </c>
      <c r="D68" s="59"/>
      <c r="E68" s="59"/>
      <c r="F68" s="59"/>
      <c r="G68" s="59"/>
      <c r="H68" s="59"/>
      <c r="I68" s="59"/>
      <c r="J68" s="59"/>
      <c r="K68" s="59"/>
      <c r="L68" s="9" t="s">
        <v>308</v>
      </c>
      <c r="M68" s="33">
        <v>2408</v>
      </c>
      <c r="N68" s="32">
        <v>969</v>
      </c>
      <c r="O68" s="33">
        <v>5853</v>
      </c>
      <c r="P68" s="33">
        <v>1289</v>
      </c>
      <c r="Q68" s="32">
        <v>545</v>
      </c>
      <c r="R68" s="32">
        <v>165</v>
      </c>
      <c r="S68" s="32">
        <v>115</v>
      </c>
      <c r="T68" s="33">
        <v>1519</v>
      </c>
      <c r="U68" s="35">
        <v>12862</v>
      </c>
    </row>
    <row r="69" spans="1:21" ht="16.5" customHeight="1" x14ac:dyDescent="0.25">
      <c r="A69" s="7"/>
      <c r="B69" s="7"/>
      <c r="C69" s="7" t="s">
        <v>314</v>
      </c>
      <c r="D69" s="7"/>
      <c r="E69" s="7"/>
      <c r="F69" s="7"/>
      <c r="G69" s="7"/>
      <c r="H69" s="7"/>
      <c r="I69" s="7"/>
      <c r="J69" s="7"/>
      <c r="K69" s="7"/>
      <c r="L69" s="9" t="s">
        <v>308</v>
      </c>
      <c r="M69" s="33">
        <v>5923</v>
      </c>
      <c r="N69" s="33">
        <v>1295</v>
      </c>
      <c r="O69" s="33">
        <v>4837</v>
      </c>
      <c r="P69" s="33">
        <v>4205</v>
      </c>
      <c r="Q69" s="33">
        <v>1382</v>
      </c>
      <c r="R69" s="32">
        <v>346</v>
      </c>
      <c r="S69" s="32">
        <v>125</v>
      </c>
      <c r="T69" s="33">
        <v>2928</v>
      </c>
      <c r="U69" s="35">
        <v>21052</v>
      </c>
    </row>
    <row r="70" spans="1:21" ht="16.5" customHeight="1" x14ac:dyDescent="0.25">
      <c r="A70" s="7"/>
      <c r="B70" s="7"/>
      <c r="C70" s="7" t="s">
        <v>144</v>
      </c>
      <c r="D70" s="7"/>
      <c r="E70" s="7"/>
      <c r="F70" s="7"/>
      <c r="G70" s="7"/>
      <c r="H70" s="7"/>
      <c r="I70" s="7"/>
      <c r="J70" s="7"/>
      <c r="K70" s="7"/>
      <c r="L70" s="9" t="s">
        <v>308</v>
      </c>
      <c r="M70" s="37">
        <v>172625</v>
      </c>
      <c r="N70" s="35">
        <v>37986</v>
      </c>
      <c r="O70" s="37">
        <v>155823</v>
      </c>
      <c r="P70" s="35">
        <v>69668</v>
      </c>
      <c r="Q70" s="35">
        <v>30429</v>
      </c>
      <c r="R70" s="35">
        <v>19626</v>
      </c>
      <c r="S70" s="33">
        <v>5187</v>
      </c>
      <c r="T70" s="35">
        <v>56778</v>
      </c>
      <c r="U70" s="37">
        <v>548366</v>
      </c>
    </row>
    <row r="71" spans="1:21" ht="16.5" customHeight="1" x14ac:dyDescent="0.25">
      <c r="A71" s="7" t="s">
        <v>146</v>
      </c>
      <c r="B71" s="7"/>
      <c r="C71" s="7"/>
      <c r="D71" s="7"/>
      <c r="E71" s="7"/>
      <c r="F71" s="7"/>
      <c r="G71" s="7"/>
      <c r="H71" s="7"/>
      <c r="I71" s="7"/>
      <c r="J71" s="7"/>
      <c r="K71" s="7"/>
      <c r="L71" s="9"/>
      <c r="M71" s="10"/>
      <c r="N71" s="10"/>
      <c r="O71" s="10"/>
      <c r="P71" s="10"/>
      <c r="Q71" s="10"/>
      <c r="R71" s="10"/>
      <c r="S71" s="10"/>
      <c r="T71" s="10"/>
      <c r="U71" s="10"/>
    </row>
    <row r="72" spans="1:21" ht="16.5" customHeight="1" x14ac:dyDescent="0.25">
      <c r="A72" s="7"/>
      <c r="B72" s="7" t="s">
        <v>45</v>
      </c>
      <c r="C72" s="7"/>
      <c r="D72" s="7"/>
      <c r="E72" s="7"/>
      <c r="F72" s="7"/>
      <c r="G72" s="7"/>
      <c r="H72" s="7"/>
      <c r="I72" s="7"/>
      <c r="J72" s="7"/>
      <c r="K72" s="7"/>
      <c r="L72" s="9"/>
      <c r="M72" s="10"/>
      <c r="N72" s="10"/>
      <c r="O72" s="10"/>
      <c r="P72" s="10"/>
      <c r="Q72" s="10"/>
      <c r="R72" s="10"/>
      <c r="S72" s="10"/>
      <c r="T72" s="10"/>
      <c r="U72" s="10"/>
    </row>
    <row r="73" spans="1:21" ht="16.5" customHeight="1" x14ac:dyDescent="0.25">
      <c r="A73" s="7"/>
      <c r="B73" s="7"/>
      <c r="C73" s="7" t="s">
        <v>139</v>
      </c>
      <c r="D73" s="7"/>
      <c r="E73" s="7"/>
      <c r="F73" s="7"/>
      <c r="G73" s="7"/>
      <c r="H73" s="7"/>
      <c r="I73" s="7"/>
      <c r="J73" s="7"/>
      <c r="K73" s="7"/>
      <c r="L73" s="9" t="s">
        <v>308</v>
      </c>
      <c r="M73" s="35">
        <v>66734</v>
      </c>
      <c r="N73" s="35">
        <v>14225</v>
      </c>
      <c r="O73" s="35">
        <v>55560</v>
      </c>
      <c r="P73" s="35">
        <v>24041</v>
      </c>
      <c r="Q73" s="35">
        <v>10900</v>
      </c>
      <c r="R73" s="33">
        <v>8217</v>
      </c>
      <c r="S73" s="33">
        <v>1826</v>
      </c>
      <c r="T73" s="33">
        <v>9917</v>
      </c>
      <c r="U73" s="37">
        <v>191520</v>
      </c>
    </row>
    <row r="74" spans="1:21" ht="16.5" customHeight="1" x14ac:dyDescent="0.25">
      <c r="A74" s="7"/>
      <c r="B74" s="7"/>
      <c r="C74" s="7" t="s">
        <v>309</v>
      </c>
      <c r="D74" s="7"/>
      <c r="E74" s="7"/>
      <c r="F74" s="7"/>
      <c r="G74" s="7"/>
      <c r="H74" s="7"/>
      <c r="I74" s="7"/>
      <c r="J74" s="7"/>
      <c r="K74" s="7"/>
      <c r="L74" s="9"/>
      <c r="M74" s="10"/>
      <c r="N74" s="10"/>
      <c r="O74" s="10"/>
      <c r="P74" s="10"/>
      <c r="Q74" s="10"/>
      <c r="R74" s="10"/>
      <c r="S74" s="10"/>
      <c r="T74" s="10"/>
      <c r="U74" s="10"/>
    </row>
    <row r="75" spans="1:21" ht="16.5" customHeight="1" x14ac:dyDescent="0.25">
      <c r="A75" s="7"/>
      <c r="B75" s="7"/>
      <c r="C75" s="7"/>
      <c r="D75" s="7" t="s">
        <v>141</v>
      </c>
      <c r="E75" s="7"/>
      <c r="F75" s="7"/>
      <c r="G75" s="7"/>
      <c r="H75" s="7"/>
      <c r="I75" s="7"/>
      <c r="J75" s="7"/>
      <c r="K75" s="7"/>
      <c r="L75" s="9" t="s">
        <v>308</v>
      </c>
      <c r="M75" s="32">
        <v>397</v>
      </c>
      <c r="N75" s="32">
        <v>139</v>
      </c>
      <c r="O75" s="33">
        <v>4749</v>
      </c>
      <c r="P75" s="33">
        <v>3362</v>
      </c>
      <c r="Q75" s="33">
        <v>1241</v>
      </c>
      <c r="R75" s="31">
        <v>22</v>
      </c>
      <c r="S75" s="31">
        <v>48</v>
      </c>
      <c r="T75" s="35">
        <v>11230</v>
      </c>
      <c r="U75" s="35">
        <v>21188</v>
      </c>
    </row>
    <row r="76" spans="1:21" ht="16.5" customHeight="1" x14ac:dyDescent="0.25">
      <c r="A76" s="7"/>
      <c r="B76" s="7"/>
      <c r="C76" s="7"/>
      <c r="D76" s="7" t="s">
        <v>310</v>
      </c>
      <c r="E76" s="7"/>
      <c r="F76" s="7"/>
      <c r="G76" s="7"/>
      <c r="H76" s="7"/>
      <c r="I76" s="7"/>
      <c r="J76" s="7"/>
      <c r="K76" s="7"/>
      <c r="L76" s="9" t="s">
        <v>308</v>
      </c>
      <c r="M76" s="31">
        <v>13</v>
      </c>
      <c r="N76" s="31">
        <v>10</v>
      </c>
      <c r="O76" s="32">
        <v>658</v>
      </c>
      <c r="P76" s="32">
        <v>430</v>
      </c>
      <c r="Q76" s="32">
        <v>238</v>
      </c>
      <c r="R76" s="30" t="s">
        <v>73</v>
      </c>
      <c r="S76" s="30" t="s">
        <v>73</v>
      </c>
      <c r="T76" s="33">
        <v>2547</v>
      </c>
      <c r="U76" s="33">
        <v>3896</v>
      </c>
    </row>
    <row r="77" spans="1:21" ht="16.5" customHeight="1" x14ac:dyDescent="0.25">
      <c r="A77" s="7"/>
      <c r="B77" s="7"/>
      <c r="C77" s="7"/>
      <c r="D77" s="7" t="s">
        <v>311</v>
      </c>
      <c r="E77" s="7"/>
      <c r="F77" s="7"/>
      <c r="G77" s="7"/>
      <c r="H77" s="7"/>
      <c r="I77" s="7"/>
      <c r="J77" s="7"/>
      <c r="K77" s="7"/>
      <c r="L77" s="9" t="s">
        <v>308</v>
      </c>
      <c r="M77" s="30" t="s">
        <v>73</v>
      </c>
      <c r="N77" s="30">
        <v>3</v>
      </c>
      <c r="O77" s="32">
        <v>193</v>
      </c>
      <c r="P77" s="31">
        <v>81</v>
      </c>
      <c r="Q77" s="31">
        <v>46</v>
      </c>
      <c r="R77" s="30" t="s">
        <v>73</v>
      </c>
      <c r="S77" s="30" t="s">
        <v>73</v>
      </c>
      <c r="T77" s="32">
        <v>744</v>
      </c>
      <c r="U77" s="33">
        <v>1067</v>
      </c>
    </row>
    <row r="78" spans="1:21" ht="16.5" customHeight="1" x14ac:dyDescent="0.25">
      <c r="A78" s="7"/>
      <c r="B78" s="7"/>
      <c r="C78" s="7"/>
      <c r="D78" s="7" t="s">
        <v>312</v>
      </c>
      <c r="E78" s="7"/>
      <c r="F78" s="7"/>
      <c r="G78" s="7"/>
      <c r="H78" s="7"/>
      <c r="I78" s="7"/>
      <c r="J78" s="7"/>
      <c r="K78" s="7"/>
      <c r="L78" s="9" t="s">
        <v>308</v>
      </c>
      <c r="M78" s="31">
        <v>18</v>
      </c>
      <c r="N78" s="30">
        <v>3</v>
      </c>
      <c r="O78" s="32">
        <v>120</v>
      </c>
      <c r="P78" s="31">
        <v>52</v>
      </c>
      <c r="Q78" s="31">
        <v>35</v>
      </c>
      <c r="R78" s="30" t="s">
        <v>73</v>
      </c>
      <c r="S78" s="30">
        <v>3</v>
      </c>
      <c r="T78" s="32">
        <v>422</v>
      </c>
      <c r="U78" s="32">
        <v>653</v>
      </c>
    </row>
    <row r="79" spans="1:21" ht="16.5" customHeight="1" x14ac:dyDescent="0.25">
      <c r="A79" s="7"/>
      <c r="B79" s="7"/>
      <c r="C79" s="7"/>
      <c r="D79" s="7" t="s">
        <v>144</v>
      </c>
      <c r="E79" s="7"/>
      <c r="F79" s="7"/>
      <c r="G79" s="7"/>
      <c r="H79" s="7"/>
      <c r="I79" s="7"/>
      <c r="J79" s="7"/>
      <c r="K79" s="7"/>
      <c r="L79" s="9" t="s">
        <v>308</v>
      </c>
      <c r="M79" s="32">
        <v>428</v>
      </c>
      <c r="N79" s="32">
        <v>155</v>
      </c>
      <c r="O79" s="33">
        <v>5720</v>
      </c>
      <c r="P79" s="33">
        <v>3925</v>
      </c>
      <c r="Q79" s="33">
        <v>1560</v>
      </c>
      <c r="R79" s="31">
        <v>22</v>
      </c>
      <c r="S79" s="31">
        <v>51</v>
      </c>
      <c r="T79" s="35">
        <v>14943</v>
      </c>
      <c r="U79" s="35">
        <v>26804</v>
      </c>
    </row>
    <row r="80" spans="1:21" ht="29.4" customHeight="1" x14ac:dyDescent="0.25">
      <c r="A80" s="7"/>
      <c r="B80" s="7"/>
      <c r="C80" s="59" t="s">
        <v>313</v>
      </c>
      <c r="D80" s="59"/>
      <c r="E80" s="59"/>
      <c r="F80" s="59"/>
      <c r="G80" s="59"/>
      <c r="H80" s="59"/>
      <c r="I80" s="59"/>
      <c r="J80" s="59"/>
      <c r="K80" s="59"/>
      <c r="L80" s="9" t="s">
        <v>308</v>
      </c>
      <c r="M80" s="32">
        <v>668</v>
      </c>
      <c r="N80" s="32">
        <v>418</v>
      </c>
      <c r="O80" s="33">
        <v>1366</v>
      </c>
      <c r="P80" s="32">
        <v>294</v>
      </c>
      <c r="Q80" s="32">
        <v>128</v>
      </c>
      <c r="R80" s="31">
        <v>62</v>
      </c>
      <c r="S80" s="31">
        <v>27</v>
      </c>
      <c r="T80" s="32">
        <v>467</v>
      </c>
      <c r="U80" s="33">
        <v>3437</v>
      </c>
    </row>
    <row r="81" spans="1:21" ht="16.5" customHeight="1" x14ac:dyDescent="0.25">
      <c r="A81" s="7"/>
      <c r="B81" s="7"/>
      <c r="C81" s="7" t="s">
        <v>314</v>
      </c>
      <c r="D81" s="7"/>
      <c r="E81" s="7"/>
      <c r="F81" s="7"/>
      <c r="G81" s="7"/>
      <c r="H81" s="7"/>
      <c r="I81" s="7"/>
      <c r="J81" s="7"/>
      <c r="K81" s="7"/>
      <c r="L81" s="9" t="s">
        <v>308</v>
      </c>
      <c r="M81" s="33">
        <v>2200</v>
      </c>
      <c r="N81" s="32">
        <v>599</v>
      </c>
      <c r="O81" s="33">
        <v>2246</v>
      </c>
      <c r="P81" s="33">
        <v>1460</v>
      </c>
      <c r="Q81" s="32">
        <v>521</v>
      </c>
      <c r="R81" s="32">
        <v>160</v>
      </c>
      <c r="S81" s="31">
        <v>39</v>
      </c>
      <c r="T81" s="33">
        <v>1967</v>
      </c>
      <c r="U81" s="33">
        <v>9195</v>
      </c>
    </row>
    <row r="82" spans="1:21" ht="16.5" customHeight="1" x14ac:dyDescent="0.25">
      <c r="A82" s="7"/>
      <c r="B82" s="7"/>
      <c r="C82" s="7" t="s">
        <v>144</v>
      </c>
      <c r="D82" s="7"/>
      <c r="E82" s="7"/>
      <c r="F82" s="7"/>
      <c r="G82" s="7"/>
      <c r="H82" s="7"/>
      <c r="I82" s="7"/>
      <c r="J82" s="7"/>
      <c r="K82" s="7"/>
      <c r="L82" s="9" t="s">
        <v>308</v>
      </c>
      <c r="M82" s="35">
        <v>70030</v>
      </c>
      <c r="N82" s="35">
        <v>15397</v>
      </c>
      <c r="O82" s="35">
        <v>64892</v>
      </c>
      <c r="P82" s="35">
        <v>29720</v>
      </c>
      <c r="Q82" s="35">
        <v>13109</v>
      </c>
      <c r="R82" s="33">
        <v>8461</v>
      </c>
      <c r="S82" s="33">
        <v>1943</v>
      </c>
      <c r="T82" s="35">
        <v>27294</v>
      </c>
      <c r="U82" s="37">
        <v>230956</v>
      </c>
    </row>
    <row r="83" spans="1:21" ht="16.5" customHeight="1" x14ac:dyDescent="0.25">
      <c r="A83" s="7"/>
      <c r="B83" s="7" t="s">
        <v>68</v>
      </c>
      <c r="C83" s="7"/>
      <c r="D83" s="7"/>
      <c r="E83" s="7"/>
      <c r="F83" s="7"/>
      <c r="G83" s="7"/>
      <c r="H83" s="7"/>
      <c r="I83" s="7"/>
      <c r="J83" s="7"/>
      <c r="K83" s="7"/>
      <c r="L83" s="9"/>
      <c r="M83" s="10"/>
      <c r="N83" s="10"/>
      <c r="O83" s="10"/>
      <c r="P83" s="10"/>
      <c r="Q83" s="10"/>
      <c r="R83" s="10"/>
      <c r="S83" s="10"/>
      <c r="T83" s="10"/>
      <c r="U83" s="10"/>
    </row>
    <row r="84" spans="1:21" ht="16.5" customHeight="1" x14ac:dyDescent="0.25">
      <c r="A84" s="7"/>
      <c r="B84" s="7"/>
      <c r="C84" s="7" t="s">
        <v>139</v>
      </c>
      <c r="D84" s="7"/>
      <c r="E84" s="7"/>
      <c r="F84" s="7"/>
      <c r="G84" s="7"/>
      <c r="H84" s="7"/>
      <c r="I84" s="7"/>
      <c r="J84" s="7"/>
      <c r="K84" s="7"/>
      <c r="L84" s="9" t="s">
        <v>308</v>
      </c>
      <c r="M84" s="35">
        <v>63403</v>
      </c>
      <c r="N84" s="35">
        <v>13296</v>
      </c>
      <c r="O84" s="35">
        <v>52180</v>
      </c>
      <c r="P84" s="35">
        <v>22429</v>
      </c>
      <c r="Q84" s="35">
        <v>10097</v>
      </c>
      <c r="R84" s="33">
        <v>8012</v>
      </c>
      <c r="S84" s="33">
        <v>1799</v>
      </c>
      <c r="T84" s="33">
        <v>9171</v>
      </c>
      <c r="U84" s="37">
        <v>180486</v>
      </c>
    </row>
    <row r="85" spans="1:21" ht="16.5" customHeight="1" x14ac:dyDescent="0.25">
      <c r="A85" s="7"/>
      <c r="B85" s="7"/>
      <c r="C85" s="7" t="s">
        <v>309</v>
      </c>
      <c r="D85" s="7"/>
      <c r="E85" s="7"/>
      <c r="F85" s="7"/>
      <c r="G85" s="7"/>
      <c r="H85" s="7"/>
      <c r="I85" s="7"/>
      <c r="J85" s="7"/>
      <c r="K85" s="7"/>
      <c r="L85" s="9"/>
      <c r="M85" s="10"/>
      <c r="N85" s="10"/>
      <c r="O85" s="10"/>
      <c r="P85" s="10"/>
      <c r="Q85" s="10"/>
      <c r="R85" s="10"/>
      <c r="S85" s="10"/>
      <c r="T85" s="10"/>
      <c r="U85" s="10"/>
    </row>
    <row r="86" spans="1:21" ht="16.5" customHeight="1" x14ac:dyDescent="0.25">
      <c r="A86" s="7"/>
      <c r="B86" s="7"/>
      <c r="C86" s="7"/>
      <c r="D86" s="7" t="s">
        <v>141</v>
      </c>
      <c r="E86" s="7"/>
      <c r="F86" s="7"/>
      <c r="G86" s="7"/>
      <c r="H86" s="7"/>
      <c r="I86" s="7"/>
      <c r="J86" s="7"/>
      <c r="K86" s="7"/>
      <c r="L86" s="9" t="s">
        <v>308</v>
      </c>
      <c r="M86" s="32">
        <v>347</v>
      </c>
      <c r="N86" s="32">
        <v>116</v>
      </c>
      <c r="O86" s="33">
        <v>4543</v>
      </c>
      <c r="P86" s="33">
        <v>3139</v>
      </c>
      <c r="Q86" s="33">
        <v>1118</v>
      </c>
      <c r="R86" s="31">
        <v>11</v>
      </c>
      <c r="S86" s="31">
        <v>29</v>
      </c>
      <c r="T86" s="35">
        <v>10357</v>
      </c>
      <c r="U86" s="35">
        <v>19660</v>
      </c>
    </row>
    <row r="87" spans="1:21" ht="16.5" customHeight="1" x14ac:dyDescent="0.25">
      <c r="A87" s="7"/>
      <c r="B87" s="7"/>
      <c r="C87" s="7"/>
      <c r="D87" s="7" t="s">
        <v>310</v>
      </c>
      <c r="E87" s="7"/>
      <c r="F87" s="7"/>
      <c r="G87" s="7"/>
      <c r="H87" s="7"/>
      <c r="I87" s="7"/>
      <c r="J87" s="7"/>
      <c r="K87" s="7"/>
      <c r="L87" s="9" t="s">
        <v>308</v>
      </c>
      <c r="M87" s="31">
        <v>19</v>
      </c>
      <c r="N87" s="30">
        <v>8</v>
      </c>
      <c r="O87" s="32">
        <v>683</v>
      </c>
      <c r="P87" s="32">
        <v>417</v>
      </c>
      <c r="Q87" s="32">
        <v>214</v>
      </c>
      <c r="R87" s="30" t="s">
        <v>73</v>
      </c>
      <c r="S87" s="30">
        <v>3</v>
      </c>
      <c r="T87" s="33">
        <v>2523</v>
      </c>
      <c r="U87" s="33">
        <v>3867</v>
      </c>
    </row>
    <row r="88" spans="1:21" ht="16.5" customHeight="1" x14ac:dyDescent="0.25">
      <c r="A88" s="7"/>
      <c r="B88" s="7"/>
      <c r="C88" s="7"/>
      <c r="D88" s="7" t="s">
        <v>311</v>
      </c>
      <c r="E88" s="7"/>
      <c r="F88" s="7"/>
      <c r="G88" s="7"/>
      <c r="H88" s="7"/>
      <c r="I88" s="7"/>
      <c r="J88" s="7"/>
      <c r="K88" s="7"/>
      <c r="L88" s="9" t="s">
        <v>308</v>
      </c>
      <c r="M88" s="30" t="s">
        <v>73</v>
      </c>
      <c r="N88" s="30">
        <v>3</v>
      </c>
      <c r="O88" s="32">
        <v>200</v>
      </c>
      <c r="P88" s="31">
        <v>89</v>
      </c>
      <c r="Q88" s="31">
        <v>26</v>
      </c>
      <c r="R88" s="30" t="s">
        <v>73</v>
      </c>
      <c r="S88" s="30" t="s">
        <v>73</v>
      </c>
      <c r="T88" s="32">
        <v>753</v>
      </c>
      <c r="U88" s="33">
        <v>1071</v>
      </c>
    </row>
    <row r="89" spans="1:21" ht="16.5" customHeight="1" x14ac:dyDescent="0.25">
      <c r="A89" s="7"/>
      <c r="B89" s="7"/>
      <c r="C89" s="7"/>
      <c r="D89" s="7" t="s">
        <v>312</v>
      </c>
      <c r="E89" s="7"/>
      <c r="F89" s="7"/>
      <c r="G89" s="7"/>
      <c r="H89" s="7"/>
      <c r="I89" s="7"/>
      <c r="J89" s="7"/>
      <c r="K89" s="7"/>
      <c r="L89" s="9" t="s">
        <v>308</v>
      </c>
      <c r="M89" s="31">
        <v>12</v>
      </c>
      <c r="N89" s="30">
        <v>3</v>
      </c>
      <c r="O89" s="32">
        <v>100</v>
      </c>
      <c r="P89" s="31">
        <v>46</v>
      </c>
      <c r="Q89" s="31">
        <v>36</v>
      </c>
      <c r="R89" s="30" t="s">
        <v>73</v>
      </c>
      <c r="S89" s="30" t="s">
        <v>73</v>
      </c>
      <c r="T89" s="32">
        <v>397</v>
      </c>
      <c r="U89" s="32">
        <v>594</v>
      </c>
    </row>
    <row r="90" spans="1:21" ht="16.5" customHeight="1" x14ac:dyDescent="0.25">
      <c r="A90" s="7"/>
      <c r="B90" s="7"/>
      <c r="C90" s="7"/>
      <c r="D90" s="7" t="s">
        <v>144</v>
      </c>
      <c r="E90" s="7"/>
      <c r="F90" s="7"/>
      <c r="G90" s="7"/>
      <c r="H90" s="7"/>
      <c r="I90" s="7"/>
      <c r="J90" s="7"/>
      <c r="K90" s="7"/>
      <c r="L90" s="9" t="s">
        <v>308</v>
      </c>
      <c r="M90" s="32">
        <v>378</v>
      </c>
      <c r="N90" s="32">
        <v>130</v>
      </c>
      <c r="O90" s="33">
        <v>5526</v>
      </c>
      <c r="P90" s="33">
        <v>3691</v>
      </c>
      <c r="Q90" s="33">
        <v>1394</v>
      </c>
      <c r="R90" s="31">
        <v>11</v>
      </c>
      <c r="S90" s="31">
        <v>32</v>
      </c>
      <c r="T90" s="35">
        <v>14030</v>
      </c>
      <c r="U90" s="35">
        <v>25192</v>
      </c>
    </row>
    <row r="91" spans="1:21" ht="29.4" customHeight="1" x14ac:dyDescent="0.25">
      <c r="A91" s="7"/>
      <c r="B91" s="7"/>
      <c r="C91" s="59" t="s">
        <v>313</v>
      </c>
      <c r="D91" s="59"/>
      <c r="E91" s="59"/>
      <c r="F91" s="59"/>
      <c r="G91" s="59"/>
      <c r="H91" s="59"/>
      <c r="I91" s="59"/>
      <c r="J91" s="59"/>
      <c r="K91" s="59"/>
      <c r="L91" s="9" t="s">
        <v>308</v>
      </c>
      <c r="M91" s="32">
        <v>820</v>
      </c>
      <c r="N91" s="32">
        <v>511</v>
      </c>
      <c r="O91" s="33">
        <v>1392</v>
      </c>
      <c r="P91" s="32">
        <v>327</v>
      </c>
      <c r="Q91" s="32">
        <v>168</v>
      </c>
      <c r="R91" s="31">
        <v>59</v>
      </c>
      <c r="S91" s="31">
        <v>43</v>
      </c>
      <c r="T91" s="32">
        <v>496</v>
      </c>
      <c r="U91" s="33">
        <v>3828</v>
      </c>
    </row>
    <row r="92" spans="1:21" ht="16.5" customHeight="1" x14ac:dyDescent="0.25">
      <c r="A92" s="7"/>
      <c r="B92" s="7"/>
      <c r="C92" s="7" t="s">
        <v>314</v>
      </c>
      <c r="D92" s="7"/>
      <c r="E92" s="7"/>
      <c r="F92" s="7"/>
      <c r="G92" s="7"/>
      <c r="H92" s="7"/>
      <c r="I92" s="7"/>
      <c r="J92" s="7"/>
      <c r="K92" s="7"/>
      <c r="L92" s="9" t="s">
        <v>308</v>
      </c>
      <c r="M92" s="33">
        <v>3877</v>
      </c>
      <c r="N92" s="32">
        <v>807</v>
      </c>
      <c r="O92" s="33">
        <v>3590</v>
      </c>
      <c r="P92" s="33">
        <v>2544</v>
      </c>
      <c r="Q92" s="32">
        <v>789</v>
      </c>
      <c r="R92" s="32">
        <v>223</v>
      </c>
      <c r="S92" s="31">
        <v>57</v>
      </c>
      <c r="T92" s="33">
        <v>2672</v>
      </c>
      <c r="U92" s="35">
        <v>14566</v>
      </c>
    </row>
    <row r="93" spans="1:21" ht="16.5" customHeight="1" x14ac:dyDescent="0.25">
      <c r="A93" s="7"/>
      <c r="B93" s="7"/>
      <c r="C93" s="7" t="s">
        <v>144</v>
      </c>
      <c r="D93" s="7"/>
      <c r="E93" s="7"/>
      <c r="F93" s="7"/>
      <c r="G93" s="7"/>
      <c r="H93" s="7"/>
      <c r="I93" s="7"/>
      <c r="J93" s="7"/>
      <c r="K93" s="7"/>
      <c r="L93" s="9" t="s">
        <v>308</v>
      </c>
      <c r="M93" s="35">
        <v>68478</v>
      </c>
      <c r="N93" s="35">
        <v>14744</v>
      </c>
      <c r="O93" s="35">
        <v>62688</v>
      </c>
      <c r="P93" s="35">
        <v>28991</v>
      </c>
      <c r="Q93" s="35">
        <v>12448</v>
      </c>
      <c r="R93" s="33">
        <v>8305</v>
      </c>
      <c r="S93" s="33">
        <v>1931</v>
      </c>
      <c r="T93" s="35">
        <v>26369</v>
      </c>
      <c r="U93" s="37">
        <v>224072</v>
      </c>
    </row>
    <row r="94" spans="1:21" ht="16.5" customHeight="1" x14ac:dyDescent="0.25">
      <c r="A94" s="7"/>
      <c r="B94" s="7" t="s">
        <v>70</v>
      </c>
      <c r="C94" s="7"/>
      <c r="D94" s="7"/>
      <c r="E94" s="7"/>
      <c r="F94" s="7"/>
      <c r="G94" s="7"/>
      <c r="H94" s="7"/>
      <c r="I94" s="7"/>
      <c r="J94" s="7"/>
      <c r="K94" s="7"/>
      <c r="L94" s="9"/>
      <c r="M94" s="10"/>
      <c r="N94" s="10"/>
      <c r="O94" s="10"/>
      <c r="P94" s="10"/>
      <c r="Q94" s="10"/>
      <c r="R94" s="10"/>
      <c r="S94" s="10"/>
      <c r="T94" s="10"/>
      <c r="U94" s="10"/>
    </row>
    <row r="95" spans="1:21" ht="16.5" customHeight="1" x14ac:dyDescent="0.25">
      <c r="A95" s="7"/>
      <c r="B95" s="7"/>
      <c r="C95" s="7" t="s">
        <v>139</v>
      </c>
      <c r="D95" s="7"/>
      <c r="E95" s="7"/>
      <c r="F95" s="7"/>
      <c r="G95" s="7"/>
      <c r="H95" s="7"/>
      <c r="I95" s="7"/>
      <c r="J95" s="7"/>
      <c r="K95" s="7"/>
      <c r="L95" s="9" t="s">
        <v>308</v>
      </c>
      <c r="M95" s="37">
        <v>130137</v>
      </c>
      <c r="N95" s="35">
        <v>27521</v>
      </c>
      <c r="O95" s="37">
        <v>107740</v>
      </c>
      <c r="P95" s="35">
        <v>46470</v>
      </c>
      <c r="Q95" s="35">
        <v>20997</v>
      </c>
      <c r="R95" s="35">
        <v>16229</v>
      </c>
      <c r="S95" s="33">
        <v>3625</v>
      </c>
      <c r="T95" s="35">
        <v>19088</v>
      </c>
      <c r="U95" s="37">
        <v>372006</v>
      </c>
    </row>
    <row r="96" spans="1:21" ht="16.5" customHeight="1" x14ac:dyDescent="0.25">
      <c r="A96" s="7"/>
      <c r="B96" s="7"/>
      <c r="C96" s="7" t="s">
        <v>309</v>
      </c>
      <c r="D96" s="7"/>
      <c r="E96" s="7"/>
      <c r="F96" s="7"/>
      <c r="G96" s="7"/>
      <c r="H96" s="7"/>
      <c r="I96" s="7"/>
      <c r="J96" s="7"/>
      <c r="K96" s="7"/>
      <c r="L96" s="9"/>
      <c r="M96" s="10"/>
      <c r="N96" s="10"/>
      <c r="O96" s="10"/>
      <c r="P96" s="10"/>
      <c r="Q96" s="10"/>
      <c r="R96" s="10"/>
      <c r="S96" s="10"/>
      <c r="T96" s="10"/>
      <c r="U96" s="10"/>
    </row>
    <row r="97" spans="1:21" ht="16.5" customHeight="1" x14ac:dyDescent="0.25">
      <c r="A97" s="7"/>
      <c r="B97" s="7"/>
      <c r="C97" s="7"/>
      <c r="D97" s="7" t="s">
        <v>141</v>
      </c>
      <c r="E97" s="7"/>
      <c r="F97" s="7"/>
      <c r="G97" s="7"/>
      <c r="H97" s="7"/>
      <c r="I97" s="7"/>
      <c r="J97" s="7"/>
      <c r="K97" s="7"/>
      <c r="L97" s="9" t="s">
        <v>308</v>
      </c>
      <c r="M97" s="32">
        <v>744</v>
      </c>
      <c r="N97" s="32">
        <v>255</v>
      </c>
      <c r="O97" s="33">
        <v>9292</v>
      </c>
      <c r="P97" s="33">
        <v>6501</v>
      </c>
      <c r="Q97" s="33">
        <v>2359</v>
      </c>
      <c r="R97" s="31">
        <v>33</v>
      </c>
      <c r="S97" s="31">
        <v>77</v>
      </c>
      <c r="T97" s="35">
        <v>21587</v>
      </c>
      <c r="U97" s="35">
        <v>40848</v>
      </c>
    </row>
    <row r="98" spans="1:21" ht="16.5" customHeight="1" x14ac:dyDescent="0.25">
      <c r="A98" s="7"/>
      <c r="B98" s="7"/>
      <c r="C98" s="7"/>
      <c r="D98" s="7" t="s">
        <v>310</v>
      </c>
      <c r="E98" s="7"/>
      <c r="F98" s="7"/>
      <c r="G98" s="7"/>
      <c r="H98" s="7"/>
      <c r="I98" s="7"/>
      <c r="J98" s="7"/>
      <c r="K98" s="7"/>
      <c r="L98" s="9" t="s">
        <v>308</v>
      </c>
      <c r="M98" s="31">
        <v>32</v>
      </c>
      <c r="N98" s="31">
        <v>18</v>
      </c>
      <c r="O98" s="33">
        <v>1341</v>
      </c>
      <c r="P98" s="32">
        <v>847</v>
      </c>
      <c r="Q98" s="32">
        <v>452</v>
      </c>
      <c r="R98" s="30" t="s">
        <v>73</v>
      </c>
      <c r="S98" s="30">
        <v>3</v>
      </c>
      <c r="T98" s="33">
        <v>5070</v>
      </c>
      <c r="U98" s="33">
        <v>7763</v>
      </c>
    </row>
    <row r="99" spans="1:21" ht="16.5" customHeight="1" x14ac:dyDescent="0.25">
      <c r="A99" s="7"/>
      <c r="B99" s="7"/>
      <c r="C99" s="7"/>
      <c r="D99" s="7" t="s">
        <v>311</v>
      </c>
      <c r="E99" s="7"/>
      <c r="F99" s="7"/>
      <c r="G99" s="7"/>
      <c r="H99" s="7"/>
      <c r="I99" s="7"/>
      <c r="J99" s="7"/>
      <c r="K99" s="7"/>
      <c r="L99" s="9" t="s">
        <v>308</v>
      </c>
      <c r="M99" s="30" t="s">
        <v>73</v>
      </c>
      <c r="N99" s="30">
        <v>6</v>
      </c>
      <c r="O99" s="32">
        <v>393</v>
      </c>
      <c r="P99" s="32">
        <v>170</v>
      </c>
      <c r="Q99" s="31">
        <v>72</v>
      </c>
      <c r="R99" s="30" t="s">
        <v>73</v>
      </c>
      <c r="S99" s="30" t="s">
        <v>73</v>
      </c>
      <c r="T99" s="33">
        <v>1497</v>
      </c>
      <c r="U99" s="33">
        <v>2138</v>
      </c>
    </row>
    <row r="100" spans="1:21" ht="16.5" customHeight="1" x14ac:dyDescent="0.25">
      <c r="A100" s="7"/>
      <c r="B100" s="7"/>
      <c r="C100" s="7"/>
      <c r="D100" s="7" t="s">
        <v>312</v>
      </c>
      <c r="E100" s="7"/>
      <c r="F100" s="7"/>
      <c r="G100" s="7"/>
      <c r="H100" s="7"/>
      <c r="I100" s="7"/>
      <c r="J100" s="7"/>
      <c r="K100" s="7"/>
      <c r="L100" s="9" t="s">
        <v>308</v>
      </c>
      <c r="M100" s="31">
        <v>30</v>
      </c>
      <c r="N100" s="30">
        <v>6</v>
      </c>
      <c r="O100" s="32">
        <v>220</v>
      </c>
      <c r="P100" s="31">
        <v>98</v>
      </c>
      <c r="Q100" s="31">
        <v>71</v>
      </c>
      <c r="R100" s="30" t="s">
        <v>73</v>
      </c>
      <c r="S100" s="30">
        <v>3</v>
      </c>
      <c r="T100" s="32">
        <v>819</v>
      </c>
      <c r="U100" s="33">
        <v>1247</v>
      </c>
    </row>
    <row r="101" spans="1:21" ht="16.5" customHeight="1" x14ac:dyDescent="0.25">
      <c r="A101" s="7"/>
      <c r="B101" s="7"/>
      <c r="C101" s="7"/>
      <c r="D101" s="7" t="s">
        <v>144</v>
      </c>
      <c r="E101" s="7"/>
      <c r="F101" s="7"/>
      <c r="G101" s="7"/>
      <c r="H101" s="7"/>
      <c r="I101" s="7"/>
      <c r="J101" s="7"/>
      <c r="K101" s="7"/>
      <c r="L101" s="9" t="s">
        <v>308</v>
      </c>
      <c r="M101" s="32">
        <v>806</v>
      </c>
      <c r="N101" s="32">
        <v>285</v>
      </c>
      <c r="O101" s="35">
        <v>11246</v>
      </c>
      <c r="P101" s="33">
        <v>7616</v>
      </c>
      <c r="Q101" s="33">
        <v>2954</v>
      </c>
      <c r="R101" s="31">
        <v>33</v>
      </c>
      <c r="S101" s="31">
        <v>83</v>
      </c>
      <c r="T101" s="35">
        <v>28973</v>
      </c>
      <c r="U101" s="35">
        <v>51996</v>
      </c>
    </row>
    <row r="102" spans="1:21" ht="29.4" customHeight="1" x14ac:dyDescent="0.25">
      <c r="A102" s="7"/>
      <c r="B102" s="7"/>
      <c r="C102" s="59" t="s">
        <v>313</v>
      </c>
      <c r="D102" s="59"/>
      <c r="E102" s="59"/>
      <c r="F102" s="59"/>
      <c r="G102" s="59"/>
      <c r="H102" s="59"/>
      <c r="I102" s="59"/>
      <c r="J102" s="59"/>
      <c r="K102" s="59"/>
      <c r="L102" s="9" t="s">
        <v>308</v>
      </c>
      <c r="M102" s="33">
        <v>1488</v>
      </c>
      <c r="N102" s="32">
        <v>929</v>
      </c>
      <c r="O102" s="33">
        <v>2758</v>
      </c>
      <c r="P102" s="32">
        <v>621</v>
      </c>
      <c r="Q102" s="32">
        <v>296</v>
      </c>
      <c r="R102" s="32">
        <v>121</v>
      </c>
      <c r="S102" s="31">
        <v>70</v>
      </c>
      <c r="T102" s="32">
        <v>963</v>
      </c>
      <c r="U102" s="33">
        <v>7265</v>
      </c>
    </row>
    <row r="103" spans="1:21" ht="16.5" customHeight="1" x14ac:dyDescent="0.25">
      <c r="A103" s="7"/>
      <c r="B103" s="7"/>
      <c r="C103" s="7" t="s">
        <v>314</v>
      </c>
      <c r="D103" s="7"/>
      <c r="E103" s="7"/>
      <c r="F103" s="7"/>
      <c r="G103" s="7"/>
      <c r="H103" s="7"/>
      <c r="I103" s="7"/>
      <c r="J103" s="7"/>
      <c r="K103" s="7"/>
      <c r="L103" s="9" t="s">
        <v>308</v>
      </c>
      <c r="M103" s="33">
        <v>6077</v>
      </c>
      <c r="N103" s="33">
        <v>1406</v>
      </c>
      <c r="O103" s="33">
        <v>5836</v>
      </c>
      <c r="P103" s="33">
        <v>4004</v>
      </c>
      <c r="Q103" s="33">
        <v>1310</v>
      </c>
      <c r="R103" s="32">
        <v>383</v>
      </c>
      <c r="S103" s="31">
        <v>96</v>
      </c>
      <c r="T103" s="33">
        <v>4639</v>
      </c>
      <c r="U103" s="35">
        <v>23761</v>
      </c>
    </row>
    <row r="104" spans="1:21" ht="16.5" customHeight="1" x14ac:dyDescent="0.25">
      <c r="A104" s="14"/>
      <c r="B104" s="14"/>
      <c r="C104" s="14" t="s">
        <v>144</v>
      </c>
      <c r="D104" s="14"/>
      <c r="E104" s="14"/>
      <c r="F104" s="14"/>
      <c r="G104" s="14"/>
      <c r="H104" s="14"/>
      <c r="I104" s="14"/>
      <c r="J104" s="14"/>
      <c r="K104" s="14"/>
      <c r="L104" s="15" t="s">
        <v>308</v>
      </c>
      <c r="M104" s="38">
        <v>138508</v>
      </c>
      <c r="N104" s="36">
        <v>30141</v>
      </c>
      <c r="O104" s="38">
        <v>127580</v>
      </c>
      <c r="P104" s="36">
        <v>58711</v>
      </c>
      <c r="Q104" s="36">
        <v>25557</v>
      </c>
      <c r="R104" s="36">
        <v>16766</v>
      </c>
      <c r="S104" s="34">
        <v>3874</v>
      </c>
      <c r="T104" s="36">
        <v>53663</v>
      </c>
      <c r="U104" s="38">
        <v>455028</v>
      </c>
    </row>
    <row r="105" spans="1:21" ht="4.5" customHeight="1" x14ac:dyDescent="0.25">
      <c r="A105" s="24"/>
      <c r="B105" s="24"/>
      <c r="C105" s="2"/>
      <c r="D105" s="2"/>
      <c r="E105" s="2"/>
      <c r="F105" s="2"/>
      <c r="G105" s="2"/>
      <c r="H105" s="2"/>
      <c r="I105" s="2"/>
      <c r="J105" s="2"/>
      <c r="K105" s="2"/>
      <c r="L105" s="2"/>
      <c r="M105" s="2"/>
      <c r="N105" s="2"/>
      <c r="O105" s="2"/>
      <c r="P105" s="2"/>
      <c r="Q105" s="2"/>
      <c r="R105" s="2"/>
      <c r="S105" s="2"/>
      <c r="T105" s="2"/>
      <c r="U105" s="2"/>
    </row>
    <row r="106" spans="1:21" ht="16.5" customHeight="1" x14ac:dyDescent="0.25">
      <c r="A106" s="24"/>
      <c r="B106" s="24"/>
      <c r="C106" s="56" t="s">
        <v>83</v>
      </c>
      <c r="D106" s="56"/>
      <c r="E106" s="56"/>
      <c r="F106" s="56"/>
      <c r="G106" s="56"/>
      <c r="H106" s="56"/>
      <c r="I106" s="56"/>
      <c r="J106" s="56"/>
      <c r="K106" s="56"/>
      <c r="L106" s="56"/>
      <c r="M106" s="56"/>
      <c r="N106" s="56"/>
      <c r="O106" s="56"/>
      <c r="P106" s="56"/>
      <c r="Q106" s="56"/>
      <c r="R106" s="56"/>
      <c r="S106" s="56"/>
      <c r="T106" s="56"/>
      <c r="U106" s="56"/>
    </row>
    <row r="107" spans="1:21" ht="4.5" customHeight="1" x14ac:dyDescent="0.25">
      <c r="A107" s="24"/>
      <c r="B107" s="24"/>
      <c r="C107" s="2"/>
      <c r="D107" s="2"/>
      <c r="E107" s="2"/>
      <c r="F107" s="2"/>
      <c r="G107" s="2"/>
      <c r="H107" s="2"/>
      <c r="I107" s="2"/>
      <c r="J107" s="2"/>
      <c r="K107" s="2"/>
      <c r="L107" s="2"/>
      <c r="M107" s="2"/>
      <c r="N107" s="2"/>
      <c r="O107" s="2"/>
      <c r="P107" s="2"/>
      <c r="Q107" s="2"/>
      <c r="R107" s="2"/>
      <c r="S107" s="2"/>
      <c r="T107" s="2"/>
      <c r="U107" s="2"/>
    </row>
    <row r="108" spans="1:21" ht="16.5" customHeight="1" x14ac:dyDescent="0.25">
      <c r="A108" s="24" t="s">
        <v>84</v>
      </c>
      <c r="B108" s="24"/>
      <c r="C108" s="56" t="s">
        <v>147</v>
      </c>
      <c r="D108" s="56"/>
      <c r="E108" s="56"/>
      <c r="F108" s="56"/>
      <c r="G108" s="56"/>
      <c r="H108" s="56"/>
      <c r="I108" s="56"/>
      <c r="J108" s="56"/>
      <c r="K108" s="56"/>
      <c r="L108" s="56"/>
      <c r="M108" s="56"/>
      <c r="N108" s="56"/>
      <c r="O108" s="56"/>
      <c r="P108" s="56"/>
      <c r="Q108" s="56"/>
      <c r="R108" s="56"/>
      <c r="S108" s="56"/>
      <c r="T108" s="56"/>
      <c r="U108" s="56"/>
    </row>
    <row r="109" spans="1:21" ht="16.5" customHeight="1" x14ac:dyDescent="0.25">
      <c r="A109" s="24" t="s">
        <v>86</v>
      </c>
      <c r="B109" s="24"/>
      <c r="C109" s="56" t="s">
        <v>149</v>
      </c>
      <c r="D109" s="56"/>
      <c r="E109" s="56"/>
      <c r="F109" s="56"/>
      <c r="G109" s="56"/>
      <c r="H109" s="56"/>
      <c r="I109" s="56"/>
      <c r="J109" s="56"/>
      <c r="K109" s="56"/>
      <c r="L109" s="56"/>
      <c r="M109" s="56"/>
      <c r="N109" s="56"/>
      <c r="O109" s="56"/>
      <c r="P109" s="56"/>
      <c r="Q109" s="56"/>
      <c r="R109" s="56"/>
      <c r="S109" s="56"/>
      <c r="T109" s="56"/>
      <c r="U109" s="56"/>
    </row>
    <row r="110" spans="1:21" ht="29.4" customHeight="1" x14ac:dyDescent="0.25">
      <c r="A110" s="24" t="s">
        <v>88</v>
      </c>
      <c r="B110" s="24"/>
      <c r="C110" s="56" t="s">
        <v>315</v>
      </c>
      <c r="D110" s="56"/>
      <c r="E110" s="56"/>
      <c r="F110" s="56"/>
      <c r="G110" s="56"/>
      <c r="H110" s="56"/>
      <c r="I110" s="56"/>
      <c r="J110" s="56"/>
      <c r="K110" s="56"/>
      <c r="L110" s="56"/>
      <c r="M110" s="56"/>
      <c r="N110" s="56"/>
      <c r="O110" s="56"/>
      <c r="P110" s="56"/>
      <c r="Q110" s="56"/>
      <c r="R110" s="56"/>
      <c r="S110" s="56"/>
      <c r="T110" s="56"/>
      <c r="U110" s="56"/>
    </row>
    <row r="111" spans="1:21" ht="16.5" customHeight="1" x14ac:dyDescent="0.25">
      <c r="A111" s="24" t="s">
        <v>230</v>
      </c>
      <c r="B111" s="24"/>
      <c r="C111" s="56" t="s">
        <v>316</v>
      </c>
      <c r="D111" s="56"/>
      <c r="E111" s="56"/>
      <c r="F111" s="56"/>
      <c r="G111" s="56"/>
      <c r="H111" s="56"/>
      <c r="I111" s="56"/>
      <c r="J111" s="56"/>
      <c r="K111" s="56"/>
      <c r="L111" s="56"/>
      <c r="M111" s="56"/>
      <c r="N111" s="56"/>
      <c r="O111" s="56"/>
      <c r="P111" s="56"/>
      <c r="Q111" s="56"/>
      <c r="R111" s="56"/>
      <c r="S111" s="56"/>
      <c r="T111" s="56"/>
      <c r="U111" s="56"/>
    </row>
    <row r="112" spans="1:21" ht="29.4" customHeight="1" x14ac:dyDescent="0.25">
      <c r="A112" s="24" t="s">
        <v>232</v>
      </c>
      <c r="B112" s="24"/>
      <c r="C112" s="56" t="s">
        <v>317</v>
      </c>
      <c r="D112" s="56"/>
      <c r="E112" s="56"/>
      <c r="F112" s="56"/>
      <c r="G112" s="56"/>
      <c r="H112" s="56"/>
      <c r="I112" s="56"/>
      <c r="J112" s="56"/>
      <c r="K112" s="56"/>
      <c r="L112" s="56"/>
      <c r="M112" s="56"/>
      <c r="N112" s="56"/>
      <c r="O112" s="56"/>
      <c r="P112" s="56"/>
      <c r="Q112" s="56"/>
      <c r="R112" s="56"/>
      <c r="S112" s="56"/>
      <c r="T112" s="56"/>
      <c r="U112" s="56"/>
    </row>
    <row r="113" spans="1:21" ht="4.5" customHeight="1" x14ac:dyDescent="0.25"/>
    <row r="114" spans="1:21" ht="42.15" customHeight="1" x14ac:dyDescent="0.25">
      <c r="A114" s="25" t="s">
        <v>90</v>
      </c>
      <c r="B114" s="24"/>
      <c r="C114" s="24"/>
      <c r="D114" s="24"/>
      <c r="E114" s="56" t="s">
        <v>318</v>
      </c>
      <c r="F114" s="56"/>
      <c r="G114" s="56"/>
      <c r="H114" s="56"/>
      <c r="I114" s="56"/>
      <c r="J114" s="56"/>
      <c r="K114" s="56"/>
      <c r="L114" s="56"/>
      <c r="M114" s="56"/>
      <c r="N114" s="56"/>
      <c r="O114" s="56"/>
      <c r="P114" s="56"/>
      <c r="Q114" s="56"/>
      <c r="R114" s="56"/>
      <c r="S114" s="56"/>
      <c r="T114" s="56"/>
      <c r="U114" s="56"/>
    </row>
  </sheetData>
  <mergeCells count="17">
    <mergeCell ref="C68:K68"/>
    <mergeCell ref="C80:K80"/>
    <mergeCell ref="C91:K91"/>
    <mergeCell ref="C102:K102"/>
    <mergeCell ref="K1:U1"/>
    <mergeCell ref="C12:K12"/>
    <mergeCell ref="C23:K23"/>
    <mergeCell ref="C34:K34"/>
    <mergeCell ref="C46:K46"/>
    <mergeCell ref="C57:K57"/>
    <mergeCell ref="C112:U112"/>
    <mergeCell ref="E114:U114"/>
    <mergeCell ref="C106:U106"/>
    <mergeCell ref="C108:U108"/>
    <mergeCell ref="C109:U109"/>
    <mergeCell ref="C110:U110"/>
    <mergeCell ref="C111:U111"/>
  </mergeCells>
  <pageMargins left="0.7" right="0.7" top="0.75" bottom="0.75" header="0.3" footer="0.3"/>
  <pageSetup paperSize="9" fitToHeight="0" orientation="landscape" horizontalDpi="300" verticalDpi="300"/>
  <headerFooter scaleWithDoc="0" alignWithMargins="0">
    <oddHeader>&amp;C&amp;"Arial"&amp;8TABLE 2A.9</oddHeader>
    <oddFooter>&amp;L&amp;"Arial"&amp;8REPORT ON
GOVERNMENT
SERVICES 2022&amp;R&amp;"Arial"&amp;8STATISTICAL
CONTEXT
PAGE &amp;B&amp;P&amp;B</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75"/>
  <sheetViews>
    <sheetView showGridLines="0" workbookViewId="0"/>
  </sheetViews>
  <sheetFormatPr defaultColWidth="10.90625" defaultRowHeight="12.5" x14ac:dyDescent="0.25"/>
  <cols>
    <col min="1" max="11" width="1.90625" customWidth="1"/>
    <col min="12" max="12" width="5.453125" customWidth="1"/>
    <col min="13" max="21" width="8.08984375" customWidth="1"/>
  </cols>
  <sheetData>
    <row r="1" spans="1:21" ht="17.399999999999999" customHeight="1" x14ac:dyDescent="0.25">
      <c r="A1" s="8" t="s">
        <v>319</v>
      </c>
      <c r="B1" s="8"/>
      <c r="C1" s="8"/>
      <c r="D1" s="8"/>
      <c r="E1" s="8"/>
      <c r="F1" s="8"/>
      <c r="G1" s="8"/>
      <c r="H1" s="8"/>
      <c r="I1" s="8"/>
      <c r="J1" s="8"/>
      <c r="K1" s="57" t="s">
        <v>320</v>
      </c>
      <c r="L1" s="58"/>
      <c r="M1" s="58"/>
      <c r="N1" s="58"/>
      <c r="O1" s="58"/>
      <c r="P1" s="58"/>
      <c r="Q1" s="58"/>
      <c r="R1" s="58"/>
      <c r="S1" s="58"/>
      <c r="T1" s="58"/>
      <c r="U1" s="58"/>
    </row>
    <row r="2" spans="1:21" ht="16.5" customHeight="1" x14ac:dyDescent="0.25">
      <c r="A2" s="11"/>
      <c r="B2" s="11"/>
      <c r="C2" s="11"/>
      <c r="D2" s="11"/>
      <c r="E2" s="11"/>
      <c r="F2" s="11"/>
      <c r="G2" s="11"/>
      <c r="H2" s="11"/>
      <c r="I2" s="11"/>
      <c r="J2" s="11"/>
      <c r="K2" s="11"/>
      <c r="L2" s="12" t="s">
        <v>34</v>
      </c>
      <c r="M2" s="13" t="s">
        <v>35</v>
      </c>
      <c r="N2" s="13" t="s">
        <v>36</v>
      </c>
      <c r="O2" s="13" t="s">
        <v>37</v>
      </c>
      <c r="P2" s="13" t="s">
        <v>38</v>
      </c>
      <c r="Q2" s="13" t="s">
        <v>39</v>
      </c>
      <c r="R2" s="13" t="s">
        <v>40</v>
      </c>
      <c r="S2" s="13" t="s">
        <v>41</v>
      </c>
      <c r="T2" s="13" t="s">
        <v>42</v>
      </c>
      <c r="U2" s="13" t="s">
        <v>321</v>
      </c>
    </row>
    <row r="3" spans="1:21" ht="16.5" customHeight="1" x14ac:dyDescent="0.25">
      <c r="A3" s="7" t="s">
        <v>322</v>
      </c>
      <c r="B3" s="7"/>
      <c r="C3" s="7"/>
      <c r="D3" s="7"/>
      <c r="E3" s="7"/>
      <c r="F3" s="7"/>
      <c r="G3" s="7"/>
      <c r="H3" s="7"/>
      <c r="I3" s="7"/>
      <c r="J3" s="7"/>
      <c r="K3" s="7"/>
      <c r="L3" s="9"/>
      <c r="M3" s="10"/>
      <c r="N3" s="10"/>
      <c r="O3" s="10"/>
      <c r="P3" s="10"/>
      <c r="Q3" s="10"/>
      <c r="R3" s="10"/>
      <c r="S3" s="10"/>
      <c r="T3" s="10"/>
      <c r="U3" s="10"/>
    </row>
    <row r="4" spans="1:21" ht="16.5" customHeight="1" x14ac:dyDescent="0.25">
      <c r="A4" s="7"/>
      <c r="B4" s="7" t="s">
        <v>144</v>
      </c>
      <c r="C4" s="7"/>
      <c r="D4" s="7"/>
      <c r="E4" s="7"/>
      <c r="F4" s="7"/>
      <c r="G4" s="7"/>
      <c r="H4" s="7"/>
      <c r="I4" s="7"/>
      <c r="J4" s="7"/>
      <c r="K4" s="7"/>
      <c r="L4" s="9"/>
      <c r="M4" s="10"/>
      <c r="N4" s="10"/>
      <c r="O4" s="10"/>
      <c r="P4" s="10"/>
      <c r="Q4" s="10"/>
      <c r="R4" s="10"/>
      <c r="S4" s="10"/>
      <c r="T4" s="10"/>
      <c r="U4" s="10"/>
    </row>
    <row r="5" spans="1:21" ht="16.5" customHeight="1" x14ac:dyDescent="0.25">
      <c r="A5" s="7"/>
      <c r="B5" s="7"/>
      <c r="C5" s="7" t="s">
        <v>125</v>
      </c>
      <c r="D5" s="7"/>
      <c r="E5" s="7"/>
      <c r="F5" s="7"/>
      <c r="G5" s="7"/>
      <c r="H5" s="7"/>
      <c r="I5" s="7"/>
      <c r="J5" s="7"/>
      <c r="K5" s="7"/>
      <c r="L5" s="9" t="s">
        <v>47</v>
      </c>
      <c r="M5" s="20">
        <v>2302.8000000000002</v>
      </c>
      <c r="N5" s="20">
        <v>1875.7</v>
      </c>
      <c r="O5" s="20">
        <v>1495.2</v>
      </c>
      <c r="P5" s="22">
        <v>766.1</v>
      </c>
      <c r="Q5" s="22">
        <v>507.9</v>
      </c>
      <c r="R5" s="22">
        <v>157.69999999999999</v>
      </c>
      <c r="S5" s="22">
        <v>121.9</v>
      </c>
      <c r="T5" s="18">
        <v>59.1</v>
      </c>
      <c r="U5" s="20">
        <v>7286.3</v>
      </c>
    </row>
    <row r="6" spans="1:21" ht="16.5" customHeight="1" x14ac:dyDescent="0.25">
      <c r="A6" s="7"/>
      <c r="B6" s="7"/>
      <c r="C6" s="7" t="s">
        <v>44</v>
      </c>
      <c r="D6" s="7"/>
      <c r="E6" s="7"/>
      <c r="F6" s="7"/>
      <c r="G6" s="7"/>
      <c r="H6" s="7"/>
      <c r="I6" s="7"/>
      <c r="J6" s="7"/>
      <c r="K6" s="7"/>
      <c r="L6" s="9" t="s">
        <v>47</v>
      </c>
      <c r="M6" s="20">
        <v>2301.9</v>
      </c>
      <c r="N6" s="20">
        <v>1871.2</v>
      </c>
      <c r="O6" s="20">
        <v>1473.5</v>
      </c>
      <c r="P6" s="22">
        <v>756.5</v>
      </c>
      <c r="Q6" s="22">
        <v>507.8</v>
      </c>
      <c r="R6" s="22">
        <v>155.80000000000001</v>
      </c>
      <c r="S6" s="22">
        <v>116.6</v>
      </c>
      <c r="T6" s="18">
        <v>58</v>
      </c>
      <c r="U6" s="20">
        <v>7241.3</v>
      </c>
    </row>
    <row r="7" spans="1:21" ht="16.5" customHeight="1" x14ac:dyDescent="0.25">
      <c r="A7" s="7"/>
      <c r="B7" s="7"/>
      <c r="C7" s="7" t="s">
        <v>74</v>
      </c>
      <c r="D7" s="7"/>
      <c r="E7" s="7"/>
      <c r="F7" s="7"/>
      <c r="G7" s="7"/>
      <c r="H7" s="7"/>
      <c r="I7" s="7"/>
      <c r="J7" s="7"/>
      <c r="K7" s="7"/>
      <c r="L7" s="9" t="s">
        <v>47</v>
      </c>
      <c r="M7" s="20">
        <v>2266.5</v>
      </c>
      <c r="N7" s="20">
        <v>1830.9</v>
      </c>
      <c r="O7" s="20">
        <v>1445</v>
      </c>
      <c r="P7" s="22">
        <v>750.1</v>
      </c>
      <c r="Q7" s="22">
        <v>498.7</v>
      </c>
      <c r="R7" s="22">
        <v>151.9</v>
      </c>
      <c r="S7" s="22">
        <v>119.2</v>
      </c>
      <c r="T7" s="18">
        <v>59.3</v>
      </c>
      <c r="U7" s="20">
        <v>7121.7</v>
      </c>
    </row>
    <row r="8" spans="1:21" ht="16.5" customHeight="1" x14ac:dyDescent="0.25">
      <c r="A8" s="7"/>
      <c r="B8" s="7"/>
      <c r="C8" s="7" t="s">
        <v>75</v>
      </c>
      <c r="D8" s="7"/>
      <c r="E8" s="7"/>
      <c r="F8" s="7"/>
      <c r="G8" s="7"/>
      <c r="H8" s="7"/>
      <c r="I8" s="7"/>
      <c r="J8" s="7"/>
      <c r="K8" s="7"/>
      <c r="L8" s="9" t="s">
        <v>47</v>
      </c>
      <c r="M8" s="20">
        <v>2245.5</v>
      </c>
      <c r="N8" s="20">
        <v>1811.4</v>
      </c>
      <c r="O8" s="20">
        <v>1432.4</v>
      </c>
      <c r="P8" s="22">
        <v>749.4</v>
      </c>
      <c r="Q8" s="22">
        <v>492</v>
      </c>
      <c r="R8" s="22">
        <v>154.69999999999999</v>
      </c>
      <c r="S8" s="22">
        <v>117.5</v>
      </c>
      <c r="T8" s="18">
        <v>62</v>
      </c>
      <c r="U8" s="20">
        <v>7065.1</v>
      </c>
    </row>
    <row r="9" spans="1:21" ht="16.5" customHeight="1" x14ac:dyDescent="0.25">
      <c r="A9" s="7"/>
      <c r="B9" s="7"/>
      <c r="C9" s="7" t="s">
        <v>76</v>
      </c>
      <c r="D9" s="7"/>
      <c r="E9" s="7"/>
      <c r="F9" s="7"/>
      <c r="G9" s="7"/>
      <c r="H9" s="7"/>
      <c r="I9" s="7"/>
      <c r="J9" s="7"/>
      <c r="K9" s="7"/>
      <c r="L9" s="9" t="s">
        <v>47</v>
      </c>
      <c r="M9" s="20">
        <v>2206.6</v>
      </c>
      <c r="N9" s="20">
        <v>1770.1</v>
      </c>
      <c r="O9" s="20">
        <v>1405.9</v>
      </c>
      <c r="P9" s="22">
        <v>732.8</v>
      </c>
      <c r="Q9" s="22">
        <v>489.5</v>
      </c>
      <c r="R9" s="22">
        <v>152.19999999999999</v>
      </c>
      <c r="S9" s="22">
        <v>113.5</v>
      </c>
      <c r="T9" s="18">
        <v>58</v>
      </c>
      <c r="U9" s="20">
        <v>6928.5</v>
      </c>
    </row>
    <row r="10" spans="1:21" ht="16.5" customHeight="1" x14ac:dyDescent="0.25">
      <c r="A10" s="7"/>
      <c r="B10" s="7"/>
      <c r="C10" s="7" t="s">
        <v>77</v>
      </c>
      <c r="D10" s="7"/>
      <c r="E10" s="7"/>
      <c r="F10" s="7"/>
      <c r="G10" s="7"/>
      <c r="H10" s="7"/>
      <c r="I10" s="7"/>
      <c r="J10" s="7"/>
      <c r="K10" s="7"/>
      <c r="L10" s="9" t="s">
        <v>47</v>
      </c>
      <c r="M10" s="20">
        <v>2160.1</v>
      </c>
      <c r="N10" s="20">
        <v>1721</v>
      </c>
      <c r="O10" s="20">
        <v>1379.4</v>
      </c>
      <c r="P10" s="22">
        <v>718.6</v>
      </c>
      <c r="Q10" s="22">
        <v>486.9</v>
      </c>
      <c r="R10" s="22">
        <v>149.4</v>
      </c>
      <c r="S10" s="22">
        <v>113.5</v>
      </c>
      <c r="T10" s="18">
        <v>58.7</v>
      </c>
      <c r="U10" s="20">
        <v>6787.5</v>
      </c>
    </row>
    <row r="11" spans="1:21" ht="16.5" customHeight="1" x14ac:dyDescent="0.25">
      <c r="A11" s="7"/>
      <c r="B11" s="7"/>
      <c r="C11" s="7" t="s">
        <v>78</v>
      </c>
      <c r="D11" s="7"/>
      <c r="E11" s="7"/>
      <c r="F11" s="7"/>
      <c r="G11" s="7"/>
      <c r="H11" s="7"/>
      <c r="I11" s="7"/>
      <c r="J11" s="7"/>
      <c r="K11" s="7"/>
      <c r="L11" s="9" t="s">
        <v>47</v>
      </c>
      <c r="M11" s="20">
        <v>2143.8000000000002</v>
      </c>
      <c r="N11" s="20">
        <v>1668.9</v>
      </c>
      <c r="O11" s="20">
        <v>1360.5</v>
      </c>
      <c r="P11" s="22">
        <v>719.3</v>
      </c>
      <c r="Q11" s="22">
        <v>484.1</v>
      </c>
      <c r="R11" s="22">
        <v>149.69999999999999</v>
      </c>
      <c r="S11" s="22">
        <v>112.8</v>
      </c>
      <c r="T11" s="18">
        <v>63.8</v>
      </c>
      <c r="U11" s="20">
        <v>6702.9</v>
      </c>
    </row>
    <row r="12" spans="1:21" ht="16.5" customHeight="1" x14ac:dyDescent="0.25">
      <c r="A12" s="7"/>
      <c r="B12" s="7"/>
      <c r="C12" s="7" t="s">
        <v>79</v>
      </c>
      <c r="D12" s="7"/>
      <c r="E12" s="7"/>
      <c r="F12" s="7"/>
      <c r="G12" s="7"/>
      <c r="H12" s="7"/>
      <c r="I12" s="7"/>
      <c r="J12" s="7"/>
      <c r="K12" s="7"/>
      <c r="L12" s="9" t="s">
        <v>47</v>
      </c>
      <c r="M12" s="20">
        <v>2095.1</v>
      </c>
      <c r="N12" s="20">
        <v>1637.3</v>
      </c>
      <c r="O12" s="20">
        <v>1337</v>
      </c>
      <c r="P12" s="22">
        <v>703.2</v>
      </c>
      <c r="Q12" s="22">
        <v>475.1</v>
      </c>
      <c r="R12" s="22">
        <v>148.69999999999999</v>
      </c>
      <c r="S12" s="22">
        <v>106.3</v>
      </c>
      <c r="T12" s="18">
        <v>60.6</v>
      </c>
      <c r="U12" s="20">
        <v>6563.4</v>
      </c>
    </row>
    <row r="13" spans="1:21" ht="16.5" customHeight="1" x14ac:dyDescent="0.25">
      <c r="A13" s="7"/>
      <c r="B13" s="7"/>
      <c r="C13" s="7" t="s">
        <v>80</v>
      </c>
      <c r="D13" s="7"/>
      <c r="E13" s="7"/>
      <c r="F13" s="7"/>
      <c r="G13" s="7"/>
      <c r="H13" s="7"/>
      <c r="I13" s="7"/>
      <c r="J13" s="7"/>
      <c r="K13" s="7"/>
      <c r="L13" s="9" t="s">
        <v>47</v>
      </c>
      <c r="M13" s="20">
        <v>2061.5</v>
      </c>
      <c r="N13" s="20">
        <v>1604.9</v>
      </c>
      <c r="O13" s="20">
        <v>1324.3</v>
      </c>
      <c r="P13" s="22">
        <v>701.7</v>
      </c>
      <c r="Q13" s="22">
        <v>476.2</v>
      </c>
      <c r="R13" s="22">
        <v>149.5</v>
      </c>
      <c r="S13" s="22">
        <v>105.3</v>
      </c>
      <c r="T13" s="18">
        <v>62</v>
      </c>
      <c r="U13" s="20">
        <v>6485.2</v>
      </c>
    </row>
    <row r="14" spans="1:21" ht="16.5" customHeight="1" x14ac:dyDescent="0.25">
      <c r="A14" s="7"/>
      <c r="B14" s="7"/>
      <c r="C14" s="7" t="s">
        <v>81</v>
      </c>
      <c r="D14" s="7"/>
      <c r="E14" s="7"/>
      <c r="F14" s="7"/>
      <c r="G14" s="7"/>
      <c r="H14" s="7"/>
      <c r="I14" s="7"/>
      <c r="J14" s="7"/>
      <c r="K14" s="7"/>
      <c r="L14" s="9" t="s">
        <v>47</v>
      </c>
      <c r="M14" s="20">
        <v>2031.2</v>
      </c>
      <c r="N14" s="20">
        <v>1563</v>
      </c>
      <c r="O14" s="20">
        <v>1293.5</v>
      </c>
      <c r="P14" s="22">
        <v>682.7</v>
      </c>
      <c r="Q14" s="22">
        <v>469.2</v>
      </c>
      <c r="R14" s="22">
        <v>148.80000000000001</v>
      </c>
      <c r="S14" s="22">
        <v>102.1</v>
      </c>
      <c r="T14" s="18">
        <v>61.8</v>
      </c>
      <c r="U14" s="20">
        <v>6352.4</v>
      </c>
    </row>
    <row r="15" spans="1:21" ht="16.5" customHeight="1" x14ac:dyDescent="0.25">
      <c r="A15" s="7"/>
      <c r="B15" s="7" t="s">
        <v>323</v>
      </c>
      <c r="C15" s="7"/>
      <c r="D15" s="7"/>
      <c r="E15" s="7"/>
      <c r="F15" s="7"/>
      <c r="G15" s="7"/>
      <c r="H15" s="7"/>
      <c r="I15" s="7"/>
      <c r="J15" s="7"/>
      <c r="K15" s="7"/>
      <c r="L15" s="9"/>
      <c r="M15" s="10"/>
      <c r="N15" s="10"/>
      <c r="O15" s="10"/>
      <c r="P15" s="10"/>
      <c r="Q15" s="10"/>
      <c r="R15" s="10"/>
      <c r="S15" s="10"/>
      <c r="T15" s="10"/>
      <c r="U15" s="10"/>
    </row>
    <row r="16" spans="1:21" ht="16.5" customHeight="1" x14ac:dyDescent="0.25">
      <c r="A16" s="7"/>
      <c r="B16" s="7"/>
      <c r="C16" s="7" t="s">
        <v>125</v>
      </c>
      <c r="D16" s="7"/>
      <c r="E16" s="7"/>
      <c r="F16" s="7"/>
      <c r="G16" s="7"/>
      <c r="H16" s="7"/>
      <c r="I16" s="7"/>
      <c r="J16" s="7"/>
      <c r="K16" s="7"/>
      <c r="L16" s="9" t="s">
        <v>47</v>
      </c>
      <c r="M16" s="22">
        <v>849.7</v>
      </c>
      <c r="N16" s="22">
        <v>686.1</v>
      </c>
      <c r="O16" s="22">
        <v>550.4</v>
      </c>
      <c r="P16" s="22">
        <v>295.39999999999998</v>
      </c>
      <c r="Q16" s="22">
        <v>176</v>
      </c>
      <c r="R16" s="18">
        <v>53</v>
      </c>
      <c r="S16" s="18">
        <v>49.2</v>
      </c>
      <c r="T16" s="18">
        <v>25.9</v>
      </c>
      <c r="U16" s="20">
        <v>2685.7</v>
      </c>
    </row>
    <row r="17" spans="1:21" ht="16.5" customHeight="1" x14ac:dyDescent="0.25">
      <c r="A17" s="7"/>
      <c r="B17" s="7"/>
      <c r="C17" s="7" t="s">
        <v>44</v>
      </c>
      <c r="D17" s="7"/>
      <c r="E17" s="7"/>
      <c r="F17" s="7"/>
      <c r="G17" s="7"/>
      <c r="H17" s="7"/>
      <c r="I17" s="7"/>
      <c r="J17" s="7"/>
      <c r="K17" s="7"/>
      <c r="L17" s="9" t="s">
        <v>47</v>
      </c>
      <c r="M17" s="22">
        <v>849.5</v>
      </c>
      <c r="N17" s="22">
        <v>689.2</v>
      </c>
      <c r="O17" s="22">
        <v>543.4</v>
      </c>
      <c r="P17" s="22">
        <v>292.60000000000002</v>
      </c>
      <c r="Q17" s="22">
        <v>175.6</v>
      </c>
      <c r="R17" s="18">
        <v>53.3</v>
      </c>
      <c r="S17" s="18">
        <v>48.6</v>
      </c>
      <c r="T17" s="18">
        <v>24.8</v>
      </c>
      <c r="U17" s="20">
        <v>2676.9</v>
      </c>
    </row>
    <row r="18" spans="1:21" ht="16.5" customHeight="1" x14ac:dyDescent="0.25">
      <c r="A18" s="7"/>
      <c r="B18" s="7"/>
      <c r="C18" s="7" t="s">
        <v>74</v>
      </c>
      <c r="D18" s="7"/>
      <c r="E18" s="7"/>
      <c r="F18" s="7"/>
      <c r="G18" s="7"/>
      <c r="H18" s="7"/>
      <c r="I18" s="7"/>
      <c r="J18" s="7"/>
      <c r="K18" s="7"/>
      <c r="L18" s="9" t="s">
        <v>47</v>
      </c>
      <c r="M18" s="22">
        <v>843.7</v>
      </c>
      <c r="N18" s="22">
        <v>684</v>
      </c>
      <c r="O18" s="22">
        <v>545.20000000000005</v>
      </c>
      <c r="P18" s="22">
        <v>290.7</v>
      </c>
      <c r="Q18" s="22">
        <v>175.8</v>
      </c>
      <c r="R18" s="18">
        <v>53.2</v>
      </c>
      <c r="S18" s="18">
        <v>47.4</v>
      </c>
      <c r="T18" s="18">
        <v>25.7</v>
      </c>
      <c r="U18" s="20">
        <v>2665.7</v>
      </c>
    </row>
    <row r="19" spans="1:21" ht="16.5" customHeight="1" x14ac:dyDescent="0.25">
      <c r="A19" s="7"/>
      <c r="B19" s="7"/>
      <c r="C19" s="7" t="s">
        <v>75</v>
      </c>
      <c r="D19" s="7"/>
      <c r="E19" s="7"/>
      <c r="F19" s="7"/>
      <c r="G19" s="7"/>
      <c r="H19" s="7"/>
      <c r="I19" s="7"/>
      <c r="J19" s="7"/>
      <c r="K19" s="7"/>
      <c r="L19" s="9" t="s">
        <v>47</v>
      </c>
      <c r="M19" s="22">
        <v>831.9</v>
      </c>
      <c r="N19" s="22">
        <v>671.3</v>
      </c>
      <c r="O19" s="22">
        <v>538.4</v>
      </c>
      <c r="P19" s="22">
        <v>286.60000000000002</v>
      </c>
      <c r="Q19" s="22">
        <v>174.1</v>
      </c>
      <c r="R19" s="18">
        <v>52.8</v>
      </c>
      <c r="S19" s="18">
        <v>46.9</v>
      </c>
      <c r="T19" s="18">
        <v>27.3</v>
      </c>
      <c r="U19" s="20">
        <v>2629.4</v>
      </c>
    </row>
    <row r="20" spans="1:21" ht="16.5" customHeight="1" x14ac:dyDescent="0.25">
      <c r="A20" s="7"/>
      <c r="B20" s="7"/>
      <c r="C20" s="7" t="s">
        <v>76</v>
      </c>
      <c r="D20" s="7"/>
      <c r="E20" s="7"/>
      <c r="F20" s="7"/>
      <c r="G20" s="7"/>
      <c r="H20" s="7"/>
      <c r="I20" s="7"/>
      <c r="J20" s="7"/>
      <c r="K20" s="7"/>
      <c r="L20" s="9" t="s">
        <v>47</v>
      </c>
      <c r="M20" s="22">
        <v>823.2</v>
      </c>
      <c r="N20" s="22">
        <v>660.9</v>
      </c>
      <c r="O20" s="22">
        <v>530</v>
      </c>
      <c r="P20" s="22">
        <v>283.3</v>
      </c>
      <c r="Q20" s="22">
        <v>174.7</v>
      </c>
      <c r="R20" s="18">
        <v>52.4</v>
      </c>
      <c r="S20" s="18">
        <v>45.6</v>
      </c>
      <c r="T20" s="18">
        <v>26.2</v>
      </c>
      <c r="U20" s="20">
        <v>2596.1999999999998</v>
      </c>
    </row>
    <row r="21" spans="1:21" ht="16.5" customHeight="1" x14ac:dyDescent="0.25">
      <c r="A21" s="7"/>
      <c r="B21" s="7"/>
      <c r="C21" s="7" t="s">
        <v>77</v>
      </c>
      <c r="D21" s="7"/>
      <c r="E21" s="7"/>
      <c r="F21" s="7"/>
      <c r="G21" s="7"/>
      <c r="H21" s="7"/>
      <c r="I21" s="7"/>
      <c r="J21" s="7"/>
      <c r="K21" s="7"/>
      <c r="L21" s="9" t="s">
        <v>47</v>
      </c>
      <c r="M21" s="22">
        <v>816.2</v>
      </c>
      <c r="N21" s="22">
        <v>645.1</v>
      </c>
      <c r="O21" s="22">
        <v>522.70000000000005</v>
      </c>
      <c r="P21" s="22">
        <v>280.39999999999998</v>
      </c>
      <c r="Q21" s="22">
        <v>173</v>
      </c>
      <c r="R21" s="18">
        <v>52.5</v>
      </c>
      <c r="S21" s="18">
        <v>44.7</v>
      </c>
      <c r="T21" s="18">
        <v>27.1</v>
      </c>
      <c r="U21" s="20">
        <v>2561.6</v>
      </c>
    </row>
    <row r="22" spans="1:21" ht="16.5" customHeight="1" x14ac:dyDescent="0.25">
      <c r="A22" s="7"/>
      <c r="B22" s="7"/>
      <c r="C22" s="7" t="s">
        <v>78</v>
      </c>
      <c r="D22" s="7"/>
      <c r="E22" s="7"/>
      <c r="F22" s="7"/>
      <c r="G22" s="7"/>
      <c r="H22" s="7"/>
      <c r="I22" s="7"/>
      <c r="J22" s="7"/>
      <c r="K22" s="7"/>
      <c r="L22" s="9" t="s">
        <v>47</v>
      </c>
      <c r="M22" s="22">
        <v>804.7</v>
      </c>
      <c r="N22" s="22">
        <v>627</v>
      </c>
      <c r="O22" s="22">
        <v>521.1</v>
      </c>
      <c r="P22" s="22">
        <v>277.60000000000002</v>
      </c>
      <c r="Q22" s="22">
        <v>171.7</v>
      </c>
      <c r="R22" s="18">
        <v>52.5</v>
      </c>
      <c r="S22" s="18">
        <v>43</v>
      </c>
      <c r="T22" s="18">
        <v>28.5</v>
      </c>
      <c r="U22" s="20">
        <v>2526</v>
      </c>
    </row>
    <row r="23" spans="1:21" ht="16.5" customHeight="1" x14ac:dyDescent="0.25">
      <c r="A23" s="7"/>
      <c r="B23" s="7"/>
      <c r="C23" s="7" t="s">
        <v>79</v>
      </c>
      <c r="D23" s="7"/>
      <c r="E23" s="7"/>
      <c r="F23" s="7"/>
      <c r="G23" s="7"/>
      <c r="H23" s="7"/>
      <c r="I23" s="7"/>
      <c r="J23" s="7"/>
      <c r="K23" s="7"/>
      <c r="L23" s="9" t="s">
        <v>47</v>
      </c>
      <c r="M23" s="22">
        <v>793.3</v>
      </c>
      <c r="N23" s="22">
        <v>613.4</v>
      </c>
      <c r="O23" s="22">
        <v>514</v>
      </c>
      <c r="P23" s="22">
        <v>271.39999999999998</v>
      </c>
      <c r="Q23" s="22">
        <v>170.6</v>
      </c>
      <c r="R23" s="18">
        <v>53</v>
      </c>
      <c r="S23" s="18">
        <v>41.9</v>
      </c>
      <c r="T23" s="18">
        <v>28.2</v>
      </c>
      <c r="U23" s="20">
        <v>2485.9</v>
      </c>
    </row>
    <row r="24" spans="1:21" ht="16.5" customHeight="1" x14ac:dyDescent="0.25">
      <c r="A24" s="7"/>
      <c r="B24" s="7"/>
      <c r="C24" s="7" t="s">
        <v>80</v>
      </c>
      <c r="D24" s="7"/>
      <c r="E24" s="7"/>
      <c r="F24" s="7"/>
      <c r="G24" s="7"/>
      <c r="H24" s="7"/>
      <c r="I24" s="7"/>
      <c r="J24" s="7"/>
      <c r="K24" s="7"/>
      <c r="L24" s="9" t="s">
        <v>47</v>
      </c>
      <c r="M24" s="22">
        <v>781.1</v>
      </c>
      <c r="N24" s="22">
        <v>598.6</v>
      </c>
      <c r="O24" s="22">
        <v>507.6</v>
      </c>
      <c r="P24" s="22">
        <v>268.5</v>
      </c>
      <c r="Q24" s="22">
        <v>169.1</v>
      </c>
      <c r="R24" s="18">
        <v>53.2</v>
      </c>
      <c r="S24" s="18">
        <v>40.9</v>
      </c>
      <c r="T24" s="18">
        <v>28.2</v>
      </c>
      <c r="U24" s="20">
        <v>2447</v>
      </c>
    </row>
    <row r="25" spans="1:21" ht="16.5" customHeight="1" x14ac:dyDescent="0.25">
      <c r="A25" s="7"/>
      <c r="B25" s="7"/>
      <c r="C25" s="7" t="s">
        <v>81</v>
      </c>
      <c r="D25" s="7"/>
      <c r="E25" s="7"/>
      <c r="F25" s="7"/>
      <c r="G25" s="7"/>
      <c r="H25" s="7"/>
      <c r="I25" s="7"/>
      <c r="J25" s="7"/>
      <c r="K25" s="7"/>
      <c r="L25" s="9" t="s">
        <v>47</v>
      </c>
      <c r="M25" s="22">
        <v>771.5</v>
      </c>
      <c r="N25" s="22">
        <v>585.20000000000005</v>
      </c>
      <c r="O25" s="22">
        <v>498.7</v>
      </c>
      <c r="P25" s="22">
        <v>261.5</v>
      </c>
      <c r="Q25" s="22">
        <v>167.7</v>
      </c>
      <c r="R25" s="18">
        <v>53.7</v>
      </c>
      <c r="S25" s="18">
        <v>40.200000000000003</v>
      </c>
      <c r="T25" s="18">
        <v>28.3</v>
      </c>
      <c r="U25" s="20">
        <v>2406.9</v>
      </c>
    </row>
    <row r="26" spans="1:21" ht="16.5" customHeight="1" x14ac:dyDescent="0.25">
      <c r="A26" s="7"/>
      <c r="B26" s="7" t="s">
        <v>324</v>
      </c>
      <c r="C26" s="7"/>
      <c r="D26" s="7"/>
      <c r="E26" s="7"/>
      <c r="F26" s="7"/>
      <c r="G26" s="7"/>
      <c r="H26" s="7"/>
      <c r="I26" s="7"/>
      <c r="J26" s="7"/>
      <c r="K26" s="7"/>
      <c r="L26" s="9"/>
      <c r="M26" s="10"/>
      <c r="N26" s="10"/>
      <c r="O26" s="10"/>
      <c r="P26" s="10"/>
      <c r="Q26" s="10"/>
      <c r="R26" s="10"/>
      <c r="S26" s="10"/>
      <c r="T26" s="10"/>
      <c r="U26" s="10"/>
    </row>
    <row r="27" spans="1:21" ht="16.5" customHeight="1" x14ac:dyDescent="0.25">
      <c r="A27" s="7"/>
      <c r="B27" s="7"/>
      <c r="C27" s="7" t="s">
        <v>125</v>
      </c>
      <c r="D27" s="7"/>
      <c r="E27" s="7"/>
      <c r="F27" s="7"/>
      <c r="G27" s="7"/>
      <c r="H27" s="7"/>
      <c r="I27" s="7"/>
      <c r="J27" s="7"/>
      <c r="K27" s="7"/>
      <c r="L27" s="9" t="s">
        <v>47</v>
      </c>
      <c r="M27" s="22">
        <v>378.4</v>
      </c>
      <c r="N27" s="22">
        <v>304.7</v>
      </c>
      <c r="O27" s="22">
        <v>240.2</v>
      </c>
      <c r="P27" s="22">
        <v>131.30000000000001</v>
      </c>
      <c r="Q27" s="18">
        <v>75.7</v>
      </c>
      <c r="R27" s="18">
        <v>24.1</v>
      </c>
      <c r="S27" s="18">
        <v>22.4</v>
      </c>
      <c r="T27" s="18">
        <v>12</v>
      </c>
      <c r="U27" s="20">
        <v>1188.7</v>
      </c>
    </row>
    <row r="28" spans="1:21" ht="16.5" customHeight="1" x14ac:dyDescent="0.25">
      <c r="A28" s="7"/>
      <c r="B28" s="7"/>
      <c r="C28" s="7" t="s">
        <v>44</v>
      </c>
      <c r="D28" s="7"/>
      <c r="E28" s="7"/>
      <c r="F28" s="7"/>
      <c r="G28" s="7"/>
      <c r="H28" s="7"/>
      <c r="I28" s="7"/>
      <c r="J28" s="7"/>
      <c r="K28" s="7"/>
      <c r="L28" s="9" t="s">
        <v>47</v>
      </c>
      <c r="M28" s="22">
        <v>389.5</v>
      </c>
      <c r="N28" s="22">
        <v>313.2</v>
      </c>
      <c r="O28" s="22">
        <v>235.2</v>
      </c>
      <c r="P28" s="22">
        <v>133.80000000000001</v>
      </c>
      <c r="Q28" s="18">
        <v>78.2</v>
      </c>
      <c r="R28" s="18">
        <v>23.9</v>
      </c>
      <c r="S28" s="18">
        <v>22.7</v>
      </c>
      <c r="T28" s="18">
        <v>12</v>
      </c>
      <c r="U28" s="20">
        <v>1208.5</v>
      </c>
    </row>
    <row r="29" spans="1:21" ht="16.5" customHeight="1" x14ac:dyDescent="0.25">
      <c r="A29" s="7"/>
      <c r="B29" s="7"/>
      <c r="C29" s="7" t="s">
        <v>74</v>
      </c>
      <c r="D29" s="7"/>
      <c r="E29" s="7"/>
      <c r="F29" s="7"/>
      <c r="G29" s="7"/>
      <c r="H29" s="7"/>
      <c r="I29" s="7"/>
      <c r="J29" s="7"/>
      <c r="K29" s="7"/>
      <c r="L29" s="9" t="s">
        <v>47</v>
      </c>
      <c r="M29" s="22">
        <v>387.6</v>
      </c>
      <c r="N29" s="22">
        <v>320.60000000000002</v>
      </c>
      <c r="O29" s="22">
        <v>245.8</v>
      </c>
      <c r="P29" s="22">
        <v>132.9</v>
      </c>
      <c r="Q29" s="18">
        <v>76.900000000000006</v>
      </c>
      <c r="R29" s="18">
        <v>23.8</v>
      </c>
      <c r="S29" s="18">
        <v>22.2</v>
      </c>
      <c r="T29" s="18">
        <v>12.6</v>
      </c>
      <c r="U29" s="20">
        <v>1222.4000000000001</v>
      </c>
    </row>
    <row r="30" spans="1:21" ht="16.5" customHeight="1" x14ac:dyDescent="0.25">
      <c r="A30" s="7"/>
      <c r="B30" s="7"/>
      <c r="C30" s="7" t="s">
        <v>75</v>
      </c>
      <c r="D30" s="7"/>
      <c r="E30" s="7"/>
      <c r="F30" s="7"/>
      <c r="G30" s="7"/>
      <c r="H30" s="7"/>
      <c r="I30" s="7"/>
      <c r="J30" s="7"/>
      <c r="K30" s="7"/>
      <c r="L30" s="9" t="s">
        <v>47</v>
      </c>
      <c r="M30" s="22">
        <v>385</v>
      </c>
      <c r="N30" s="22">
        <v>316.60000000000002</v>
      </c>
      <c r="O30" s="22">
        <v>244.7</v>
      </c>
      <c r="P30" s="22">
        <v>138.9</v>
      </c>
      <c r="Q30" s="18">
        <v>76.5</v>
      </c>
      <c r="R30" s="18">
        <v>23.2</v>
      </c>
      <c r="S30" s="18">
        <v>23.2</v>
      </c>
      <c r="T30" s="18">
        <v>13.3</v>
      </c>
      <c r="U30" s="20">
        <v>1221.3</v>
      </c>
    </row>
    <row r="31" spans="1:21" ht="16.5" customHeight="1" x14ac:dyDescent="0.25">
      <c r="A31" s="7"/>
      <c r="B31" s="7"/>
      <c r="C31" s="7" t="s">
        <v>76</v>
      </c>
      <c r="D31" s="7"/>
      <c r="E31" s="7"/>
      <c r="F31" s="7"/>
      <c r="G31" s="7"/>
      <c r="H31" s="7"/>
      <c r="I31" s="7"/>
      <c r="J31" s="7"/>
      <c r="K31" s="7"/>
      <c r="L31" s="9" t="s">
        <v>47</v>
      </c>
      <c r="M31" s="22">
        <v>378.2</v>
      </c>
      <c r="N31" s="22">
        <v>318.3</v>
      </c>
      <c r="O31" s="22">
        <v>236.8</v>
      </c>
      <c r="P31" s="22">
        <v>138.30000000000001</v>
      </c>
      <c r="Q31" s="18">
        <v>78.3</v>
      </c>
      <c r="R31" s="18">
        <v>22.5</v>
      </c>
      <c r="S31" s="18">
        <v>22.7</v>
      </c>
      <c r="T31" s="18">
        <v>12.6</v>
      </c>
      <c r="U31" s="20">
        <v>1207.5999999999999</v>
      </c>
    </row>
    <row r="32" spans="1:21" ht="16.5" customHeight="1" x14ac:dyDescent="0.25">
      <c r="A32" s="7"/>
      <c r="B32" s="7"/>
      <c r="C32" s="7" t="s">
        <v>77</v>
      </c>
      <c r="D32" s="7"/>
      <c r="E32" s="7"/>
      <c r="F32" s="7"/>
      <c r="G32" s="7"/>
      <c r="H32" s="7"/>
      <c r="I32" s="7"/>
      <c r="J32" s="7"/>
      <c r="K32" s="7"/>
      <c r="L32" s="9" t="s">
        <v>47</v>
      </c>
      <c r="M32" s="22">
        <v>384.8</v>
      </c>
      <c r="N32" s="22">
        <v>304.5</v>
      </c>
      <c r="O32" s="22">
        <v>241.4</v>
      </c>
      <c r="P32" s="22">
        <v>131</v>
      </c>
      <c r="Q32" s="18">
        <v>79.099999999999994</v>
      </c>
      <c r="R32" s="18">
        <v>22.8</v>
      </c>
      <c r="S32" s="18">
        <v>22.1</v>
      </c>
      <c r="T32" s="18">
        <v>13.3</v>
      </c>
      <c r="U32" s="20">
        <v>1199.0999999999999</v>
      </c>
    </row>
    <row r="33" spans="1:21" ht="16.5" customHeight="1" x14ac:dyDescent="0.25">
      <c r="A33" s="7"/>
      <c r="B33" s="7"/>
      <c r="C33" s="7" t="s">
        <v>78</v>
      </c>
      <c r="D33" s="7"/>
      <c r="E33" s="7"/>
      <c r="F33" s="7"/>
      <c r="G33" s="7"/>
      <c r="H33" s="7"/>
      <c r="I33" s="7"/>
      <c r="J33" s="7"/>
      <c r="K33" s="7"/>
      <c r="L33" s="9" t="s">
        <v>47</v>
      </c>
      <c r="M33" s="22">
        <v>384.4</v>
      </c>
      <c r="N33" s="22">
        <v>302.5</v>
      </c>
      <c r="O33" s="22">
        <v>242.4</v>
      </c>
      <c r="P33" s="22">
        <v>135.6</v>
      </c>
      <c r="Q33" s="18">
        <v>77.7</v>
      </c>
      <c r="R33" s="18">
        <v>23.2</v>
      </c>
      <c r="S33" s="18">
        <v>20.8</v>
      </c>
      <c r="T33" s="18">
        <v>14.2</v>
      </c>
      <c r="U33" s="20">
        <v>1200.7</v>
      </c>
    </row>
    <row r="34" spans="1:21" ht="16.5" customHeight="1" x14ac:dyDescent="0.25">
      <c r="A34" s="7"/>
      <c r="B34" s="7"/>
      <c r="C34" s="7" t="s">
        <v>79</v>
      </c>
      <c r="D34" s="7"/>
      <c r="E34" s="7"/>
      <c r="F34" s="7"/>
      <c r="G34" s="7"/>
      <c r="H34" s="7"/>
      <c r="I34" s="7"/>
      <c r="J34" s="7"/>
      <c r="K34" s="7"/>
      <c r="L34" s="9" t="s">
        <v>47</v>
      </c>
      <c r="M34" s="22">
        <v>382.7</v>
      </c>
      <c r="N34" s="22">
        <v>291.3</v>
      </c>
      <c r="O34" s="22">
        <v>239.9</v>
      </c>
      <c r="P34" s="22">
        <v>133.4</v>
      </c>
      <c r="Q34" s="18">
        <v>78.3</v>
      </c>
      <c r="R34" s="18">
        <v>23.4</v>
      </c>
      <c r="S34" s="18">
        <v>21.1</v>
      </c>
      <c r="T34" s="18">
        <v>14.2</v>
      </c>
      <c r="U34" s="20">
        <v>1184.4000000000001</v>
      </c>
    </row>
    <row r="35" spans="1:21" ht="16.5" customHeight="1" x14ac:dyDescent="0.25">
      <c r="A35" s="7"/>
      <c r="B35" s="7"/>
      <c r="C35" s="7" t="s">
        <v>80</v>
      </c>
      <c r="D35" s="7"/>
      <c r="E35" s="7"/>
      <c r="F35" s="7"/>
      <c r="G35" s="7"/>
      <c r="H35" s="7"/>
      <c r="I35" s="7"/>
      <c r="J35" s="7"/>
      <c r="K35" s="7"/>
      <c r="L35" s="9" t="s">
        <v>47</v>
      </c>
      <c r="M35" s="22">
        <v>372.6</v>
      </c>
      <c r="N35" s="22">
        <v>283.7</v>
      </c>
      <c r="O35" s="22">
        <v>234.6</v>
      </c>
      <c r="P35" s="22">
        <v>127.3</v>
      </c>
      <c r="Q35" s="18">
        <v>79</v>
      </c>
      <c r="R35" s="18">
        <v>23.6</v>
      </c>
      <c r="S35" s="18">
        <v>20</v>
      </c>
      <c r="T35" s="18">
        <v>14.3</v>
      </c>
      <c r="U35" s="20">
        <v>1155.0999999999999</v>
      </c>
    </row>
    <row r="36" spans="1:21" ht="16.5" customHeight="1" x14ac:dyDescent="0.25">
      <c r="A36" s="7"/>
      <c r="B36" s="7"/>
      <c r="C36" s="7" t="s">
        <v>81</v>
      </c>
      <c r="D36" s="7"/>
      <c r="E36" s="7"/>
      <c r="F36" s="7"/>
      <c r="G36" s="7"/>
      <c r="H36" s="7"/>
      <c r="I36" s="7"/>
      <c r="J36" s="7"/>
      <c r="K36" s="7"/>
      <c r="L36" s="9" t="s">
        <v>47</v>
      </c>
      <c r="M36" s="22">
        <v>361.5</v>
      </c>
      <c r="N36" s="22">
        <v>277.39999999999998</v>
      </c>
      <c r="O36" s="22">
        <v>231.5</v>
      </c>
      <c r="P36" s="22">
        <v>127.7</v>
      </c>
      <c r="Q36" s="18">
        <v>76.7</v>
      </c>
      <c r="R36" s="18">
        <v>25.1</v>
      </c>
      <c r="S36" s="18">
        <v>19.399999999999999</v>
      </c>
      <c r="T36" s="18">
        <v>14.5</v>
      </c>
      <c r="U36" s="20">
        <v>1133.8</v>
      </c>
    </row>
    <row r="37" spans="1:21" ht="16.5" customHeight="1" x14ac:dyDescent="0.25">
      <c r="A37" s="7"/>
      <c r="B37" s="7" t="s">
        <v>325</v>
      </c>
      <c r="C37" s="7"/>
      <c r="D37" s="7"/>
      <c r="E37" s="7"/>
      <c r="F37" s="7"/>
      <c r="G37" s="7"/>
      <c r="H37" s="7"/>
      <c r="I37" s="7"/>
      <c r="J37" s="7"/>
      <c r="K37" s="7"/>
      <c r="L37" s="9"/>
      <c r="M37" s="10"/>
      <c r="N37" s="10"/>
      <c r="O37" s="10"/>
      <c r="P37" s="10"/>
      <c r="Q37" s="10"/>
      <c r="R37" s="10"/>
      <c r="S37" s="10"/>
      <c r="T37" s="10"/>
      <c r="U37" s="10"/>
    </row>
    <row r="38" spans="1:21" ht="16.5" customHeight="1" x14ac:dyDescent="0.25">
      <c r="A38" s="7"/>
      <c r="B38" s="7"/>
      <c r="C38" s="7" t="s">
        <v>125</v>
      </c>
      <c r="D38" s="7"/>
      <c r="E38" s="7"/>
      <c r="F38" s="7"/>
      <c r="G38" s="7"/>
      <c r="H38" s="7"/>
      <c r="I38" s="7"/>
      <c r="J38" s="7"/>
      <c r="K38" s="7"/>
      <c r="L38" s="9" t="s">
        <v>67</v>
      </c>
      <c r="M38" s="18">
        <v>44.5</v>
      </c>
      <c r="N38" s="18">
        <v>44.4</v>
      </c>
      <c r="O38" s="18">
        <v>43.6</v>
      </c>
      <c r="P38" s="18">
        <v>44.4</v>
      </c>
      <c r="Q38" s="18">
        <v>43</v>
      </c>
      <c r="R38" s="18">
        <v>45.4</v>
      </c>
      <c r="S38" s="18">
        <v>45.4</v>
      </c>
      <c r="T38" s="18">
        <v>46.3</v>
      </c>
      <c r="U38" s="18">
        <v>44.3</v>
      </c>
    </row>
    <row r="39" spans="1:21" ht="16.5" customHeight="1" x14ac:dyDescent="0.25">
      <c r="A39" s="7"/>
      <c r="B39" s="7"/>
      <c r="C39" s="7" t="s">
        <v>44</v>
      </c>
      <c r="D39" s="7"/>
      <c r="E39" s="7"/>
      <c r="F39" s="7"/>
      <c r="G39" s="7"/>
      <c r="H39" s="7"/>
      <c r="I39" s="7"/>
      <c r="J39" s="7"/>
      <c r="K39" s="7"/>
      <c r="L39" s="9" t="s">
        <v>67</v>
      </c>
      <c r="M39" s="18">
        <v>45.9</v>
      </c>
      <c r="N39" s="18">
        <v>45.4</v>
      </c>
      <c r="O39" s="18">
        <v>43.3</v>
      </c>
      <c r="P39" s="18">
        <v>45.7</v>
      </c>
      <c r="Q39" s="18">
        <v>44.5</v>
      </c>
      <c r="R39" s="18">
        <v>44.8</v>
      </c>
      <c r="S39" s="18">
        <v>46.8</v>
      </c>
      <c r="T39" s="18">
        <v>48.3</v>
      </c>
      <c r="U39" s="18">
        <v>45.1</v>
      </c>
    </row>
    <row r="40" spans="1:21" ht="16.5" customHeight="1" x14ac:dyDescent="0.25">
      <c r="A40" s="7"/>
      <c r="B40" s="7"/>
      <c r="C40" s="7" t="s">
        <v>74</v>
      </c>
      <c r="D40" s="7"/>
      <c r="E40" s="7"/>
      <c r="F40" s="7"/>
      <c r="G40" s="7"/>
      <c r="H40" s="7"/>
      <c r="I40" s="7"/>
      <c r="J40" s="7"/>
      <c r="K40" s="7"/>
      <c r="L40" s="9" t="s">
        <v>67</v>
      </c>
      <c r="M40" s="18">
        <v>45.9</v>
      </c>
      <c r="N40" s="18">
        <v>46.9</v>
      </c>
      <c r="O40" s="18">
        <v>45.1</v>
      </c>
      <c r="P40" s="18">
        <v>45.7</v>
      </c>
      <c r="Q40" s="18">
        <v>43.7</v>
      </c>
      <c r="R40" s="18">
        <v>44.8</v>
      </c>
      <c r="S40" s="18">
        <v>46.9</v>
      </c>
      <c r="T40" s="18">
        <v>49.1</v>
      </c>
      <c r="U40" s="18">
        <v>45.9</v>
      </c>
    </row>
    <row r="41" spans="1:21" ht="16.5" customHeight="1" x14ac:dyDescent="0.25">
      <c r="A41" s="7"/>
      <c r="B41" s="7"/>
      <c r="C41" s="7" t="s">
        <v>75</v>
      </c>
      <c r="D41" s="7"/>
      <c r="E41" s="7"/>
      <c r="F41" s="7"/>
      <c r="G41" s="7"/>
      <c r="H41" s="7"/>
      <c r="I41" s="7"/>
      <c r="J41" s="7"/>
      <c r="K41" s="7"/>
      <c r="L41" s="9" t="s">
        <v>67</v>
      </c>
      <c r="M41" s="18">
        <v>46.3</v>
      </c>
      <c r="N41" s="18">
        <v>47.2</v>
      </c>
      <c r="O41" s="18">
        <v>45.4</v>
      </c>
      <c r="P41" s="18">
        <v>48.5</v>
      </c>
      <c r="Q41" s="18">
        <v>43.9</v>
      </c>
      <c r="R41" s="18">
        <v>44</v>
      </c>
      <c r="S41" s="18">
        <v>49.5</v>
      </c>
      <c r="T41" s="18">
        <v>48.6</v>
      </c>
      <c r="U41" s="18">
        <v>46.4</v>
      </c>
    </row>
    <row r="42" spans="1:21" ht="16.5" customHeight="1" x14ac:dyDescent="0.25">
      <c r="A42" s="7"/>
      <c r="B42" s="7"/>
      <c r="C42" s="7" t="s">
        <v>76</v>
      </c>
      <c r="D42" s="7"/>
      <c r="E42" s="7"/>
      <c r="F42" s="7"/>
      <c r="G42" s="7"/>
      <c r="H42" s="7"/>
      <c r="I42" s="7"/>
      <c r="J42" s="7"/>
      <c r="K42" s="7"/>
      <c r="L42" s="9" t="s">
        <v>67</v>
      </c>
      <c r="M42" s="18">
        <v>45.9</v>
      </c>
      <c r="N42" s="18">
        <v>48.2</v>
      </c>
      <c r="O42" s="18">
        <v>44.7</v>
      </c>
      <c r="P42" s="18">
        <v>48.8</v>
      </c>
      <c r="Q42" s="18">
        <v>44.8</v>
      </c>
      <c r="R42" s="18">
        <v>42.9</v>
      </c>
      <c r="S42" s="18">
        <v>49.8</v>
      </c>
      <c r="T42" s="18">
        <v>48.1</v>
      </c>
      <c r="U42" s="18">
        <v>46.5</v>
      </c>
    </row>
    <row r="43" spans="1:21" ht="16.5" customHeight="1" x14ac:dyDescent="0.25">
      <c r="A43" s="7"/>
      <c r="B43" s="7"/>
      <c r="C43" s="7" t="s">
        <v>77</v>
      </c>
      <c r="D43" s="7"/>
      <c r="E43" s="7"/>
      <c r="F43" s="7"/>
      <c r="G43" s="7"/>
      <c r="H43" s="7"/>
      <c r="I43" s="7"/>
      <c r="J43" s="7"/>
      <c r="K43" s="7"/>
      <c r="L43" s="9" t="s">
        <v>67</v>
      </c>
      <c r="M43" s="18">
        <v>47.1</v>
      </c>
      <c r="N43" s="18">
        <v>47.2</v>
      </c>
      <c r="O43" s="18">
        <v>46.2</v>
      </c>
      <c r="P43" s="18">
        <v>46.7</v>
      </c>
      <c r="Q43" s="18">
        <v>45.7</v>
      </c>
      <c r="R43" s="18">
        <v>43.5</v>
      </c>
      <c r="S43" s="18">
        <v>49.4</v>
      </c>
      <c r="T43" s="18">
        <v>49.1</v>
      </c>
      <c r="U43" s="18">
        <v>46.8</v>
      </c>
    </row>
    <row r="44" spans="1:21" ht="16.5" customHeight="1" x14ac:dyDescent="0.25">
      <c r="A44" s="7"/>
      <c r="B44" s="7"/>
      <c r="C44" s="7" t="s">
        <v>78</v>
      </c>
      <c r="D44" s="7"/>
      <c r="E44" s="7"/>
      <c r="F44" s="7"/>
      <c r="G44" s="7"/>
      <c r="H44" s="7"/>
      <c r="I44" s="7"/>
      <c r="J44" s="7"/>
      <c r="K44" s="7"/>
      <c r="L44" s="9" t="s">
        <v>67</v>
      </c>
      <c r="M44" s="18">
        <v>47.8</v>
      </c>
      <c r="N44" s="18">
        <v>48.2</v>
      </c>
      <c r="O44" s="18">
        <v>46.5</v>
      </c>
      <c r="P44" s="18">
        <v>48.8</v>
      </c>
      <c r="Q44" s="18">
        <v>45.2</v>
      </c>
      <c r="R44" s="18">
        <v>44.2</v>
      </c>
      <c r="S44" s="18">
        <v>48.4</v>
      </c>
      <c r="T44" s="18">
        <v>49.8</v>
      </c>
      <c r="U44" s="18">
        <v>47.5</v>
      </c>
    </row>
    <row r="45" spans="1:21" ht="16.5" customHeight="1" x14ac:dyDescent="0.25">
      <c r="A45" s="7"/>
      <c r="B45" s="7"/>
      <c r="C45" s="7" t="s">
        <v>79</v>
      </c>
      <c r="D45" s="7"/>
      <c r="E45" s="7"/>
      <c r="F45" s="7"/>
      <c r="G45" s="7"/>
      <c r="H45" s="7"/>
      <c r="I45" s="7"/>
      <c r="J45" s="7"/>
      <c r="K45" s="7"/>
      <c r="L45" s="9" t="s">
        <v>67</v>
      </c>
      <c r="M45" s="18">
        <v>48.2</v>
      </c>
      <c r="N45" s="18">
        <v>47.5</v>
      </c>
      <c r="O45" s="18">
        <v>46.7</v>
      </c>
      <c r="P45" s="18">
        <v>49.1</v>
      </c>
      <c r="Q45" s="18">
        <v>45.9</v>
      </c>
      <c r="R45" s="18">
        <v>44.2</v>
      </c>
      <c r="S45" s="18">
        <v>50.2</v>
      </c>
      <c r="T45" s="18">
        <v>50.4</v>
      </c>
      <c r="U45" s="18">
        <v>47.6</v>
      </c>
    </row>
    <row r="46" spans="1:21" ht="16.5" customHeight="1" x14ac:dyDescent="0.25">
      <c r="A46" s="7"/>
      <c r="B46" s="7"/>
      <c r="C46" s="7" t="s">
        <v>80</v>
      </c>
      <c r="D46" s="7"/>
      <c r="E46" s="7"/>
      <c r="F46" s="7"/>
      <c r="G46" s="7"/>
      <c r="H46" s="7"/>
      <c r="I46" s="7"/>
      <c r="J46" s="7"/>
      <c r="K46" s="7"/>
      <c r="L46" s="9" t="s">
        <v>67</v>
      </c>
      <c r="M46" s="18">
        <v>47.7</v>
      </c>
      <c r="N46" s="18">
        <v>47.4</v>
      </c>
      <c r="O46" s="18">
        <v>46.2</v>
      </c>
      <c r="P46" s="18">
        <v>47.4</v>
      </c>
      <c r="Q46" s="18">
        <v>46.7</v>
      </c>
      <c r="R46" s="18">
        <v>44.3</v>
      </c>
      <c r="S46" s="18">
        <v>48.9</v>
      </c>
      <c r="T46" s="18">
        <v>50.8</v>
      </c>
      <c r="U46" s="18">
        <v>47.2</v>
      </c>
    </row>
    <row r="47" spans="1:21" ht="16.5" customHeight="1" x14ac:dyDescent="0.25">
      <c r="A47" s="7"/>
      <c r="B47" s="7"/>
      <c r="C47" s="7" t="s">
        <v>81</v>
      </c>
      <c r="D47" s="7"/>
      <c r="E47" s="7"/>
      <c r="F47" s="7"/>
      <c r="G47" s="7"/>
      <c r="H47" s="7"/>
      <c r="I47" s="7"/>
      <c r="J47" s="7"/>
      <c r="K47" s="7"/>
      <c r="L47" s="9" t="s">
        <v>67</v>
      </c>
      <c r="M47" s="18">
        <v>46.9</v>
      </c>
      <c r="N47" s="18">
        <v>47.4</v>
      </c>
      <c r="O47" s="18">
        <v>46.4</v>
      </c>
      <c r="P47" s="18">
        <v>48.9</v>
      </c>
      <c r="Q47" s="18">
        <v>45.7</v>
      </c>
      <c r="R47" s="18">
        <v>46.7</v>
      </c>
      <c r="S47" s="18">
        <v>48.3</v>
      </c>
      <c r="T47" s="18">
        <v>51.3</v>
      </c>
      <c r="U47" s="18">
        <v>47.1</v>
      </c>
    </row>
    <row r="48" spans="1:21" ht="16.5" customHeight="1" x14ac:dyDescent="0.25">
      <c r="A48" s="7" t="s">
        <v>326</v>
      </c>
      <c r="B48" s="7"/>
      <c r="C48" s="7"/>
      <c r="D48" s="7"/>
      <c r="E48" s="7"/>
      <c r="F48" s="7"/>
      <c r="G48" s="7"/>
      <c r="H48" s="7"/>
      <c r="I48" s="7"/>
      <c r="J48" s="7"/>
      <c r="K48" s="7"/>
      <c r="L48" s="9"/>
      <c r="M48" s="10"/>
      <c r="N48" s="10"/>
      <c r="O48" s="10"/>
      <c r="P48" s="10"/>
      <c r="Q48" s="10"/>
      <c r="R48" s="10"/>
      <c r="S48" s="10"/>
      <c r="T48" s="10"/>
      <c r="U48" s="10"/>
    </row>
    <row r="49" spans="1:21" ht="16.5" customHeight="1" x14ac:dyDescent="0.25">
      <c r="A49" s="7"/>
      <c r="B49" s="7" t="s">
        <v>144</v>
      </c>
      <c r="C49" s="7"/>
      <c r="D49" s="7"/>
      <c r="E49" s="7"/>
      <c r="F49" s="7"/>
      <c r="G49" s="7"/>
      <c r="H49" s="7"/>
      <c r="I49" s="7"/>
      <c r="J49" s="7"/>
      <c r="K49" s="7"/>
      <c r="L49" s="9"/>
      <c r="M49" s="10"/>
      <c r="N49" s="10"/>
      <c r="O49" s="10"/>
      <c r="P49" s="10"/>
      <c r="Q49" s="10"/>
      <c r="R49" s="10"/>
      <c r="S49" s="10"/>
      <c r="T49" s="10"/>
      <c r="U49" s="10"/>
    </row>
    <row r="50" spans="1:21" ht="16.5" customHeight="1" x14ac:dyDescent="0.25">
      <c r="A50" s="7"/>
      <c r="B50" s="7"/>
      <c r="C50" s="7" t="s">
        <v>125</v>
      </c>
      <c r="D50" s="7"/>
      <c r="E50" s="7"/>
      <c r="F50" s="7"/>
      <c r="G50" s="7"/>
      <c r="H50" s="7"/>
      <c r="I50" s="7"/>
      <c r="J50" s="7"/>
      <c r="K50" s="7"/>
      <c r="L50" s="9" t="s">
        <v>47</v>
      </c>
      <c r="M50" s="20">
        <v>1916.7</v>
      </c>
      <c r="N50" s="20">
        <v>1592.6</v>
      </c>
      <c r="O50" s="20">
        <v>1242.5</v>
      </c>
      <c r="P50" s="22">
        <v>630.5</v>
      </c>
      <c r="Q50" s="22">
        <v>415.6</v>
      </c>
      <c r="R50" s="22">
        <v>128.5</v>
      </c>
      <c r="S50" s="22">
        <v>103.7</v>
      </c>
      <c r="T50" s="18">
        <v>50</v>
      </c>
      <c r="U50" s="20">
        <v>6080.1</v>
      </c>
    </row>
    <row r="51" spans="1:21" ht="16.5" customHeight="1" x14ac:dyDescent="0.25">
      <c r="A51" s="7"/>
      <c r="B51" s="7"/>
      <c r="C51" s="7" t="s">
        <v>44</v>
      </c>
      <c r="D51" s="7"/>
      <c r="E51" s="7"/>
      <c r="F51" s="7"/>
      <c r="G51" s="7"/>
      <c r="H51" s="7"/>
      <c r="I51" s="7"/>
      <c r="J51" s="7"/>
      <c r="K51" s="7"/>
      <c r="L51" s="9" t="s">
        <v>47</v>
      </c>
      <c r="M51" s="20">
        <v>1940.5</v>
      </c>
      <c r="N51" s="20">
        <v>1592.2</v>
      </c>
      <c r="O51" s="20">
        <v>1242.4000000000001</v>
      </c>
      <c r="P51" s="22">
        <v>649.1</v>
      </c>
      <c r="Q51" s="22">
        <v>421.5</v>
      </c>
      <c r="R51" s="22">
        <v>124.7</v>
      </c>
      <c r="S51" s="18">
        <v>98.3</v>
      </c>
      <c r="T51" s="18">
        <v>50.1</v>
      </c>
      <c r="U51" s="20">
        <v>6118.8</v>
      </c>
    </row>
    <row r="52" spans="1:21" ht="16.5" customHeight="1" x14ac:dyDescent="0.25">
      <c r="A52" s="7"/>
      <c r="B52" s="7"/>
      <c r="C52" s="7" t="s">
        <v>74</v>
      </c>
      <c r="D52" s="7"/>
      <c r="E52" s="7"/>
      <c r="F52" s="7"/>
      <c r="G52" s="7"/>
      <c r="H52" s="7"/>
      <c r="I52" s="7"/>
      <c r="J52" s="7"/>
      <c r="K52" s="7"/>
      <c r="L52" s="9" t="s">
        <v>47</v>
      </c>
      <c r="M52" s="20">
        <v>1897.2</v>
      </c>
      <c r="N52" s="20">
        <v>1544</v>
      </c>
      <c r="O52" s="20">
        <v>1189.2</v>
      </c>
      <c r="P52" s="22">
        <v>629.5</v>
      </c>
      <c r="Q52" s="22">
        <v>411.2</v>
      </c>
      <c r="R52" s="22">
        <v>124.1</v>
      </c>
      <c r="S52" s="22">
        <v>102</v>
      </c>
      <c r="T52" s="18">
        <v>51.6</v>
      </c>
      <c r="U52" s="20">
        <v>5948.8</v>
      </c>
    </row>
    <row r="53" spans="1:21" ht="16.5" customHeight="1" x14ac:dyDescent="0.25">
      <c r="A53" s="7"/>
      <c r="B53" s="7"/>
      <c r="C53" s="7" t="s">
        <v>75</v>
      </c>
      <c r="D53" s="7"/>
      <c r="E53" s="7"/>
      <c r="F53" s="7"/>
      <c r="G53" s="7"/>
      <c r="H53" s="7"/>
      <c r="I53" s="7"/>
      <c r="J53" s="7"/>
      <c r="K53" s="7"/>
      <c r="L53" s="9" t="s">
        <v>47</v>
      </c>
      <c r="M53" s="20">
        <v>1863.3</v>
      </c>
      <c r="N53" s="20">
        <v>1521.1</v>
      </c>
      <c r="O53" s="20">
        <v>1182.9000000000001</v>
      </c>
      <c r="P53" s="22">
        <v>627.4</v>
      </c>
      <c r="Q53" s="22">
        <v>409.5</v>
      </c>
      <c r="R53" s="22">
        <v>126.9</v>
      </c>
      <c r="S53" s="22">
        <v>101.9</v>
      </c>
      <c r="T53" s="18">
        <v>52</v>
      </c>
      <c r="U53" s="20">
        <v>5884.8</v>
      </c>
    </row>
    <row r="54" spans="1:21" ht="16.5" customHeight="1" x14ac:dyDescent="0.25">
      <c r="A54" s="7"/>
      <c r="B54" s="7"/>
      <c r="C54" s="7" t="s">
        <v>76</v>
      </c>
      <c r="D54" s="7"/>
      <c r="E54" s="7"/>
      <c r="F54" s="7"/>
      <c r="G54" s="7"/>
      <c r="H54" s="7"/>
      <c r="I54" s="7"/>
      <c r="J54" s="7"/>
      <c r="K54" s="7"/>
      <c r="L54" s="9" t="s">
        <v>47</v>
      </c>
      <c r="M54" s="20">
        <v>1827.1</v>
      </c>
      <c r="N54" s="20">
        <v>1485</v>
      </c>
      <c r="O54" s="20">
        <v>1170.5</v>
      </c>
      <c r="P54" s="22">
        <v>622.1</v>
      </c>
      <c r="Q54" s="22">
        <v>403</v>
      </c>
      <c r="R54" s="22">
        <v>127.2</v>
      </c>
      <c r="S54" s="18">
        <v>97.2</v>
      </c>
      <c r="T54" s="18">
        <v>48.8</v>
      </c>
      <c r="U54" s="20">
        <v>5781</v>
      </c>
    </row>
    <row r="55" spans="1:21" ht="16.5" customHeight="1" x14ac:dyDescent="0.25">
      <c r="A55" s="7"/>
      <c r="B55" s="7"/>
      <c r="C55" s="7" t="s">
        <v>77</v>
      </c>
      <c r="D55" s="7"/>
      <c r="E55" s="7"/>
      <c r="F55" s="7"/>
      <c r="G55" s="7"/>
      <c r="H55" s="7"/>
      <c r="I55" s="7"/>
      <c r="J55" s="7"/>
      <c r="K55" s="7"/>
      <c r="L55" s="9" t="s">
        <v>47</v>
      </c>
      <c r="M55" s="20">
        <v>1804.3</v>
      </c>
      <c r="N55" s="20">
        <v>1449.6</v>
      </c>
      <c r="O55" s="20">
        <v>1153.5</v>
      </c>
      <c r="P55" s="22">
        <v>605.6</v>
      </c>
      <c r="Q55" s="22">
        <v>402.7</v>
      </c>
      <c r="R55" s="22">
        <v>123.2</v>
      </c>
      <c r="S55" s="18">
        <v>96.5</v>
      </c>
      <c r="T55" s="18">
        <v>50.4</v>
      </c>
      <c r="U55" s="20">
        <v>5685.7</v>
      </c>
    </row>
    <row r="56" spans="1:21" ht="16.5" customHeight="1" x14ac:dyDescent="0.25">
      <c r="A56" s="7"/>
      <c r="B56" s="7"/>
      <c r="C56" s="7" t="s">
        <v>78</v>
      </c>
      <c r="D56" s="7"/>
      <c r="E56" s="7"/>
      <c r="F56" s="7"/>
      <c r="G56" s="7"/>
      <c r="H56" s="7"/>
      <c r="I56" s="7"/>
      <c r="J56" s="7"/>
      <c r="K56" s="7"/>
      <c r="L56" s="9" t="s">
        <v>47</v>
      </c>
      <c r="M56" s="20">
        <v>1774.6</v>
      </c>
      <c r="N56" s="20">
        <v>1401.6</v>
      </c>
      <c r="O56" s="20">
        <v>1128.5</v>
      </c>
      <c r="P56" s="22">
        <v>608.4</v>
      </c>
      <c r="Q56" s="22">
        <v>401.5</v>
      </c>
      <c r="R56" s="22">
        <v>125</v>
      </c>
      <c r="S56" s="18">
        <v>95.2</v>
      </c>
      <c r="T56" s="18">
        <v>55</v>
      </c>
      <c r="U56" s="20">
        <v>5589.7</v>
      </c>
    </row>
    <row r="57" spans="1:21" ht="16.5" customHeight="1" x14ac:dyDescent="0.25">
      <c r="A57" s="7"/>
      <c r="B57" s="7"/>
      <c r="C57" s="7" t="s">
        <v>79</v>
      </c>
      <c r="D57" s="7"/>
      <c r="E57" s="7"/>
      <c r="F57" s="7"/>
      <c r="G57" s="7"/>
      <c r="H57" s="7"/>
      <c r="I57" s="7"/>
      <c r="J57" s="7"/>
      <c r="K57" s="7"/>
      <c r="L57" s="9" t="s">
        <v>47</v>
      </c>
      <c r="M57" s="20">
        <v>1745.1</v>
      </c>
      <c r="N57" s="20">
        <v>1369.2</v>
      </c>
      <c r="O57" s="20">
        <v>1104</v>
      </c>
      <c r="P57" s="22">
        <v>592.70000000000005</v>
      </c>
      <c r="Q57" s="22">
        <v>399.3</v>
      </c>
      <c r="R57" s="22">
        <v>122.9</v>
      </c>
      <c r="S57" s="18">
        <v>89.4</v>
      </c>
      <c r="T57" s="18">
        <v>52.7</v>
      </c>
      <c r="U57" s="20">
        <v>5475.4</v>
      </c>
    </row>
    <row r="58" spans="1:21" ht="16.5" customHeight="1" x14ac:dyDescent="0.25">
      <c r="A58" s="7"/>
      <c r="B58" s="7"/>
      <c r="C58" s="7" t="s">
        <v>80</v>
      </c>
      <c r="D58" s="7"/>
      <c r="E58" s="7"/>
      <c r="F58" s="7"/>
      <c r="G58" s="7"/>
      <c r="H58" s="7"/>
      <c r="I58" s="7"/>
      <c r="J58" s="7"/>
      <c r="K58" s="7"/>
      <c r="L58" s="9" t="s">
        <v>47</v>
      </c>
      <c r="M58" s="20">
        <v>1707</v>
      </c>
      <c r="N58" s="20">
        <v>1362.3</v>
      </c>
      <c r="O58" s="20">
        <v>1108.4000000000001</v>
      </c>
      <c r="P58" s="22">
        <v>592.4</v>
      </c>
      <c r="Q58" s="22">
        <v>400.5</v>
      </c>
      <c r="R58" s="22">
        <v>123.8</v>
      </c>
      <c r="S58" s="18">
        <v>91.3</v>
      </c>
      <c r="T58" s="18">
        <v>53.5</v>
      </c>
      <c r="U58" s="20">
        <v>5439.2</v>
      </c>
    </row>
    <row r="59" spans="1:21" ht="16.5" customHeight="1" x14ac:dyDescent="0.25">
      <c r="A59" s="7"/>
      <c r="B59" s="7"/>
      <c r="C59" s="7" t="s">
        <v>81</v>
      </c>
      <c r="D59" s="7"/>
      <c r="E59" s="7"/>
      <c r="F59" s="7"/>
      <c r="G59" s="7"/>
      <c r="H59" s="7"/>
      <c r="I59" s="7"/>
      <c r="J59" s="7"/>
      <c r="K59" s="7"/>
      <c r="L59" s="9" t="s">
        <v>47</v>
      </c>
      <c r="M59" s="20">
        <v>1695.8</v>
      </c>
      <c r="N59" s="20">
        <v>1317</v>
      </c>
      <c r="O59" s="20">
        <v>1085.0999999999999</v>
      </c>
      <c r="P59" s="22">
        <v>580.79999999999995</v>
      </c>
      <c r="Q59" s="22">
        <v>391.2</v>
      </c>
      <c r="R59" s="22">
        <v>123.9</v>
      </c>
      <c r="S59" s="18">
        <v>84.7</v>
      </c>
      <c r="T59" s="18">
        <v>51.6</v>
      </c>
      <c r="U59" s="20">
        <v>5330</v>
      </c>
    </row>
    <row r="60" spans="1:21" ht="16.5" customHeight="1" x14ac:dyDescent="0.25">
      <c r="A60" s="7"/>
      <c r="B60" s="7" t="s">
        <v>327</v>
      </c>
      <c r="C60" s="7"/>
      <c r="D60" s="7"/>
      <c r="E60" s="7"/>
      <c r="F60" s="7"/>
      <c r="G60" s="7"/>
      <c r="H60" s="7"/>
      <c r="I60" s="7"/>
      <c r="J60" s="7"/>
      <c r="K60" s="7"/>
      <c r="L60" s="9"/>
      <c r="M60" s="10"/>
      <c r="N60" s="10"/>
      <c r="O60" s="10"/>
      <c r="P60" s="10"/>
      <c r="Q60" s="10"/>
      <c r="R60" s="10"/>
      <c r="S60" s="10"/>
      <c r="T60" s="10"/>
      <c r="U60" s="10"/>
    </row>
    <row r="61" spans="1:21" ht="16.5" customHeight="1" x14ac:dyDescent="0.25">
      <c r="A61" s="7"/>
      <c r="B61" s="7"/>
      <c r="C61" s="7" t="s">
        <v>125</v>
      </c>
      <c r="D61" s="7"/>
      <c r="E61" s="7"/>
      <c r="F61" s="7"/>
      <c r="G61" s="7"/>
      <c r="H61" s="7"/>
      <c r="I61" s="7"/>
      <c r="J61" s="7"/>
      <c r="K61" s="7"/>
      <c r="L61" s="9" t="s">
        <v>67</v>
      </c>
      <c r="M61" s="18">
        <v>81</v>
      </c>
      <c r="N61" s="18">
        <v>83.5</v>
      </c>
      <c r="O61" s="18">
        <v>78.8</v>
      </c>
      <c r="P61" s="18">
        <v>79.7</v>
      </c>
      <c r="Q61" s="18">
        <v>78.7</v>
      </c>
      <c r="R61" s="18">
        <v>73.5</v>
      </c>
      <c r="S61" s="18">
        <v>80.900000000000006</v>
      </c>
      <c r="T61" s="18">
        <v>81.7</v>
      </c>
      <c r="U61" s="18">
        <v>80.7</v>
      </c>
    </row>
    <row r="62" spans="1:21" ht="16.5" customHeight="1" x14ac:dyDescent="0.25">
      <c r="A62" s="7"/>
      <c r="B62" s="7"/>
      <c r="C62" s="7" t="s">
        <v>44</v>
      </c>
      <c r="D62" s="7"/>
      <c r="E62" s="7"/>
      <c r="F62" s="7"/>
      <c r="G62" s="7"/>
      <c r="H62" s="7"/>
      <c r="I62" s="7"/>
      <c r="J62" s="7"/>
      <c r="K62" s="7"/>
      <c r="L62" s="9" t="s">
        <v>67</v>
      </c>
      <c r="M62" s="18">
        <v>81.5</v>
      </c>
      <c r="N62" s="18">
        <v>82.8</v>
      </c>
      <c r="O62" s="18">
        <v>79.400000000000006</v>
      </c>
      <c r="P62" s="18">
        <v>81.099999999999994</v>
      </c>
      <c r="Q62" s="18">
        <v>76.400000000000006</v>
      </c>
      <c r="R62" s="18">
        <v>74.5</v>
      </c>
      <c r="S62" s="18">
        <v>81.7</v>
      </c>
      <c r="T62" s="18">
        <v>83.9</v>
      </c>
      <c r="U62" s="18">
        <v>80.900000000000006</v>
      </c>
    </row>
    <row r="63" spans="1:21" ht="16.5" customHeight="1" x14ac:dyDescent="0.25">
      <c r="A63" s="7"/>
      <c r="B63" s="7"/>
      <c r="C63" s="7" t="s">
        <v>74</v>
      </c>
      <c r="D63" s="7"/>
      <c r="E63" s="7"/>
      <c r="F63" s="7"/>
      <c r="G63" s="7"/>
      <c r="H63" s="7"/>
      <c r="I63" s="7"/>
      <c r="J63" s="7"/>
      <c r="K63" s="7"/>
      <c r="L63" s="9" t="s">
        <v>67</v>
      </c>
      <c r="M63" s="18">
        <v>80.5</v>
      </c>
      <c r="N63" s="18">
        <v>83.1</v>
      </c>
      <c r="O63" s="18">
        <v>78.2</v>
      </c>
      <c r="P63" s="18">
        <v>81.7</v>
      </c>
      <c r="Q63" s="18">
        <v>78.099999999999994</v>
      </c>
      <c r="R63" s="18">
        <v>74.599999999999994</v>
      </c>
      <c r="S63" s="18">
        <v>79.599999999999994</v>
      </c>
      <c r="T63" s="18">
        <v>85</v>
      </c>
      <c r="U63" s="18">
        <v>80.599999999999994</v>
      </c>
    </row>
    <row r="64" spans="1:21" ht="16.5" customHeight="1" x14ac:dyDescent="0.25">
      <c r="A64" s="7"/>
      <c r="B64" s="7"/>
      <c r="C64" s="7" t="s">
        <v>75</v>
      </c>
      <c r="D64" s="7"/>
      <c r="E64" s="7"/>
      <c r="F64" s="7"/>
      <c r="G64" s="7"/>
      <c r="H64" s="7"/>
      <c r="I64" s="7"/>
      <c r="J64" s="7"/>
      <c r="K64" s="7"/>
      <c r="L64" s="9" t="s">
        <v>67</v>
      </c>
      <c r="M64" s="18">
        <v>81.099999999999994</v>
      </c>
      <c r="N64" s="18">
        <v>81.099999999999994</v>
      </c>
      <c r="O64" s="18">
        <v>78.099999999999994</v>
      </c>
      <c r="P64" s="18">
        <v>79.900000000000006</v>
      </c>
      <c r="Q64" s="18">
        <v>78.8</v>
      </c>
      <c r="R64" s="18">
        <v>74.2</v>
      </c>
      <c r="S64" s="18">
        <v>83.2</v>
      </c>
      <c r="T64" s="18">
        <v>80.3</v>
      </c>
      <c r="U64" s="18">
        <v>80.099999999999994</v>
      </c>
    </row>
    <row r="65" spans="1:21" ht="16.5" customHeight="1" x14ac:dyDescent="0.25">
      <c r="A65" s="7"/>
      <c r="B65" s="7"/>
      <c r="C65" s="7" t="s">
        <v>76</v>
      </c>
      <c r="D65" s="7"/>
      <c r="E65" s="7"/>
      <c r="F65" s="7"/>
      <c r="G65" s="7"/>
      <c r="H65" s="7"/>
      <c r="I65" s="7"/>
      <c r="J65" s="7"/>
      <c r="K65" s="7"/>
      <c r="L65" s="9" t="s">
        <v>67</v>
      </c>
      <c r="M65" s="18">
        <v>80.400000000000006</v>
      </c>
      <c r="N65" s="18">
        <v>81.099999999999994</v>
      </c>
      <c r="O65" s="18">
        <v>77.599999999999994</v>
      </c>
      <c r="P65" s="18">
        <v>81.5</v>
      </c>
      <c r="Q65" s="18">
        <v>75.2</v>
      </c>
      <c r="R65" s="18">
        <v>74.900000000000006</v>
      </c>
      <c r="S65" s="18">
        <v>83.5</v>
      </c>
      <c r="T65" s="18">
        <v>83.2</v>
      </c>
      <c r="U65" s="18">
        <v>79.8</v>
      </c>
    </row>
    <row r="66" spans="1:21" ht="16.5" customHeight="1" x14ac:dyDescent="0.25">
      <c r="A66" s="7"/>
      <c r="B66" s="7"/>
      <c r="C66" s="7" t="s">
        <v>77</v>
      </c>
      <c r="D66" s="7"/>
      <c r="E66" s="7"/>
      <c r="F66" s="7"/>
      <c r="G66" s="7"/>
      <c r="H66" s="7"/>
      <c r="I66" s="7"/>
      <c r="J66" s="7"/>
      <c r="K66" s="7"/>
      <c r="L66" s="9" t="s">
        <v>67</v>
      </c>
      <c r="M66" s="18">
        <v>80.599999999999994</v>
      </c>
      <c r="N66" s="18">
        <v>83.2</v>
      </c>
      <c r="O66" s="18">
        <v>77</v>
      </c>
      <c r="P66" s="18">
        <v>79.400000000000006</v>
      </c>
      <c r="Q66" s="18">
        <v>78.099999999999994</v>
      </c>
      <c r="R66" s="18">
        <v>71.2</v>
      </c>
      <c r="S66" s="18">
        <v>81</v>
      </c>
      <c r="T66" s="18">
        <v>82.8</v>
      </c>
      <c r="U66" s="18">
        <v>80.099999999999994</v>
      </c>
    </row>
    <row r="67" spans="1:21" ht="16.5" customHeight="1" x14ac:dyDescent="0.25">
      <c r="A67" s="7"/>
      <c r="B67" s="7"/>
      <c r="C67" s="7" t="s">
        <v>78</v>
      </c>
      <c r="D67" s="7"/>
      <c r="E67" s="7"/>
      <c r="F67" s="7"/>
      <c r="G67" s="7"/>
      <c r="H67" s="7"/>
      <c r="I67" s="7"/>
      <c r="J67" s="7"/>
      <c r="K67" s="7"/>
      <c r="L67" s="9" t="s">
        <v>67</v>
      </c>
      <c r="M67" s="18">
        <v>79.5</v>
      </c>
      <c r="N67" s="18">
        <v>81.3</v>
      </c>
      <c r="O67" s="18">
        <v>79.400000000000006</v>
      </c>
      <c r="P67" s="18">
        <v>81</v>
      </c>
      <c r="Q67" s="18">
        <v>76.8</v>
      </c>
      <c r="R67" s="18">
        <v>75.2</v>
      </c>
      <c r="S67" s="18">
        <v>80.7</v>
      </c>
      <c r="T67" s="18">
        <v>80.099999999999994</v>
      </c>
      <c r="U67" s="18">
        <v>79.8</v>
      </c>
    </row>
    <row r="68" spans="1:21" ht="16.5" customHeight="1" x14ac:dyDescent="0.25">
      <c r="A68" s="7"/>
      <c r="B68" s="7"/>
      <c r="C68" s="7" t="s">
        <v>79</v>
      </c>
      <c r="D68" s="7"/>
      <c r="E68" s="7"/>
      <c r="F68" s="7"/>
      <c r="G68" s="7"/>
      <c r="H68" s="7"/>
      <c r="I68" s="7"/>
      <c r="J68" s="7"/>
      <c r="K68" s="7"/>
      <c r="L68" s="9" t="s">
        <v>67</v>
      </c>
      <c r="M68" s="18">
        <v>80</v>
      </c>
      <c r="N68" s="18">
        <v>83.2</v>
      </c>
      <c r="O68" s="18">
        <v>77.599999999999994</v>
      </c>
      <c r="P68" s="18">
        <v>81.7</v>
      </c>
      <c r="Q68" s="18">
        <v>78.8</v>
      </c>
      <c r="R68" s="18">
        <v>73.7</v>
      </c>
      <c r="S68" s="18">
        <v>80.2</v>
      </c>
      <c r="T68" s="18">
        <v>83.5</v>
      </c>
      <c r="U68" s="18">
        <v>80.3</v>
      </c>
    </row>
    <row r="69" spans="1:21" ht="16.5" customHeight="1" x14ac:dyDescent="0.25">
      <c r="A69" s="7"/>
      <c r="B69" s="7"/>
      <c r="C69" s="7" t="s">
        <v>80</v>
      </c>
      <c r="D69" s="7"/>
      <c r="E69" s="7"/>
      <c r="F69" s="7"/>
      <c r="G69" s="7"/>
      <c r="H69" s="7"/>
      <c r="I69" s="7"/>
      <c r="J69" s="7"/>
      <c r="K69" s="7"/>
      <c r="L69" s="9" t="s">
        <v>67</v>
      </c>
      <c r="M69" s="18">
        <v>80</v>
      </c>
      <c r="N69" s="18">
        <v>82.5</v>
      </c>
      <c r="O69" s="18">
        <v>77.3</v>
      </c>
      <c r="P69" s="18">
        <v>79.8</v>
      </c>
      <c r="Q69" s="18">
        <v>78</v>
      </c>
      <c r="R69" s="18">
        <v>74.3</v>
      </c>
      <c r="S69" s="18">
        <v>83.2</v>
      </c>
      <c r="T69" s="18">
        <v>80.7</v>
      </c>
      <c r="U69" s="18">
        <v>79.8</v>
      </c>
    </row>
    <row r="70" spans="1:21" ht="16.5" customHeight="1" x14ac:dyDescent="0.25">
      <c r="A70" s="14"/>
      <c r="B70" s="14"/>
      <c r="C70" s="14" t="s">
        <v>81</v>
      </c>
      <c r="D70" s="14"/>
      <c r="E70" s="14"/>
      <c r="F70" s="14"/>
      <c r="G70" s="14"/>
      <c r="H70" s="14"/>
      <c r="I70" s="14"/>
      <c r="J70" s="14"/>
      <c r="K70" s="14"/>
      <c r="L70" s="15" t="s">
        <v>67</v>
      </c>
      <c r="M70" s="19">
        <v>80.099999999999994</v>
      </c>
      <c r="N70" s="19">
        <v>81.8</v>
      </c>
      <c r="O70" s="19">
        <v>78</v>
      </c>
      <c r="P70" s="19">
        <v>80.8</v>
      </c>
      <c r="Q70" s="19">
        <v>78.3</v>
      </c>
      <c r="R70" s="19">
        <v>74.900000000000006</v>
      </c>
      <c r="S70" s="19">
        <v>79.2</v>
      </c>
      <c r="T70" s="19">
        <v>78.8</v>
      </c>
      <c r="U70" s="19">
        <v>79.900000000000006</v>
      </c>
    </row>
    <row r="71" spans="1:21" ht="4.5" customHeight="1" x14ac:dyDescent="0.25">
      <c r="A71" s="24"/>
      <c r="B71" s="24"/>
      <c r="C71" s="2"/>
      <c r="D71" s="2"/>
      <c r="E71" s="2"/>
      <c r="F71" s="2"/>
      <c r="G71" s="2"/>
      <c r="H71" s="2"/>
      <c r="I71" s="2"/>
      <c r="J71" s="2"/>
      <c r="K71" s="2"/>
      <c r="L71" s="2"/>
      <c r="M71" s="2"/>
      <c r="N71" s="2"/>
      <c r="O71" s="2"/>
      <c r="P71" s="2"/>
      <c r="Q71" s="2"/>
      <c r="R71" s="2"/>
      <c r="S71" s="2"/>
      <c r="T71" s="2"/>
      <c r="U71" s="2"/>
    </row>
    <row r="72" spans="1:21" ht="29.4" customHeight="1" x14ac:dyDescent="0.25">
      <c r="A72" s="24" t="s">
        <v>84</v>
      </c>
      <c r="B72" s="24"/>
      <c r="C72" s="56" t="s">
        <v>328</v>
      </c>
      <c r="D72" s="56"/>
      <c r="E72" s="56"/>
      <c r="F72" s="56"/>
      <c r="G72" s="56"/>
      <c r="H72" s="56"/>
      <c r="I72" s="56"/>
      <c r="J72" s="56"/>
      <c r="K72" s="56"/>
      <c r="L72" s="56"/>
      <c r="M72" s="56"/>
      <c r="N72" s="56"/>
      <c r="O72" s="56"/>
      <c r="P72" s="56"/>
      <c r="Q72" s="56"/>
      <c r="R72" s="56"/>
      <c r="S72" s="56"/>
      <c r="T72" s="56"/>
      <c r="U72" s="56"/>
    </row>
    <row r="73" spans="1:21" ht="16.5" customHeight="1" x14ac:dyDescent="0.25">
      <c r="A73" s="24" t="s">
        <v>86</v>
      </c>
      <c r="B73" s="24"/>
      <c r="C73" s="56" t="s">
        <v>329</v>
      </c>
      <c r="D73" s="56"/>
      <c r="E73" s="56"/>
      <c r="F73" s="56"/>
      <c r="G73" s="56"/>
      <c r="H73" s="56"/>
      <c r="I73" s="56"/>
      <c r="J73" s="56"/>
      <c r="K73" s="56"/>
      <c r="L73" s="56"/>
      <c r="M73" s="56"/>
      <c r="N73" s="56"/>
      <c r="O73" s="56"/>
      <c r="P73" s="56"/>
      <c r="Q73" s="56"/>
      <c r="R73" s="56"/>
      <c r="S73" s="56"/>
      <c r="T73" s="56"/>
      <c r="U73" s="56"/>
    </row>
    <row r="74" spans="1:21" ht="4.5" customHeight="1" x14ac:dyDescent="0.25"/>
    <row r="75" spans="1:21" ht="42.15" customHeight="1" x14ac:dyDescent="0.25">
      <c r="A75" s="25" t="s">
        <v>90</v>
      </c>
      <c r="B75" s="24"/>
      <c r="C75" s="24"/>
      <c r="D75" s="24"/>
      <c r="E75" s="56" t="s">
        <v>330</v>
      </c>
      <c r="F75" s="56"/>
      <c r="G75" s="56"/>
      <c r="H75" s="56"/>
      <c r="I75" s="56"/>
      <c r="J75" s="56"/>
      <c r="K75" s="56"/>
      <c r="L75" s="56"/>
      <c r="M75" s="56"/>
      <c r="N75" s="56"/>
      <c r="O75" s="56"/>
      <c r="P75" s="56"/>
      <c r="Q75" s="56"/>
      <c r="R75" s="56"/>
      <c r="S75" s="56"/>
      <c r="T75" s="56"/>
      <c r="U75" s="56"/>
    </row>
  </sheetData>
  <mergeCells count="4">
    <mergeCell ref="K1:U1"/>
    <mergeCell ref="C72:U72"/>
    <mergeCell ref="C73:U73"/>
    <mergeCell ref="E75:U75"/>
  </mergeCells>
  <pageMargins left="0.7" right="0.7" top="0.75" bottom="0.75" header="0.3" footer="0.3"/>
  <pageSetup paperSize="9" fitToHeight="0" orientation="landscape" horizontalDpi="300" verticalDpi="300"/>
  <headerFooter scaleWithDoc="0" alignWithMargins="0">
    <oddHeader>&amp;C&amp;"Arial"&amp;8TABLE 2A.10</oddHeader>
    <oddFooter>&amp;L&amp;"Arial"&amp;8REPORT ON
GOVERNMENT
SERVICES 2022&amp;R&amp;"Arial"&amp;8STATISTICAL
CONTEXT
PAGE &amp;B&amp;P&amp;B</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U42"/>
  <sheetViews>
    <sheetView showGridLines="0" workbookViewId="0"/>
  </sheetViews>
  <sheetFormatPr defaultColWidth="10.90625" defaultRowHeight="12.5" x14ac:dyDescent="0.25"/>
  <cols>
    <col min="1" max="11" width="1.90625" customWidth="1"/>
    <col min="12" max="12" width="5.453125" customWidth="1"/>
    <col min="13" max="21" width="6.90625" customWidth="1"/>
  </cols>
  <sheetData>
    <row r="1" spans="1:21" ht="33.9" customHeight="1" x14ac:dyDescent="0.25">
      <c r="A1" s="8" t="s">
        <v>331</v>
      </c>
      <c r="B1" s="8"/>
      <c r="C1" s="8"/>
      <c r="D1" s="8"/>
      <c r="E1" s="8"/>
      <c r="F1" s="8"/>
      <c r="G1" s="8"/>
      <c r="H1" s="8"/>
      <c r="I1" s="8"/>
      <c r="J1" s="8"/>
      <c r="K1" s="57" t="s">
        <v>332</v>
      </c>
      <c r="L1" s="58"/>
      <c r="M1" s="58"/>
      <c r="N1" s="58"/>
      <c r="O1" s="58"/>
      <c r="P1" s="58"/>
      <c r="Q1" s="58"/>
      <c r="R1" s="58"/>
      <c r="S1" s="58"/>
      <c r="T1" s="58"/>
      <c r="U1" s="58"/>
    </row>
    <row r="2" spans="1:21" ht="16.5" customHeight="1" x14ac:dyDescent="0.25">
      <c r="A2" s="11"/>
      <c r="B2" s="11"/>
      <c r="C2" s="11"/>
      <c r="D2" s="11"/>
      <c r="E2" s="11"/>
      <c r="F2" s="11"/>
      <c r="G2" s="11"/>
      <c r="H2" s="11"/>
      <c r="I2" s="11"/>
      <c r="J2" s="11"/>
      <c r="K2" s="11"/>
      <c r="L2" s="12" t="s">
        <v>34</v>
      </c>
      <c r="M2" s="13" t="s">
        <v>333</v>
      </c>
      <c r="N2" s="13" t="s">
        <v>334</v>
      </c>
      <c r="O2" s="13" t="s">
        <v>335</v>
      </c>
      <c r="P2" s="13" t="s">
        <v>336</v>
      </c>
      <c r="Q2" s="13" t="s">
        <v>337</v>
      </c>
      <c r="R2" s="13" t="s">
        <v>338</v>
      </c>
      <c r="S2" s="13" t="s">
        <v>339</v>
      </c>
      <c r="T2" s="13" t="s">
        <v>340</v>
      </c>
      <c r="U2" s="13" t="s">
        <v>341</v>
      </c>
    </row>
    <row r="3" spans="1:21" ht="16.5" customHeight="1" x14ac:dyDescent="0.25">
      <c r="A3" s="7" t="s">
        <v>342</v>
      </c>
      <c r="B3" s="7"/>
      <c r="C3" s="7"/>
      <c r="D3" s="7"/>
      <c r="E3" s="7"/>
      <c r="F3" s="7"/>
      <c r="G3" s="7"/>
      <c r="H3" s="7"/>
      <c r="I3" s="7"/>
      <c r="J3" s="7"/>
      <c r="K3" s="7"/>
      <c r="L3" s="9"/>
      <c r="M3" s="10"/>
      <c r="N3" s="10"/>
      <c r="O3" s="10"/>
      <c r="P3" s="10"/>
      <c r="Q3" s="10"/>
      <c r="R3" s="10"/>
      <c r="S3" s="10"/>
      <c r="T3" s="10"/>
      <c r="U3" s="10"/>
    </row>
    <row r="4" spans="1:21" ht="16.5" customHeight="1" x14ac:dyDescent="0.25">
      <c r="A4" s="7"/>
      <c r="B4" s="7" t="s">
        <v>327</v>
      </c>
      <c r="C4" s="7"/>
      <c r="D4" s="7"/>
      <c r="E4" s="7"/>
      <c r="F4" s="7"/>
      <c r="G4" s="7"/>
      <c r="H4" s="7"/>
      <c r="I4" s="7"/>
      <c r="J4" s="7"/>
      <c r="K4" s="7"/>
      <c r="L4" s="9"/>
      <c r="M4" s="10"/>
      <c r="N4" s="10"/>
      <c r="O4" s="10"/>
      <c r="P4" s="10"/>
      <c r="Q4" s="10"/>
      <c r="R4" s="10"/>
      <c r="S4" s="10"/>
      <c r="T4" s="10"/>
      <c r="U4" s="10"/>
    </row>
    <row r="5" spans="1:21" ht="16.5" customHeight="1" x14ac:dyDescent="0.25">
      <c r="A5" s="7"/>
      <c r="B5" s="7"/>
      <c r="C5" s="7" t="s">
        <v>343</v>
      </c>
      <c r="D5" s="7"/>
      <c r="E5" s="7"/>
      <c r="F5" s="7"/>
      <c r="G5" s="7"/>
      <c r="H5" s="7"/>
      <c r="I5" s="7"/>
      <c r="J5" s="7"/>
      <c r="K5" s="7"/>
      <c r="L5" s="9"/>
      <c r="M5" s="10"/>
      <c r="N5" s="10"/>
      <c r="O5" s="10"/>
      <c r="P5" s="10"/>
      <c r="Q5" s="10"/>
      <c r="R5" s="10"/>
      <c r="S5" s="10"/>
      <c r="T5" s="10"/>
      <c r="U5" s="10"/>
    </row>
    <row r="6" spans="1:21" ht="16.5" customHeight="1" x14ac:dyDescent="0.25">
      <c r="A6" s="7"/>
      <c r="B6" s="7"/>
      <c r="C6" s="7"/>
      <c r="D6" s="7" t="s">
        <v>125</v>
      </c>
      <c r="E6" s="7"/>
      <c r="F6" s="7"/>
      <c r="G6" s="7"/>
      <c r="H6" s="7"/>
      <c r="I6" s="7"/>
      <c r="J6" s="7"/>
      <c r="K6" s="7"/>
      <c r="L6" s="9" t="s">
        <v>67</v>
      </c>
      <c r="M6" s="16">
        <v>2.7</v>
      </c>
      <c r="N6" s="16">
        <v>2.7</v>
      </c>
      <c r="O6" s="16">
        <v>3.4</v>
      </c>
      <c r="P6" s="39">
        <v>4</v>
      </c>
      <c r="Q6" s="39">
        <v>2.8</v>
      </c>
      <c r="R6" s="16">
        <v>5</v>
      </c>
      <c r="S6" s="39">
        <v>4.3</v>
      </c>
      <c r="T6" s="39">
        <v>3.6</v>
      </c>
      <c r="U6" s="16">
        <v>3.1</v>
      </c>
    </row>
    <row r="7" spans="1:21" ht="16.5" customHeight="1" x14ac:dyDescent="0.25">
      <c r="A7" s="7"/>
      <c r="B7" s="7"/>
      <c r="C7" s="7"/>
      <c r="D7" s="7" t="s">
        <v>44</v>
      </c>
      <c r="E7" s="7"/>
      <c r="F7" s="7"/>
      <c r="G7" s="7"/>
      <c r="H7" s="7"/>
      <c r="I7" s="7"/>
      <c r="J7" s="7"/>
      <c r="K7" s="7"/>
      <c r="L7" s="9" t="s">
        <v>67</v>
      </c>
      <c r="M7" s="16">
        <v>2.9</v>
      </c>
      <c r="N7" s="16">
        <v>2.9</v>
      </c>
      <c r="O7" s="16">
        <v>4.4000000000000004</v>
      </c>
      <c r="P7" s="39">
        <v>2.1</v>
      </c>
      <c r="Q7" s="16">
        <v>4.3</v>
      </c>
      <c r="R7" s="16">
        <v>4.9000000000000004</v>
      </c>
      <c r="S7" s="39">
        <v>3.3</v>
      </c>
      <c r="T7" s="39">
        <v>3</v>
      </c>
      <c r="U7" s="16">
        <v>3.3</v>
      </c>
    </row>
    <row r="8" spans="1:21" ht="16.5" customHeight="1" x14ac:dyDescent="0.25">
      <c r="A8" s="7"/>
      <c r="B8" s="7"/>
      <c r="C8" s="7"/>
      <c r="D8" s="7" t="s">
        <v>74</v>
      </c>
      <c r="E8" s="7"/>
      <c r="F8" s="7"/>
      <c r="G8" s="7"/>
      <c r="H8" s="7"/>
      <c r="I8" s="7"/>
      <c r="J8" s="7"/>
      <c r="K8" s="7"/>
      <c r="L8" s="9" t="s">
        <v>67</v>
      </c>
      <c r="M8" s="16">
        <v>2.4</v>
      </c>
      <c r="N8" s="16">
        <v>1.8</v>
      </c>
      <c r="O8" s="16">
        <v>3.7</v>
      </c>
      <c r="P8" s="16">
        <v>2.7</v>
      </c>
      <c r="Q8" s="16">
        <v>2.9</v>
      </c>
      <c r="R8" s="16">
        <v>5.2</v>
      </c>
      <c r="S8" s="16">
        <v>4.3</v>
      </c>
      <c r="T8" s="39">
        <v>2.6</v>
      </c>
      <c r="U8" s="16">
        <v>2.7</v>
      </c>
    </row>
    <row r="9" spans="1:21" ht="16.5" customHeight="1" x14ac:dyDescent="0.25">
      <c r="A9" s="7"/>
      <c r="B9" s="7"/>
      <c r="C9" s="7"/>
      <c r="D9" s="7" t="s">
        <v>75</v>
      </c>
      <c r="E9" s="7"/>
      <c r="F9" s="7"/>
      <c r="G9" s="7"/>
      <c r="H9" s="7"/>
      <c r="I9" s="7"/>
      <c r="J9" s="7"/>
      <c r="K9" s="7"/>
      <c r="L9" s="9" t="s">
        <v>67</v>
      </c>
      <c r="M9" s="16">
        <v>2.4</v>
      </c>
      <c r="N9" s="16">
        <v>3.1</v>
      </c>
      <c r="O9" s="16">
        <v>3.4</v>
      </c>
      <c r="P9" s="16">
        <v>2.9</v>
      </c>
      <c r="Q9" s="16">
        <v>2.2999999999999998</v>
      </c>
      <c r="R9" s="39">
        <v>2.6</v>
      </c>
      <c r="S9" s="39">
        <v>3.3</v>
      </c>
      <c r="T9" s="39">
        <v>3.7</v>
      </c>
      <c r="U9" s="16">
        <v>2.9</v>
      </c>
    </row>
    <row r="10" spans="1:21" ht="16.5" customHeight="1" x14ac:dyDescent="0.25">
      <c r="A10" s="7"/>
      <c r="B10" s="7"/>
      <c r="C10" s="7"/>
      <c r="D10" s="7" t="s">
        <v>76</v>
      </c>
      <c r="E10" s="7"/>
      <c r="F10" s="7"/>
      <c r="G10" s="7"/>
      <c r="H10" s="7"/>
      <c r="I10" s="7"/>
      <c r="J10" s="7"/>
      <c r="K10" s="7"/>
      <c r="L10" s="9" t="s">
        <v>67</v>
      </c>
      <c r="M10" s="16">
        <v>3.2</v>
      </c>
      <c r="N10" s="16">
        <v>2.9</v>
      </c>
      <c r="O10" s="16">
        <v>3</v>
      </c>
      <c r="P10" s="16">
        <v>2.4</v>
      </c>
      <c r="Q10" s="16">
        <v>4.2</v>
      </c>
      <c r="R10" s="16">
        <v>4.5999999999999996</v>
      </c>
      <c r="S10" s="39">
        <v>3.1</v>
      </c>
      <c r="T10" s="39">
        <v>3.7</v>
      </c>
      <c r="U10" s="16">
        <v>3.1</v>
      </c>
    </row>
    <row r="11" spans="1:21" ht="16.5" customHeight="1" x14ac:dyDescent="0.25">
      <c r="A11" s="7"/>
      <c r="B11" s="7"/>
      <c r="C11" s="7"/>
      <c r="D11" s="7" t="s">
        <v>77</v>
      </c>
      <c r="E11" s="7"/>
      <c r="F11" s="7"/>
      <c r="G11" s="7"/>
      <c r="H11" s="7"/>
      <c r="I11" s="7"/>
      <c r="J11" s="7"/>
      <c r="K11" s="7"/>
      <c r="L11" s="9" t="s">
        <v>67</v>
      </c>
      <c r="M11" s="16">
        <v>2.5</v>
      </c>
      <c r="N11" s="16">
        <v>2.4</v>
      </c>
      <c r="O11" s="16">
        <v>3.4</v>
      </c>
      <c r="P11" s="16">
        <v>3.2</v>
      </c>
      <c r="Q11" s="16">
        <v>4.4000000000000004</v>
      </c>
      <c r="R11" s="16">
        <v>4.5999999999999996</v>
      </c>
      <c r="S11" s="39">
        <v>3.1</v>
      </c>
      <c r="T11" s="39">
        <v>3.3</v>
      </c>
      <c r="U11" s="16">
        <v>2.9</v>
      </c>
    </row>
    <row r="12" spans="1:21" ht="16.5" customHeight="1" x14ac:dyDescent="0.25">
      <c r="A12" s="7"/>
      <c r="B12" s="7"/>
      <c r="C12" s="7"/>
      <c r="D12" s="7" t="s">
        <v>78</v>
      </c>
      <c r="E12" s="7"/>
      <c r="F12" s="7"/>
      <c r="G12" s="7"/>
      <c r="H12" s="7"/>
      <c r="I12" s="7"/>
      <c r="J12" s="7"/>
      <c r="K12" s="7"/>
      <c r="L12" s="9" t="s">
        <v>67</v>
      </c>
      <c r="M12" s="16">
        <v>3.1</v>
      </c>
      <c r="N12" s="16">
        <v>2.2999999999999998</v>
      </c>
      <c r="O12" s="16">
        <v>3.5</v>
      </c>
      <c r="P12" s="16">
        <v>2.6</v>
      </c>
      <c r="Q12" s="16">
        <v>2.8</v>
      </c>
      <c r="R12" s="39">
        <v>3.4</v>
      </c>
      <c r="S12" s="39">
        <v>3.7</v>
      </c>
      <c r="T12" s="39">
        <v>2.8</v>
      </c>
      <c r="U12" s="16">
        <v>2.9</v>
      </c>
    </row>
    <row r="13" spans="1:21" ht="16.5" customHeight="1" x14ac:dyDescent="0.25">
      <c r="A13" s="7"/>
      <c r="B13" s="7"/>
      <c r="C13" s="7"/>
      <c r="D13" s="7" t="s">
        <v>79</v>
      </c>
      <c r="E13" s="7"/>
      <c r="F13" s="7"/>
      <c r="G13" s="7"/>
      <c r="H13" s="7"/>
      <c r="I13" s="7"/>
      <c r="J13" s="7"/>
      <c r="K13" s="7"/>
      <c r="L13" s="9" t="s">
        <v>67</v>
      </c>
      <c r="M13" s="16">
        <v>2.4</v>
      </c>
      <c r="N13" s="16">
        <v>2.5</v>
      </c>
      <c r="O13" s="16">
        <v>3.9</v>
      </c>
      <c r="P13" s="39">
        <v>2.6</v>
      </c>
      <c r="Q13" s="16">
        <v>4.7</v>
      </c>
      <c r="R13" s="39">
        <v>1.6</v>
      </c>
      <c r="S13" s="39">
        <v>4.9000000000000004</v>
      </c>
      <c r="T13" s="39">
        <v>4.2</v>
      </c>
      <c r="U13" s="16">
        <v>3</v>
      </c>
    </row>
    <row r="14" spans="1:21" ht="16.5" customHeight="1" x14ac:dyDescent="0.25">
      <c r="A14" s="7"/>
      <c r="B14" s="7"/>
      <c r="C14" s="7"/>
      <c r="D14" s="7" t="s">
        <v>80</v>
      </c>
      <c r="E14" s="7"/>
      <c r="F14" s="7"/>
      <c r="G14" s="7"/>
      <c r="H14" s="7"/>
      <c r="I14" s="7"/>
      <c r="J14" s="7"/>
      <c r="K14" s="7"/>
      <c r="L14" s="9" t="s">
        <v>67</v>
      </c>
      <c r="M14" s="16">
        <v>3.1</v>
      </c>
      <c r="N14" s="16">
        <v>2.4</v>
      </c>
      <c r="O14" s="16">
        <v>3.2</v>
      </c>
      <c r="P14" s="16">
        <v>2.2999999999999998</v>
      </c>
      <c r="Q14" s="16">
        <v>3.5</v>
      </c>
      <c r="R14" s="16">
        <v>5.5</v>
      </c>
      <c r="S14" s="39">
        <v>3.5</v>
      </c>
      <c r="T14" s="39">
        <v>2.8</v>
      </c>
      <c r="U14" s="16">
        <v>2.9</v>
      </c>
    </row>
    <row r="15" spans="1:21" ht="16.5" customHeight="1" x14ac:dyDescent="0.25">
      <c r="A15" s="7"/>
      <c r="B15" s="7"/>
      <c r="C15" s="7"/>
      <c r="D15" s="7" t="s">
        <v>81</v>
      </c>
      <c r="E15" s="7"/>
      <c r="F15" s="7"/>
      <c r="G15" s="7"/>
      <c r="H15" s="7"/>
      <c r="I15" s="7"/>
      <c r="J15" s="7"/>
      <c r="K15" s="7"/>
      <c r="L15" s="9" t="s">
        <v>67</v>
      </c>
      <c r="M15" s="16">
        <v>2.5</v>
      </c>
      <c r="N15" s="16">
        <v>2.2999999999999998</v>
      </c>
      <c r="O15" s="16">
        <v>4.4000000000000004</v>
      </c>
      <c r="P15" s="16">
        <v>2.1</v>
      </c>
      <c r="Q15" s="16">
        <v>3.1</v>
      </c>
      <c r="R15" s="16">
        <v>4.0999999999999996</v>
      </c>
      <c r="S15" s="16">
        <v>5</v>
      </c>
      <c r="T15" s="39">
        <v>4</v>
      </c>
      <c r="U15" s="16">
        <v>3</v>
      </c>
    </row>
    <row r="16" spans="1:21" ht="16.5" customHeight="1" x14ac:dyDescent="0.25">
      <c r="A16" s="7"/>
      <c r="B16" s="7"/>
      <c r="C16" s="7" t="s">
        <v>344</v>
      </c>
      <c r="D16" s="7"/>
      <c r="E16" s="7"/>
      <c r="F16" s="7"/>
      <c r="G16" s="7"/>
      <c r="H16" s="7"/>
      <c r="I16" s="7"/>
      <c r="J16" s="7"/>
      <c r="K16" s="7"/>
      <c r="L16" s="9"/>
      <c r="M16" s="10"/>
      <c r="N16" s="10"/>
      <c r="O16" s="10"/>
      <c r="P16" s="10"/>
      <c r="Q16" s="10"/>
      <c r="R16" s="10"/>
      <c r="S16" s="10"/>
      <c r="T16" s="10"/>
      <c r="U16" s="10"/>
    </row>
    <row r="17" spans="1:21" ht="16.5" customHeight="1" x14ac:dyDescent="0.25">
      <c r="A17" s="7"/>
      <c r="B17" s="7"/>
      <c r="C17" s="7"/>
      <c r="D17" s="7" t="s">
        <v>125</v>
      </c>
      <c r="E17" s="7"/>
      <c r="F17" s="7"/>
      <c r="G17" s="7"/>
      <c r="H17" s="7"/>
      <c r="I17" s="7"/>
      <c r="J17" s="7"/>
      <c r="K17" s="7"/>
      <c r="L17" s="9" t="s">
        <v>67</v>
      </c>
      <c r="M17" s="18">
        <v>16.3</v>
      </c>
      <c r="N17" s="18">
        <v>13.9</v>
      </c>
      <c r="O17" s="18">
        <v>17.8</v>
      </c>
      <c r="P17" s="18">
        <v>16.3</v>
      </c>
      <c r="Q17" s="18">
        <v>18.5</v>
      </c>
      <c r="R17" s="18">
        <v>21.5</v>
      </c>
      <c r="S17" s="18">
        <v>14.8</v>
      </c>
      <c r="T17" s="18">
        <v>14.8</v>
      </c>
      <c r="U17" s="18">
        <v>16.2</v>
      </c>
    </row>
    <row r="18" spans="1:21" ht="16.5" customHeight="1" x14ac:dyDescent="0.25">
      <c r="A18" s="7"/>
      <c r="B18" s="7"/>
      <c r="C18" s="7"/>
      <c r="D18" s="7" t="s">
        <v>44</v>
      </c>
      <c r="E18" s="7"/>
      <c r="F18" s="7"/>
      <c r="G18" s="7"/>
      <c r="H18" s="7"/>
      <c r="I18" s="7"/>
      <c r="J18" s="7"/>
      <c r="K18" s="7"/>
      <c r="L18" s="9" t="s">
        <v>67</v>
      </c>
      <c r="M18" s="18">
        <v>15.5</v>
      </c>
      <c r="N18" s="18">
        <v>14.3</v>
      </c>
      <c r="O18" s="18">
        <v>16.2</v>
      </c>
      <c r="P18" s="18">
        <v>16.8</v>
      </c>
      <c r="Q18" s="18">
        <v>19.3</v>
      </c>
      <c r="R18" s="18">
        <v>20.6</v>
      </c>
      <c r="S18" s="18">
        <v>15</v>
      </c>
      <c r="T18" s="18">
        <v>13.1</v>
      </c>
      <c r="U18" s="18">
        <v>15.8</v>
      </c>
    </row>
    <row r="19" spans="1:21" ht="16.5" customHeight="1" x14ac:dyDescent="0.25">
      <c r="A19" s="7"/>
      <c r="B19" s="7"/>
      <c r="C19" s="7"/>
      <c r="D19" s="7" t="s">
        <v>74</v>
      </c>
      <c r="E19" s="7"/>
      <c r="F19" s="7"/>
      <c r="G19" s="7"/>
      <c r="H19" s="7"/>
      <c r="I19" s="7"/>
      <c r="J19" s="7"/>
      <c r="K19" s="7"/>
      <c r="L19" s="9" t="s">
        <v>67</v>
      </c>
      <c r="M19" s="18">
        <v>17</v>
      </c>
      <c r="N19" s="18">
        <v>15.1</v>
      </c>
      <c r="O19" s="18">
        <v>18.2</v>
      </c>
      <c r="P19" s="18">
        <v>15.6</v>
      </c>
      <c r="Q19" s="18">
        <v>19</v>
      </c>
      <c r="R19" s="18">
        <v>20.2</v>
      </c>
      <c r="S19" s="18">
        <v>16</v>
      </c>
      <c r="T19" s="18">
        <v>12.4</v>
      </c>
      <c r="U19" s="18">
        <v>16.8</v>
      </c>
    </row>
    <row r="20" spans="1:21" ht="16.5" customHeight="1" x14ac:dyDescent="0.25">
      <c r="A20" s="7"/>
      <c r="B20" s="7"/>
      <c r="C20" s="7"/>
      <c r="D20" s="7" t="s">
        <v>75</v>
      </c>
      <c r="E20" s="7"/>
      <c r="F20" s="7"/>
      <c r="G20" s="7"/>
      <c r="H20" s="7"/>
      <c r="I20" s="7"/>
      <c r="J20" s="7"/>
      <c r="K20" s="7"/>
      <c r="L20" s="9" t="s">
        <v>67</v>
      </c>
      <c r="M20" s="18">
        <v>16.5</v>
      </c>
      <c r="N20" s="18">
        <v>15.8</v>
      </c>
      <c r="O20" s="18">
        <v>18.399999999999999</v>
      </c>
      <c r="P20" s="18">
        <v>17.2</v>
      </c>
      <c r="Q20" s="18">
        <v>18.899999999999999</v>
      </c>
      <c r="R20" s="18">
        <v>23.2</v>
      </c>
      <c r="S20" s="18">
        <v>13.5</v>
      </c>
      <c r="T20" s="18">
        <v>16.100000000000001</v>
      </c>
      <c r="U20" s="18">
        <v>17</v>
      </c>
    </row>
    <row r="21" spans="1:21" ht="16.5" customHeight="1" x14ac:dyDescent="0.25">
      <c r="A21" s="7"/>
      <c r="B21" s="7"/>
      <c r="C21" s="7"/>
      <c r="D21" s="7" t="s">
        <v>76</v>
      </c>
      <c r="E21" s="7"/>
      <c r="F21" s="7"/>
      <c r="G21" s="7"/>
      <c r="H21" s="7"/>
      <c r="I21" s="7"/>
      <c r="J21" s="7"/>
      <c r="K21" s="7"/>
      <c r="L21" s="9" t="s">
        <v>67</v>
      </c>
      <c r="M21" s="18">
        <v>16.3</v>
      </c>
      <c r="N21" s="18">
        <v>15.9</v>
      </c>
      <c r="O21" s="18">
        <v>19.399999999999999</v>
      </c>
      <c r="P21" s="18">
        <v>16.100000000000001</v>
      </c>
      <c r="Q21" s="18">
        <v>20.6</v>
      </c>
      <c r="R21" s="18">
        <v>20.5</v>
      </c>
      <c r="S21" s="18">
        <v>13.5</v>
      </c>
      <c r="T21" s="18">
        <v>13</v>
      </c>
      <c r="U21" s="18">
        <v>17.100000000000001</v>
      </c>
    </row>
    <row r="22" spans="1:21" ht="16.5" customHeight="1" x14ac:dyDescent="0.25">
      <c r="A22" s="7"/>
      <c r="B22" s="7"/>
      <c r="C22" s="7"/>
      <c r="D22" s="7" t="s">
        <v>77</v>
      </c>
      <c r="E22" s="7"/>
      <c r="F22" s="7"/>
      <c r="G22" s="7"/>
      <c r="H22" s="7"/>
      <c r="I22" s="7"/>
      <c r="J22" s="7"/>
      <c r="K22" s="7"/>
      <c r="L22" s="9" t="s">
        <v>67</v>
      </c>
      <c r="M22" s="18">
        <v>17</v>
      </c>
      <c r="N22" s="18">
        <v>14.4</v>
      </c>
      <c r="O22" s="18">
        <v>19.600000000000001</v>
      </c>
      <c r="P22" s="18">
        <v>17.3</v>
      </c>
      <c r="Q22" s="18">
        <v>17.5</v>
      </c>
      <c r="R22" s="18">
        <v>24.3</v>
      </c>
      <c r="S22" s="18">
        <v>15.9</v>
      </c>
      <c r="T22" s="18">
        <v>13.9</v>
      </c>
      <c r="U22" s="18">
        <v>17</v>
      </c>
    </row>
    <row r="23" spans="1:21" ht="16.5" customHeight="1" x14ac:dyDescent="0.25">
      <c r="A23" s="7"/>
      <c r="B23" s="7"/>
      <c r="C23" s="7"/>
      <c r="D23" s="7" t="s">
        <v>78</v>
      </c>
      <c r="E23" s="7"/>
      <c r="F23" s="7"/>
      <c r="G23" s="7"/>
      <c r="H23" s="7"/>
      <c r="I23" s="7"/>
      <c r="J23" s="7"/>
      <c r="K23" s="7"/>
      <c r="L23" s="9" t="s">
        <v>67</v>
      </c>
      <c r="M23" s="18">
        <v>17.5</v>
      </c>
      <c r="N23" s="18">
        <v>16.399999999999999</v>
      </c>
      <c r="O23" s="18">
        <v>17.100000000000001</v>
      </c>
      <c r="P23" s="18">
        <v>16.399999999999999</v>
      </c>
      <c r="Q23" s="18">
        <v>20.399999999999999</v>
      </c>
      <c r="R23" s="18">
        <v>21.3</v>
      </c>
      <c r="S23" s="18">
        <v>15.6</v>
      </c>
      <c r="T23" s="18">
        <v>17.100000000000001</v>
      </c>
      <c r="U23" s="18">
        <v>17.2</v>
      </c>
    </row>
    <row r="24" spans="1:21" ht="16.5" customHeight="1" x14ac:dyDescent="0.25">
      <c r="A24" s="7"/>
      <c r="B24" s="7"/>
      <c r="C24" s="7"/>
      <c r="D24" s="7" t="s">
        <v>79</v>
      </c>
      <c r="E24" s="7"/>
      <c r="F24" s="7"/>
      <c r="G24" s="7"/>
      <c r="H24" s="7"/>
      <c r="I24" s="7"/>
      <c r="J24" s="7"/>
      <c r="K24" s="7"/>
      <c r="L24" s="9" t="s">
        <v>67</v>
      </c>
      <c r="M24" s="18">
        <v>17.600000000000001</v>
      </c>
      <c r="N24" s="18">
        <v>14.3</v>
      </c>
      <c r="O24" s="18">
        <v>18.600000000000001</v>
      </c>
      <c r="P24" s="18">
        <v>15.7</v>
      </c>
      <c r="Q24" s="18">
        <v>16.399999999999999</v>
      </c>
      <c r="R24" s="18">
        <v>24.7</v>
      </c>
      <c r="S24" s="18">
        <v>14.9</v>
      </c>
      <c r="T24" s="18">
        <v>12.4</v>
      </c>
      <c r="U24" s="18">
        <v>16.7</v>
      </c>
    </row>
    <row r="25" spans="1:21" ht="16.5" customHeight="1" x14ac:dyDescent="0.25">
      <c r="A25" s="7"/>
      <c r="B25" s="7"/>
      <c r="C25" s="7"/>
      <c r="D25" s="7" t="s">
        <v>80</v>
      </c>
      <c r="E25" s="7"/>
      <c r="F25" s="7"/>
      <c r="G25" s="7"/>
      <c r="H25" s="7"/>
      <c r="I25" s="7"/>
      <c r="J25" s="7"/>
      <c r="K25" s="7"/>
      <c r="L25" s="9" t="s">
        <v>67</v>
      </c>
      <c r="M25" s="18">
        <v>16.899999999999999</v>
      </c>
      <c r="N25" s="18">
        <v>15.1</v>
      </c>
      <c r="O25" s="18">
        <v>19.5</v>
      </c>
      <c r="P25" s="18">
        <v>17.899999999999999</v>
      </c>
      <c r="Q25" s="18">
        <v>18.5</v>
      </c>
      <c r="R25" s="18">
        <v>20.2</v>
      </c>
      <c r="S25" s="18">
        <v>13.3</v>
      </c>
      <c r="T25" s="18">
        <v>16.5</v>
      </c>
      <c r="U25" s="18">
        <v>17.2</v>
      </c>
    </row>
    <row r="26" spans="1:21" ht="16.5" customHeight="1" x14ac:dyDescent="0.25">
      <c r="A26" s="7"/>
      <c r="B26" s="7"/>
      <c r="C26" s="7"/>
      <c r="D26" s="7" t="s">
        <v>81</v>
      </c>
      <c r="E26" s="7"/>
      <c r="F26" s="7"/>
      <c r="G26" s="7"/>
      <c r="H26" s="7"/>
      <c r="I26" s="7"/>
      <c r="J26" s="7"/>
      <c r="K26" s="7"/>
      <c r="L26" s="9" t="s">
        <v>67</v>
      </c>
      <c r="M26" s="18">
        <v>17.399999999999999</v>
      </c>
      <c r="N26" s="18">
        <v>15.9</v>
      </c>
      <c r="O26" s="18">
        <v>17.600000000000001</v>
      </c>
      <c r="P26" s="18">
        <v>17.100000000000001</v>
      </c>
      <c r="Q26" s="18">
        <v>18.7</v>
      </c>
      <c r="R26" s="18">
        <v>20.9</v>
      </c>
      <c r="S26" s="18">
        <v>15.8</v>
      </c>
      <c r="T26" s="18">
        <v>17.2</v>
      </c>
      <c r="U26" s="18">
        <v>17.2</v>
      </c>
    </row>
    <row r="27" spans="1:21" ht="16.5" customHeight="1" x14ac:dyDescent="0.25">
      <c r="A27" s="7"/>
      <c r="B27" s="7"/>
      <c r="C27" s="7" t="s">
        <v>345</v>
      </c>
      <c r="D27" s="7"/>
      <c r="E27" s="7"/>
      <c r="F27" s="7"/>
      <c r="G27" s="7"/>
      <c r="H27" s="7"/>
      <c r="I27" s="7"/>
      <c r="J27" s="7"/>
      <c r="K27" s="7"/>
      <c r="L27" s="9"/>
      <c r="M27" s="10"/>
      <c r="N27" s="10"/>
      <c r="O27" s="10"/>
      <c r="P27" s="10"/>
      <c r="Q27" s="10"/>
      <c r="R27" s="10"/>
      <c r="S27" s="10"/>
      <c r="T27" s="10"/>
      <c r="U27" s="10"/>
    </row>
    <row r="28" spans="1:21" ht="16.5" customHeight="1" x14ac:dyDescent="0.25">
      <c r="A28" s="7"/>
      <c r="B28" s="7"/>
      <c r="C28" s="7"/>
      <c r="D28" s="7" t="s">
        <v>125</v>
      </c>
      <c r="E28" s="7"/>
      <c r="F28" s="7"/>
      <c r="G28" s="7"/>
      <c r="H28" s="7"/>
      <c r="I28" s="7"/>
      <c r="J28" s="7"/>
      <c r="K28" s="7"/>
      <c r="L28" s="9" t="s">
        <v>67</v>
      </c>
      <c r="M28" s="18">
        <v>19</v>
      </c>
      <c r="N28" s="18">
        <v>16.5</v>
      </c>
      <c r="O28" s="18">
        <v>21.2</v>
      </c>
      <c r="P28" s="18">
        <v>20.3</v>
      </c>
      <c r="Q28" s="18">
        <v>21.3</v>
      </c>
      <c r="R28" s="18">
        <v>26.5</v>
      </c>
      <c r="S28" s="18">
        <v>19.100000000000001</v>
      </c>
      <c r="T28" s="18">
        <v>18.3</v>
      </c>
      <c r="U28" s="18">
        <v>19.3</v>
      </c>
    </row>
    <row r="29" spans="1:21" ht="16.5" customHeight="1" x14ac:dyDescent="0.25">
      <c r="A29" s="7"/>
      <c r="B29" s="7"/>
      <c r="C29" s="7"/>
      <c r="D29" s="7" t="s">
        <v>44</v>
      </c>
      <c r="E29" s="7"/>
      <c r="F29" s="7"/>
      <c r="G29" s="7"/>
      <c r="H29" s="7"/>
      <c r="I29" s="7"/>
      <c r="J29" s="7"/>
      <c r="K29" s="7"/>
      <c r="L29" s="9" t="s">
        <v>67</v>
      </c>
      <c r="M29" s="18">
        <v>18.5</v>
      </c>
      <c r="N29" s="18">
        <v>17.2</v>
      </c>
      <c r="O29" s="18">
        <v>20.6</v>
      </c>
      <c r="P29" s="18">
        <v>18.899999999999999</v>
      </c>
      <c r="Q29" s="18">
        <v>23.6</v>
      </c>
      <c r="R29" s="18">
        <v>25.5</v>
      </c>
      <c r="S29" s="18">
        <v>18.3</v>
      </c>
      <c r="T29" s="18">
        <v>16.100000000000001</v>
      </c>
      <c r="U29" s="18">
        <v>19.100000000000001</v>
      </c>
    </row>
    <row r="30" spans="1:21" ht="16.5" customHeight="1" x14ac:dyDescent="0.25">
      <c r="A30" s="7"/>
      <c r="B30" s="7"/>
      <c r="C30" s="7"/>
      <c r="D30" s="7" t="s">
        <v>74</v>
      </c>
      <c r="E30" s="7"/>
      <c r="F30" s="7"/>
      <c r="G30" s="7"/>
      <c r="H30" s="7"/>
      <c r="I30" s="7"/>
      <c r="J30" s="7"/>
      <c r="K30" s="7"/>
      <c r="L30" s="9" t="s">
        <v>67</v>
      </c>
      <c r="M30" s="18">
        <v>19.399999999999999</v>
      </c>
      <c r="N30" s="18">
        <v>16.899999999999999</v>
      </c>
      <c r="O30" s="18">
        <v>21.9</v>
      </c>
      <c r="P30" s="18">
        <v>18.3</v>
      </c>
      <c r="Q30" s="18">
        <v>21.9</v>
      </c>
      <c r="R30" s="18">
        <v>25.4</v>
      </c>
      <c r="S30" s="18">
        <v>20.399999999999999</v>
      </c>
      <c r="T30" s="18">
        <v>15</v>
      </c>
      <c r="U30" s="18">
        <v>19.399999999999999</v>
      </c>
    </row>
    <row r="31" spans="1:21" ht="16.5" customHeight="1" x14ac:dyDescent="0.25">
      <c r="A31" s="7"/>
      <c r="B31" s="7"/>
      <c r="C31" s="7"/>
      <c r="D31" s="7" t="s">
        <v>75</v>
      </c>
      <c r="E31" s="7"/>
      <c r="F31" s="7"/>
      <c r="G31" s="7"/>
      <c r="H31" s="7"/>
      <c r="I31" s="7"/>
      <c r="J31" s="7"/>
      <c r="K31" s="7"/>
      <c r="L31" s="9" t="s">
        <v>67</v>
      </c>
      <c r="M31" s="18">
        <v>18.899999999999999</v>
      </c>
      <c r="N31" s="18">
        <v>18.899999999999999</v>
      </c>
      <c r="O31" s="18">
        <v>21.9</v>
      </c>
      <c r="P31" s="18">
        <v>20.100000000000001</v>
      </c>
      <c r="Q31" s="18">
        <v>21.2</v>
      </c>
      <c r="R31" s="18">
        <v>25.8</v>
      </c>
      <c r="S31" s="18">
        <v>16.8</v>
      </c>
      <c r="T31" s="18">
        <v>19.7</v>
      </c>
      <c r="U31" s="18">
        <v>19.899999999999999</v>
      </c>
    </row>
    <row r="32" spans="1:21" ht="16.5" customHeight="1" x14ac:dyDescent="0.25">
      <c r="A32" s="7"/>
      <c r="B32" s="7"/>
      <c r="C32" s="7"/>
      <c r="D32" s="7" t="s">
        <v>76</v>
      </c>
      <c r="E32" s="7"/>
      <c r="F32" s="7"/>
      <c r="G32" s="7"/>
      <c r="H32" s="7"/>
      <c r="I32" s="7"/>
      <c r="J32" s="7"/>
      <c r="K32" s="7"/>
      <c r="L32" s="9" t="s">
        <v>67</v>
      </c>
      <c r="M32" s="18">
        <v>19.600000000000001</v>
      </c>
      <c r="N32" s="18">
        <v>18.899999999999999</v>
      </c>
      <c r="O32" s="18">
        <v>22.4</v>
      </c>
      <c r="P32" s="18">
        <v>18.5</v>
      </c>
      <c r="Q32" s="18">
        <v>24.8</v>
      </c>
      <c r="R32" s="18">
        <v>25.1</v>
      </c>
      <c r="S32" s="18">
        <v>16.5</v>
      </c>
      <c r="T32" s="18">
        <v>16.8</v>
      </c>
      <c r="U32" s="18">
        <v>20.2</v>
      </c>
    </row>
    <row r="33" spans="1:21" ht="16.5" customHeight="1" x14ac:dyDescent="0.25">
      <c r="A33" s="7"/>
      <c r="B33" s="7"/>
      <c r="C33" s="7"/>
      <c r="D33" s="7" t="s">
        <v>77</v>
      </c>
      <c r="E33" s="7"/>
      <c r="F33" s="7"/>
      <c r="G33" s="7"/>
      <c r="H33" s="7"/>
      <c r="I33" s="7"/>
      <c r="J33" s="7"/>
      <c r="K33" s="7"/>
      <c r="L33" s="9" t="s">
        <v>67</v>
      </c>
      <c r="M33" s="18">
        <v>19.399999999999999</v>
      </c>
      <c r="N33" s="18">
        <v>16.8</v>
      </c>
      <c r="O33" s="18">
        <v>23.1</v>
      </c>
      <c r="P33" s="18">
        <v>20.6</v>
      </c>
      <c r="Q33" s="18">
        <v>21.9</v>
      </c>
      <c r="R33" s="18">
        <v>28.8</v>
      </c>
      <c r="S33" s="18">
        <v>19</v>
      </c>
      <c r="T33" s="18">
        <v>17.100000000000001</v>
      </c>
      <c r="U33" s="18">
        <v>20</v>
      </c>
    </row>
    <row r="34" spans="1:21" ht="16.5" customHeight="1" x14ac:dyDescent="0.25">
      <c r="A34" s="7"/>
      <c r="B34" s="7"/>
      <c r="C34" s="7"/>
      <c r="D34" s="7" t="s">
        <v>78</v>
      </c>
      <c r="E34" s="7"/>
      <c r="F34" s="7"/>
      <c r="G34" s="7"/>
      <c r="H34" s="7"/>
      <c r="I34" s="7"/>
      <c r="J34" s="7"/>
      <c r="K34" s="7"/>
      <c r="L34" s="9" t="s">
        <v>67</v>
      </c>
      <c r="M34" s="18">
        <v>20.5</v>
      </c>
      <c r="N34" s="18">
        <v>18.7</v>
      </c>
      <c r="O34" s="18">
        <v>20.6</v>
      </c>
      <c r="P34" s="18">
        <v>19</v>
      </c>
      <c r="Q34" s="18">
        <v>23.2</v>
      </c>
      <c r="R34" s="18">
        <v>24.8</v>
      </c>
      <c r="S34" s="18">
        <v>19.3</v>
      </c>
      <c r="T34" s="18">
        <v>19.899999999999999</v>
      </c>
      <c r="U34" s="18">
        <v>20.2</v>
      </c>
    </row>
    <row r="35" spans="1:21" ht="16.5" customHeight="1" x14ac:dyDescent="0.25">
      <c r="A35" s="7"/>
      <c r="B35" s="7"/>
      <c r="C35" s="7"/>
      <c r="D35" s="7" t="s">
        <v>79</v>
      </c>
      <c r="E35" s="7"/>
      <c r="F35" s="7"/>
      <c r="G35" s="7"/>
      <c r="H35" s="7"/>
      <c r="I35" s="7"/>
      <c r="J35" s="7"/>
      <c r="K35" s="7"/>
      <c r="L35" s="9" t="s">
        <v>67</v>
      </c>
      <c r="M35" s="18">
        <v>20</v>
      </c>
      <c r="N35" s="18">
        <v>16.8</v>
      </c>
      <c r="O35" s="18">
        <v>22.4</v>
      </c>
      <c r="P35" s="18">
        <v>18.3</v>
      </c>
      <c r="Q35" s="18">
        <v>21.2</v>
      </c>
      <c r="R35" s="18">
        <v>26.3</v>
      </c>
      <c r="S35" s="18">
        <v>19.8</v>
      </c>
      <c r="T35" s="18">
        <v>16.5</v>
      </c>
      <c r="U35" s="18">
        <v>19.7</v>
      </c>
    </row>
    <row r="36" spans="1:21" ht="16.5" customHeight="1" x14ac:dyDescent="0.25">
      <c r="A36" s="7"/>
      <c r="B36" s="7"/>
      <c r="C36" s="7"/>
      <c r="D36" s="7" t="s">
        <v>80</v>
      </c>
      <c r="E36" s="7"/>
      <c r="F36" s="7"/>
      <c r="G36" s="7"/>
      <c r="H36" s="7"/>
      <c r="I36" s="7"/>
      <c r="J36" s="7"/>
      <c r="K36" s="7"/>
      <c r="L36" s="9" t="s">
        <v>67</v>
      </c>
      <c r="M36" s="18">
        <v>20</v>
      </c>
      <c r="N36" s="18">
        <v>17.5</v>
      </c>
      <c r="O36" s="18">
        <v>22.7</v>
      </c>
      <c r="P36" s="18">
        <v>20.2</v>
      </c>
      <c r="Q36" s="18">
        <v>22</v>
      </c>
      <c r="R36" s="18">
        <v>25.7</v>
      </c>
      <c r="S36" s="18">
        <v>16.8</v>
      </c>
      <c r="T36" s="18">
        <v>19.3</v>
      </c>
      <c r="U36" s="18">
        <v>20.2</v>
      </c>
    </row>
    <row r="37" spans="1:21" ht="16.5" customHeight="1" x14ac:dyDescent="0.25">
      <c r="A37" s="14"/>
      <c r="B37" s="14"/>
      <c r="C37" s="14"/>
      <c r="D37" s="14" t="s">
        <v>81</v>
      </c>
      <c r="E37" s="14"/>
      <c r="F37" s="14"/>
      <c r="G37" s="14"/>
      <c r="H37" s="14"/>
      <c r="I37" s="14"/>
      <c r="J37" s="14"/>
      <c r="K37" s="14"/>
      <c r="L37" s="15" t="s">
        <v>67</v>
      </c>
      <c r="M37" s="19">
        <v>19.899999999999999</v>
      </c>
      <c r="N37" s="19">
        <v>18.2</v>
      </c>
      <c r="O37" s="19">
        <v>22</v>
      </c>
      <c r="P37" s="19">
        <v>19.2</v>
      </c>
      <c r="Q37" s="19">
        <v>21.7</v>
      </c>
      <c r="R37" s="19">
        <v>25.1</v>
      </c>
      <c r="S37" s="19">
        <v>20.8</v>
      </c>
      <c r="T37" s="19">
        <v>21.2</v>
      </c>
      <c r="U37" s="19">
        <v>20.100000000000001</v>
      </c>
    </row>
    <row r="38" spans="1:21" ht="4.5" customHeight="1" x14ac:dyDescent="0.25">
      <c r="A38" s="24"/>
      <c r="B38" s="24"/>
      <c r="C38" s="2"/>
      <c r="D38" s="2"/>
      <c r="E38" s="2"/>
      <c r="F38" s="2"/>
      <c r="G38" s="2"/>
      <c r="H38" s="2"/>
      <c r="I38" s="2"/>
      <c r="J38" s="2"/>
      <c r="K38" s="2"/>
      <c r="L38" s="2"/>
      <c r="M38" s="2"/>
      <c r="N38" s="2"/>
      <c r="O38" s="2"/>
      <c r="P38" s="2"/>
      <c r="Q38" s="2"/>
      <c r="R38" s="2"/>
      <c r="S38" s="2"/>
      <c r="T38" s="2"/>
      <c r="U38" s="2"/>
    </row>
    <row r="39" spans="1:21" ht="29.4" customHeight="1" x14ac:dyDescent="0.25">
      <c r="A39" s="24" t="s">
        <v>84</v>
      </c>
      <c r="B39" s="24"/>
      <c r="C39" s="56" t="s">
        <v>328</v>
      </c>
      <c r="D39" s="56"/>
      <c r="E39" s="56"/>
      <c r="F39" s="56"/>
      <c r="G39" s="56"/>
      <c r="H39" s="56"/>
      <c r="I39" s="56"/>
      <c r="J39" s="56"/>
      <c r="K39" s="56"/>
      <c r="L39" s="56"/>
      <c r="M39" s="56"/>
      <c r="N39" s="56"/>
      <c r="O39" s="56"/>
      <c r="P39" s="56"/>
      <c r="Q39" s="56"/>
      <c r="R39" s="56"/>
      <c r="S39" s="56"/>
      <c r="T39" s="56"/>
      <c r="U39" s="56"/>
    </row>
    <row r="40" spans="1:21" ht="29.4" customHeight="1" x14ac:dyDescent="0.25">
      <c r="A40" s="24" t="s">
        <v>346</v>
      </c>
      <c r="B40" s="24"/>
      <c r="C40" s="56" t="s">
        <v>347</v>
      </c>
      <c r="D40" s="56"/>
      <c r="E40" s="56"/>
      <c r="F40" s="56"/>
      <c r="G40" s="56"/>
      <c r="H40" s="56"/>
      <c r="I40" s="56"/>
      <c r="J40" s="56"/>
      <c r="K40" s="56"/>
      <c r="L40" s="56"/>
      <c r="M40" s="56"/>
      <c r="N40" s="56"/>
      <c r="O40" s="56"/>
      <c r="P40" s="56"/>
      <c r="Q40" s="56"/>
      <c r="R40" s="56"/>
      <c r="S40" s="56"/>
      <c r="T40" s="56"/>
      <c r="U40" s="56"/>
    </row>
    <row r="41" spans="1:21" ht="4.5" customHeight="1" x14ac:dyDescent="0.25"/>
    <row r="42" spans="1:21" ht="55.4" customHeight="1" x14ac:dyDescent="0.25">
      <c r="A42" s="25" t="s">
        <v>90</v>
      </c>
      <c r="B42" s="24"/>
      <c r="C42" s="24"/>
      <c r="D42" s="24"/>
      <c r="E42" s="56" t="s">
        <v>330</v>
      </c>
      <c r="F42" s="56"/>
      <c r="G42" s="56"/>
      <c r="H42" s="56"/>
      <c r="I42" s="56"/>
      <c r="J42" s="56"/>
      <c r="K42" s="56"/>
      <c r="L42" s="56"/>
      <c r="M42" s="56"/>
      <c r="N42" s="56"/>
      <c r="O42" s="56"/>
      <c r="P42" s="56"/>
      <c r="Q42" s="56"/>
      <c r="R42" s="56"/>
      <c r="S42" s="56"/>
      <c r="T42" s="56"/>
      <c r="U42" s="56"/>
    </row>
  </sheetData>
  <mergeCells count="4">
    <mergeCell ref="K1:U1"/>
    <mergeCell ref="C39:U39"/>
    <mergeCell ref="C40:U40"/>
    <mergeCell ref="E42:U42"/>
  </mergeCells>
  <pageMargins left="0.7" right="0.7" top="0.75" bottom="0.75" header="0.3" footer="0.3"/>
  <pageSetup paperSize="9" fitToHeight="0" orientation="landscape" horizontalDpi="300" verticalDpi="300"/>
  <headerFooter scaleWithDoc="0" alignWithMargins="0">
    <oddHeader>&amp;C&amp;"Arial"&amp;8TABLE 2A.11</oddHeader>
    <oddFooter>&amp;L&amp;"Arial"&amp;8REPORT ON
GOVERNMENT
SERVICES 2022&amp;R&amp;"Arial"&amp;8STATISTICAL
CONTEXT
PAGE &amp;B&amp;P&amp;B</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U47"/>
  <sheetViews>
    <sheetView showGridLines="0" workbookViewId="0"/>
  </sheetViews>
  <sheetFormatPr defaultColWidth="10.90625" defaultRowHeight="12.5" x14ac:dyDescent="0.25"/>
  <cols>
    <col min="1" max="11" width="1.90625" customWidth="1"/>
    <col min="12" max="12" width="5.453125" customWidth="1"/>
    <col min="13" max="21" width="7.08984375" customWidth="1"/>
  </cols>
  <sheetData>
    <row r="1" spans="1:21" ht="33.9" customHeight="1" x14ac:dyDescent="0.25">
      <c r="A1" s="8" t="s">
        <v>348</v>
      </c>
      <c r="B1" s="8"/>
      <c r="C1" s="8"/>
      <c r="D1" s="8"/>
      <c r="E1" s="8"/>
      <c r="F1" s="8"/>
      <c r="G1" s="8"/>
      <c r="H1" s="8"/>
      <c r="I1" s="8"/>
      <c r="J1" s="8"/>
      <c r="K1" s="57" t="s">
        <v>349</v>
      </c>
      <c r="L1" s="58"/>
      <c r="M1" s="58"/>
      <c r="N1" s="58"/>
      <c r="O1" s="58"/>
      <c r="P1" s="58"/>
      <c r="Q1" s="58"/>
      <c r="R1" s="58"/>
      <c r="S1" s="58"/>
      <c r="T1" s="58"/>
      <c r="U1" s="58"/>
    </row>
    <row r="2" spans="1:21" ht="16.5" customHeight="1" x14ac:dyDescent="0.25">
      <c r="A2" s="11"/>
      <c r="B2" s="11"/>
      <c r="C2" s="11"/>
      <c r="D2" s="11"/>
      <c r="E2" s="11"/>
      <c r="F2" s="11"/>
      <c r="G2" s="11"/>
      <c r="H2" s="11"/>
      <c r="I2" s="11"/>
      <c r="J2" s="11"/>
      <c r="K2" s="11"/>
      <c r="L2" s="12" t="s">
        <v>34</v>
      </c>
      <c r="M2" s="13" t="s">
        <v>333</v>
      </c>
      <c r="N2" s="13" t="s">
        <v>334</v>
      </c>
      <c r="O2" s="13" t="s">
        <v>335</v>
      </c>
      <c r="P2" s="13" t="s">
        <v>336</v>
      </c>
      <c r="Q2" s="13" t="s">
        <v>337</v>
      </c>
      <c r="R2" s="13" t="s">
        <v>338</v>
      </c>
      <c r="S2" s="13" t="s">
        <v>339</v>
      </c>
      <c r="T2" s="13" t="s">
        <v>340</v>
      </c>
      <c r="U2" s="13" t="s">
        <v>341</v>
      </c>
    </row>
    <row r="3" spans="1:21" ht="16.5" customHeight="1" x14ac:dyDescent="0.25">
      <c r="A3" s="7" t="s">
        <v>350</v>
      </c>
      <c r="B3" s="7"/>
      <c r="C3" s="7"/>
      <c r="D3" s="7"/>
      <c r="E3" s="7"/>
      <c r="F3" s="7"/>
      <c r="G3" s="7"/>
      <c r="H3" s="7"/>
      <c r="I3" s="7"/>
      <c r="J3" s="7"/>
      <c r="K3" s="7"/>
      <c r="L3" s="9"/>
      <c r="M3" s="10"/>
      <c r="N3" s="10"/>
      <c r="O3" s="10"/>
      <c r="P3" s="10"/>
      <c r="Q3" s="10"/>
      <c r="R3" s="10"/>
      <c r="S3" s="10"/>
      <c r="T3" s="10"/>
      <c r="U3" s="10"/>
    </row>
    <row r="4" spans="1:21" ht="16.5" customHeight="1" x14ac:dyDescent="0.25">
      <c r="A4" s="7"/>
      <c r="B4" s="7" t="s">
        <v>351</v>
      </c>
      <c r="C4" s="7"/>
      <c r="D4" s="7"/>
      <c r="E4" s="7"/>
      <c r="F4" s="7"/>
      <c r="G4" s="7"/>
      <c r="H4" s="7"/>
      <c r="I4" s="7"/>
      <c r="J4" s="7"/>
      <c r="K4" s="7"/>
      <c r="L4" s="9"/>
      <c r="M4" s="10"/>
      <c r="N4" s="10"/>
      <c r="O4" s="10"/>
      <c r="P4" s="10"/>
      <c r="Q4" s="10"/>
      <c r="R4" s="10"/>
      <c r="S4" s="10"/>
      <c r="T4" s="10"/>
      <c r="U4" s="10"/>
    </row>
    <row r="5" spans="1:21" ht="16.5" customHeight="1" x14ac:dyDescent="0.25">
      <c r="A5" s="7"/>
      <c r="B5" s="7"/>
      <c r="C5" s="7" t="s">
        <v>352</v>
      </c>
      <c r="D5" s="7"/>
      <c r="E5" s="7"/>
      <c r="F5" s="7"/>
      <c r="G5" s="7"/>
      <c r="H5" s="7"/>
      <c r="I5" s="7"/>
      <c r="J5" s="7"/>
      <c r="K5" s="7"/>
      <c r="L5" s="9"/>
      <c r="M5" s="10"/>
      <c r="N5" s="10"/>
      <c r="O5" s="10"/>
      <c r="P5" s="10"/>
      <c r="Q5" s="10"/>
      <c r="R5" s="10"/>
      <c r="S5" s="10"/>
      <c r="T5" s="10"/>
      <c r="U5" s="10"/>
    </row>
    <row r="6" spans="1:21" ht="16.5" customHeight="1" x14ac:dyDescent="0.25">
      <c r="A6" s="7"/>
      <c r="B6" s="7"/>
      <c r="C6" s="7"/>
      <c r="D6" s="7" t="s">
        <v>353</v>
      </c>
      <c r="E6" s="7"/>
      <c r="F6" s="7"/>
      <c r="G6" s="7"/>
      <c r="H6" s="7"/>
      <c r="I6" s="7"/>
      <c r="J6" s="7"/>
      <c r="K6" s="7"/>
      <c r="L6" s="9"/>
      <c r="M6" s="10"/>
      <c r="N6" s="10"/>
      <c r="O6" s="10"/>
      <c r="P6" s="10"/>
      <c r="Q6" s="10"/>
      <c r="R6" s="10"/>
      <c r="S6" s="10"/>
      <c r="T6" s="10"/>
      <c r="U6" s="10"/>
    </row>
    <row r="7" spans="1:21" ht="16.5" customHeight="1" x14ac:dyDescent="0.25">
      <c r="A7" s="7"/>
      <c r="B7" s="7"/>
      <c r="C7" s="7"/>
      <c r="D7" s="7"/>
      <c r="E7" s="7" t="s">
        <v>125</v>
      </c>
      <c r="F7" s="7"/>
      <c r="G7" s="7"/>
      <c r="H7" s="7"/>
      <c r="I7" s="7"/>
      <c r="J7" s="7"/>
      <c r="K7" s="7"/>
      <c r="L7" s="9" t="s">
        <v>67</v>
      </c>
      <c r="M7" s="18">
        <v>70.5</v>
      </c>
      <c r="N7" s="18">
        <v>67.599999999999994</v>
      </c>
      <c r="O7" s="18">
        <v>70.400000000000006</v>
      </c>
      <c r="P7" s="18">
        <v>67.2</v>
      </c>
      <c r="Q7" s="18">
        <v>71.900000000000006</v>
      </c>
      <c r="R7" s="18">
        <v>68.400000000000006</v>
      </c>
      <c r="S7" s="18">
        <v>72.400000000000006</v>
      </c>
      <c r="T7" s="18">
        <v>73.2</v>
      </c>
      <c r="U7" s="18">
        <v>69.5</v>
      </c>
    </row>
    <row r="8" spans="1:21" ht="16.5" customHeight="1" x14ac:dyDescent="0.25">
      <c r="A8" s="7"/>
      <c r="B8" s="7"/>
      <c r="C8" s="7"/>
      <c r="D8" s="7"/>
      <c r="E8" s="7" t="s">
        <v>44</v>
      </c>
      <c r="F8" s="7"/>
      <c r="G8" s="7"/>
      <c r="H8" s="7"/>
      <c r="I8" s="7"/>
      <c r="J8" s="7"/>
      <c r="K8" s="7"/>
      <c r="L8" s="9" t="s">
        <v>67</v>
      </c>
      <c r="M8" s="18">
        <v>65.7</v>
      </c>
      <c r="N8" s="18">
        <v>65.400000000000006</v>
      </c>
      <c r="O8" s="18">
        <v>67.099999999999994</v>
      </c>
      <c r="P8" s="18">
        <v>66.099999999999994</v>
      </c>
      <c r="Q8" s="18">
        <v>67.900000000000006</v>
      </c>
      <c r="R8" s="18">
        <v>66.599999999999994</v>
      </c>
      <c r="S8" s="18">
        <v>79.400000000000006</v>
      </c>
      <c r="T8" s="18">
        <v>65.599999999999994</v>
      </c>
      <c r="U8" s="18">
        <v>66.3</v>
      </c>
    </row>
    <row r="9" spans="1:21" ht="16.5" customHeight="1" x14ac:dyDescent="0.25">
      <c r="A9" s="7"/>
      <c r="B9" s="7"/>
      <c r="C9" s="7"/>
      <c r="D9" s="7"/>
      <c r="E9" s="7" t="s">
        <v>74</v>
      </c>
      <c r="F9" s="7"/>
      <c r="G9" s="7"/>
      <c r="H9" s="7"/>
      <c r="I9" s="7"/>
      <c r="J9" s="7"/>
      <c r="K9" s="7"/>
      <c r="L9" s="9" t="s">
        <v>67</v>
      </c>
      <c r="M9" s="18">
        <v>65.5</v>
      </c>
      <c r="N9" s="18">
        <v>65.099999999999994</v>
      </c>
      <c r="O9" s="18">
        <v>66.3</v>
      </c>
      <c r="P9" s="18">
        <v>66.599999999999994</v>
      </c>
      <c r="Q9" s="18">
        <v>67.599999999999994</v>
      </c>
      <c r="R9" s="18">
        <v>69</v>
      </c>
      <c r="S9" s="18">
        <v>73.599999999999994</v>
      </c>
      <c r="T9" s="18">
        <v>70.8</v>
      </c>
      <c r="U9" s="18">
        <v>66.099999999999994</v>
      </c>
    </row>
    <row r="10" spans="1:21" ht="16.5" customHeight="1" x14ac:dyDescent="0.25">
      <c r="A10" s="7"/>
      <c r="B10" s="7"/>
      <c r="C10" s="7"/>
      <c r="D10" s="7"/>
      <c r="E10" s="7" t="s">
        <v>75</v>
      </c>
      <c r="F10" s="7"/>
      <c r="G10" s="7"/>
      <c r="H10" s="7"/>
      <c r="I10" s="7"/>
      <c r="J10" s="7"/>
      <c r="K10" s="7"/>
      <c r="L10" s="9" t="s">
        <v>67</v>
      </c>
      <c r="M10" s="18">
        <v>67.8</v>
      </c>
      <c r="N10" s="18">
        <v>64.5</v>
      </c>
      <c r="O10" s="18">
        <v>65.099999999999994</v>
      </c>
      <c r="P10" s="18">
        <v>64.099999999999994</v>
      </c>
      <c r="Q10" s="18">
        <v>67.7</v>
      </c>
      <c r="R10" s="18">
        <v>69.2</v>
      </c>
      <c r="S10" s="18">
        <v>78.400000000000006</v>
      </c>
      <c r="T10" s="18">
        <v>66.400000000000006</v>
      </c>
      <c r="U10" s="18">
        <v>66.2</v>
      </c>
    </row>
    <row r="11" spans="1:21" ht="16.5" customHeight="1" x14ac:dyDescent="0.25">
      <c r="A11" s="7"/>
      <c r="B11" s="7"/>
      <c r="C11" s="7"/>
      <c r="D11" s="7"/>
      <c r="E11" s="7" t="s">
        <v>76</v>
      </c>
      <c r="F11" s="7"/>
      <c r="G11" s="7"/>
      <c r="H11" s="7"/>
      <c r="I11" s="7"/>
      <c r="J11" s="7"/>
      <c r="K11" s="7"/>
      <c r="L11" s="9" t="s">
        <v>67</v>
      </c>
      <c r="M11" s="18">
        <v>64.900000000000006</v>
      </c>
      <c r="N11" s="18">
        <v>62.1</v>
      </c>
      <c r="O11" s="18">
        <v>65</v>
      </c>
      <c r="P11" s="18">
        <v>63.7</v>
      </c>
      <c r="Q11" s="18">
        <v>65.099999999999994</v>
      </c>
      <c r="R11" s="18">
        <v>67.8</v>
      </c>
      <c r="S11" s="18">
        <v>73.099999999999994</v>
      </c>
      <c r="T11" s="18">
        <v>70.5</v>
      </c>
      <c r="U11" s="18">
        <v>64.3</v>
      </c>
    </row>
    <row r="12" spans="1:21" ht="16.5" customHeight="1" x14ac:dyDescent="0.25">
      <c r="A12" s="7"/>
      <c r="B12" s="7"/>
      <c r="C12" s="7"/>
      <c r="D12" s="7"/>
      <c r="E12" s="7" t="s">
        <v>77</v>
      </c>
      <c r="F12" s="7"/>
      <c r="G12" s="7"/>
      <c r="H12" s="7"/>
      <c r="I12" s="7"/>
      <c r="J12" s="7"/>
      <c r="K12" s="7"/>
      <c r="L12" s="9" t="s">
        <v>67</v>
      </c>
      <c r="M12" s="18">
        <v>62.8</v>
      </c>
      <c r="N12" s="18">
        <v>61.2</v>
      </c>
      <c r="O12" s="18">
        <v>65.3</v>
      </c>
      <c r="P12" s="18">
        <v>60.3</v>
      </c>
      <c r="Q12" s="18">
        <v>68.8</v>
      </c>
      <c r="R12" s="18">
        <v>67.5</v>
      </c>
      <c r="S12" s="18">
        <v>76</v>
      </c>
      <c r="T12" s="18">
        <v>62.9</v>
      </c>
      <c r="U12" s="18">
        <v>63.3</v>
      </c>
    </row>
    <row r="13" spans="1:21" ht="16.5" customHeight="1" x14ac:dyDescent="0.25">
      <c r="A13" s="7"/>
      <c r="B13" s="7"/>
      <c r="C13" s="7"/>
      <c r="D13" s="7"/>
      <c r="E13" s="7" t="s">
        <v>78</v>
      </c>
      <c r="F13" s="7"/>
      <c r="G13" s="7"/>
      <c r="H13" s="7"/>
      <c r="I13" s="7"/>
      <c r="J13" s="7"/>
      <c r="K13" s="7"/>
      <c r="L13" s="9" t="s">
        <v>67</v>
      </c>
      <c r="M13" s="18">
        <v>61.5</v>
      </c>
      <c r="N13" s="18">
        <v>60.5</v>
      </c>
      <c r="O13" s="18">
        <v>64.400000000000006</v>
      </c>
      <c r="P13" s="18">
        <v>59.8</v>
      </c>
      <c r="Q13" s="18">
        <v>62.3</v>
      </c>
      <c r="R13" s="18">
        <v>65.099999999999994</v>
      </c>
      <c r="S13" s="18">
        <v>69.599999999999994</v>
      </c>
      <c r="T13" s="18">
        <v>64</v>
      </c>
      <c r="U13" s="18">
        <v>61.9</v>
      </c>
    </row>
    <row r="14" spans="1:21" ht="16.5" customHeight="1" x14ac:dyDescent="0.25">
      <c r="A14" s="7"/>
      <c r="B14" s="7"/>
      <c r="C14" s="7"/>
      <c r="D14" s="7"/>
      <c r="E14" s="7" t="s">
        <v>79</v>
      </c>
      <c r="F14" s="7"/>
      <c r="G14" s="7"/>
      <c r="H14" s="7"/>
      <c r="I14" s="7"/>
      <c r="J14" s="7"/>
      <c r="K14" s="7"/>
      <c r="L14" s="9" t="s">
        <v>67</v>
      </c>
      <c r="M14" s="18">
        <v>59.1</v>
      </c>
      <c r="N14" s="18">
        <v>60.1</v>
      </c>
      <c r="O14" s="18">
        <v>63.9</v>
      </c>
      <c r="P14" s="18">
        <v>54.8</v>
      </c>
      <c r="Q14" s="18">
        <v>62.8</v>
      </c>
      <c r="R14" s="18">
        <v>67</v>
      </c>
      <c r="S14" s="18">
        <v>68.900000000000006</v>
      </c>
      <c r="T14" s="18">
        <v>67.8</v>
      </c>
      <c r="U14" s="18">
        <v>60.5</v>
      </c>
    </row>
    <row r="15" spans="1:21" ht="16.5" customHeight="1" x14ac:dyDescent="0.25">
      <c r="A15" s="7"/>
      <c r="B15" s="7"/>
      <c r="C15" s="7"/>
      <c r="D15" s="7"/>
      <c r="E15" s="7" t="s">
        <v>80</v>
      </c>
      <c r="F15" s="7"/>
      <c r="G15" s="7"/>
      <c r="H15" s="7"/>
      <c r="I15" s="7"/>
      <c r="J15" s="7"/>
      <c r="K15" s="7"/>
      <c r="L15" s="9" t="s">
        <v>67</v>
      </c>
      <c r="M15" s="18">
        <v>59.6</v>
      </c>
      <c r="N15" s="18">
        <v>61.3</v>
      </c>
      <c r="O15" s="18">
        <v>62.6</v>
      </c>
      <c r="P15" s="18">
        <v>57.7</v>
      </c>
      <c r="Q15" s="18">
        <v>61.7</v>
      </c>
      <c r="R15" s="18">
        <v>60.2</v>
      </c>
      <c r="S15" s="18">
        <v>72.599999999999994</v>
      </c>
      <c r="T15" s="18">
        <v>63.4</v>
      </c>
      <c r="U15" s="18">
        <v>60.8</v>
      </c>
    </row>
    <row r="16" spans="1:21" ht="16.5" customHeight="1" x14ac:dyDescent="0.25">
      <c r="A16" s="7"/>
      <c r="B16" s="7"/>
      <c r="C16" s="7"/>
      <c r="D16" s="7"/>
      <c r="E16" s="7" t="s">
        <v>81</v>
      </c>
      <c r="F16" s="7"/>
      <c r="G16" s="7"/>
      <c r="H16" s="7"/>
      <c r="I16" s="7"/>
      <c r="J16" s="7"/>
      <c r="K16" s="7"/>
      <c r="L16" s="9" t="s">
        <v>67</v>
      </c>
      <c r="M16" s="18">
        <v>60.5</v>
      </c>
      <c r="N16" s="18">
        <v>61.3</v>
      </c>
      <c r="O16" s="18">
        <v>59.7</v>
      </c>
      <c r="P16" s="18">
        <v>59.5</v>
      </c>
      <c r="Q16" s="18">
        <v>62.7</v>
      </c>
      <c r="R16" s="18">
        <v>57.9</v>
      </c>
      <c r="S16" s="18">
        <v>71.8</v>
      </c>
      <c r="T16" s="18">
        <v>66.400000000000006</v>
      </c>
      <c r="U16" s="18">
        <v>60.8</v>
      </c>
    </row>
    <row r="17" spans="1:21" ht="16.5" customHeight="1" x14ac:dyDescent="0.25">
      <c r="A17" s="7"/>
      <c r="B17" s="7"/>
      <c r="C17" s="7"/>
      <c r="D17" s="7" t="s">
        <v>354</v>
      </c>
      <c r="E17" s="7"/>
      <c r="F17" s="7"/>
      <c r="G17" s="7"/>
      <c r="H17" s="7"/>
      <c r="I17" s="7"/>
      <c r="J17" s="7"/>
      <c r="K17" s="7"/>
      <c r="L17" s="9"/>
      <c r="M17" s="10"/>
      <c r="N17" s="10"/>
      <c r="O17" s="10"/>
      <c r="P17" s="10"/>
      <c r="Q17" s="10"/>
      <c r="R17" s="10"/>
      <c r="S17" s="10"/>
      <c r="T17" s="10"/>
      <c r="U17" s="10"/>
    </row>
    <row r="18" spans="1:21" ht="16.5" customHeight="1" x14ac:dyDescent="0.25">
      <c r="A18" s="7"/>
      <c r="B18" s="7"/>
      <c r="C18" s="7"/>
      <c r="D18" s="7"/>
      <c r="E18" s="7" t="s">
        <v>125</v>
      </c>
      <c r="F18" s="7"/>
      <c r="G18" s="7"/>
      <c r="H18" s="7"/>
      <c r="I18" s="7"/>
      <c r="J18" s="7"/>
      <c r="K18" s="7"/>
      <c r="L18" s="9" t="s">
        <v>67</v>
      </c>
      <c r="M18" s="16">
        <v>5.3</v>
      </c>
      <c r="N18" s="16">
        <v>5.8</v>
      </c>
      <c r="O18" s="16">
        <v>4.8</v>
      </c>
      <c r="P18" s="16">
        <v>4.4000000000000004</v>
      </c>
      <c r="Q18" s="16">
        <v>5.0999999999999996</v>
      </c>
      <c r="R18" s="39">
        <v>5</v>
      </c>
      <c r="S18" s="39">
        <v>3.8</v>
      </c>
      <c r="T18" s="16">
        <v>8.1</v>
      </c>
      <c r="U18" s="16">
        <v>5.2</v>
      </c>
    </row>
    <row r="19" spans="1:21" ht="16.5" customHeight="1" x14ac:dyDescent="0.25">
      <c r="A19" s="7"/>
      <c r="B19" s="7"/>
      <c r="C19" s="7"/>
      <c r="D19" s="7"/>
      <c r="E19" s="7" t="s">
        <v>44</v>
      </c>
      <c r="F19" s="7"/>
      <c r="G19" s="7"/>
      <c r="H19" s="7"/>
      <c r="I19" s="7"/>
      <c r="J19" s="7"/>
      <c r="K19" s="7"/>
      <c r="L19" s="9" t="s">
        <v>67</v>
      </c>
      <c r="M19" s="16">
        <v>6.5</v>
      </c>
      <c r="N19" s="16">
        <v>7.2</v>
      </c>
      <c r="O19" s="16">
        <v>7</v>
      </c>
      <c r="P19" s="16">
        <v>5.8</v>
      </c>
      <c r="Q19" s="16">
        <v>5.9</v>
      </c>
      <c r="R19" s="16">
        <v>6.7</v>
      </c>
      <c r="S19" s="39">
        <v>2.4</v>
      </c>
      <c r="T19" s="39">
        <v>6.4</v>
      </c>
      <c r="U19" s="16">
        <v>6.6</v>
      </c>
    </row>
    <row r="20" spans="1:21" ht="16.5" customHeight="1" x14ac:dyDescent="0.25">
      <c r="A20" s="7"/>
      <c r="B20" s="7"/>
      <c r="C20" s="7"/>
      <c r="D20" s="7"/>
      <c r="E20" s="7" t="s">
        <v>74</v>
      </c>
      <c r="F20" s="7"/>
      <c r="G20" s="7"/>
      <c r="H20" s="7"/>
      <c r="I20" s="7"/>
      <c r="J20" s="7"/>
      <c r="K20" s="7"/>
      <c r="L20" s="9" t="s">
        <v>67</v>
      </c>
      <c r="M20" s="16">
        <v>5</v>
      </c>
      <c r="N20" s="16">
        <v>5.4</v>
      </c>
      <c r="O20" s="16">
        <v>4.5999999999999996</v>
      </c>
      <c r="P20" s="16">
        <v>3.9</v>
      </c>
      <c r="Q20" s="16">
        <v>6.7</v>
      </c>
      <c r="R20" s="16">
        <v>6.3</v>
      </c>
      <c r="S20" s="39">
        <v>4.3</v>
      </c>
      <c r="T20" s="16">
        <v>7.2</v>
      </c>
      <c r="U20" s="16">
        <v>5</v>
      </c>
    </row>
    <row r="21" spans="1:21" ht="16.5" customHeight="1" x14ac:dyDescent="0.25">
      <c r="A21" s="7"/>
      <c r="B21" s="7"/>
      <c r="C21" s="7"/>
      <c r="D21" s="7"/>
      <c r="E21" s="7" t="s">
        <v>75</v>
      </c>
      <c r="F21" s="7"/>
      <c r="G21" s="7"/>
      <c r="H21" s="7"/>
      <c r="I21" s="7"/>
      <c r="J21" s="7"/>
      <c r="K21" s="7"/>
      <c r="L21" s="9" t="s">
        <v>67</v>
      </c>
      <c r="M21" s="16">
        <v>5</v>
      </c>
      <c r="N21" s="16">
        <v>4.7</v>
      </c>
      <c r="O21" s="16">
        <v>5.4</v>
      </c>
      <c r="P21" s="16">
        <v>3.6</v>
      </c>
      <c r="Q21" s="16">
        <v>6</v>
      </c>
      <c r="R21" s="39">
        <v>5.6</v>
      </c>
      <c r="S21" s="39">
        <v>4.5</v>
      </c>
      <c r="T21" s="39">
        <v>9.1</v>
      </c>
      <c r="U21" s="16">
        <v>5</v>
      </c>
    </row>
    <row r="22" spans="1:21" ht="16.5" customHeight="1" x14ac:dyDescent="0.25">
      <c r="A22" s="7"/>
      <c r="B22" s="7"/>
      <c r="C22" s="7"/>
      <c r="D22" s="7"/>
      <c r="E22" s="7" t="s">
        <v>76</v>
      </c>
      <c r="F22" s="7"/>
      <c r="G22" s="7"/>
      <c r="H22" s="7"/>
      <c r="I22" s="7"/>
      <c r="J22" s="7"/>
      <c r="K22" s="7"/>
      <c r="L22" s="9" t="s">
        <v>67</v>
      </c>
      <c r="M22" s="16">
        <v>5.7</v>
      </c>
      <c r="N22" s="16">
        <v>5.2</v>
      </c>
      <c r="O22" s="16">
        <v>6</v>
      </c>
      <c r="P22" s="16">
        <v>6.6</v>
      </c>
      <c r="Q22" s="16">
        <v>5.7</v>
      </c>
      <c r="R22" s="16">
        <v>4.4000000000000004</v>
      </c>
      <c r="S22" s="39">
        <v>2.7</v>
      </c>
      <c r="T22" s="39">
        <v>3.1</v>
      </c>
      <c r="U22" s="16">
        <v>5.6</v>
      </c>
    </row>
    <row r="23" spans="1:21" ht="16.5" customHeight="1" x14ac:dyDescent="0.25">
      <c r="A23" s="7"/>
      <c r="B23" s="7"/>
      <c r="C23" s="7"/>
      <c r="D23" s="7"/>
      <c r="E23" s="7" t="s">
        <v>77</v>
      </c>
      <c r="F23" s="7"/>
      <c r="G23" s="7"/>
      <c r="H23" s="7"/>
      <c r="I23" s="7"/>
      <c r="J23" s="7"/>
      <c r="K23" s="7"/>
      <c r="L23" s="9" t="s">
        <v>67</v>
      </c>
      <c r="M23" s="16">
        <v>5.2</v>
      </c>
      <c r="N23" s="16">
        <v>6.1</v>
      </c>
      <c r="O23" s="16">
        <v>6.6</v>
      </c>
      <c r="P23" s="16">
        <v>5.9</v>
      </c>
      <c r="Q23" s="16">
        <v>8.5</v>
      </c>
      <c r="R23" s="16">
        <v>5.0999999999999996</v>
      </c>
      <c r="S23" s="39">
        <v>3.4</v>
      </c>
      <c r="T23" s="16">
        <v>8</v>
      </c>
      <c r="U23" s="16">
        <v>6</v>
      </c>
    </row>
    <row r="24" spans="1:21" ht="16.5" customHeight="1" x14ac:dyDescent="0.25">
      <c r="A24" s="7"/>
      <c r="B24" s="7"/>
      <c r="C24" s="7"/>
      <c r="D24" s="7"/>
      <c r="E24" s="7" t="s">
        <v>78</v>
      </c>
      <c r="F24" s="7"/>
      <c r="G24" s="7"/>
      <c r="H24" s="7"/>
      <c r="I24" s="7"/>
      <c r="J24" s="7"/>
      <c r="K24" s="7"/>
      <c r="L24" s="9" t="s">
        <v>67</v>
      </c>
      <c r="M24" s="16">
        <v>6.6</v>
      </c>
      <c r="N24" s="16">
        <v>6.4</v>
      </c>
      <c r="O24" s="16">
        <v>5.2</v>
      </c>
      <c r="P24" s="16">
        <v>5.6</v>
      </c>
      <c r="Q24" s="16">
        <v>6.6</v>
      </c>
      <c r="R24" s="39">
        <v>6.1</v>
      </c>
      <c r="S24" s="39">
        <v>4.4000000000000004</v>
      </c>
      <c r="T24" s="39">
        <v>6.7</v>
      </c>
      <c r="U24" s="16">
        <v>6.1</v>
      </c>
    </row>
    <row r="25" spans="1:21" ht="16.5" customHeight="1" x14ac:dyDescent="0.25">
      <c r="A25" s="7"/>
      <c r="B25" s="7"/>
      <c r="C25" s="7"/>
      <c r="D25" s="7"/>
      <c r="E25" s="7" t="s">
        <v>79</v>
      </c>
      <c r="F25" s="7"/>
      <c r="G25" s="7"/>
      <c r="H25" s="7"/>
      <c r="I25" s="7"/>
      <c r="J25" s="7"/>
      <c r="K25" s="7"/>
      <c r="L25" s="9" t="s">
        <v>67</v>
      </c>
      <c r="M25" s="16">
        <v>6.2</v>
      </c>
      <c r="N25" s="16">
        <v>5.9</v>
      </c>
      <c r="O25" s="16">
        <v>6.6</v>
      </c>
      <c r="P25" s="16">
        <v>4.3</v>
      </c>
      <c r="Q25" s="16">
        <v>6.8</v>
      </c>
      <c r="R25" s="16">
        <v>6.8</v>
      </c>
      <c r="S25" s="39">
        <v>4.0999999999999996</v>
      </c>
      <c r="T25" s="39">
        <v>4.8</v>
      </c>
      <c r="U25" s="16">
        <v>6</v>
      </c>
    </row>
    <row r="26" spans="1:21" ht="16.5" customHeight="1" x14ac:dyDescent="0.25">
      <c r="A26" s="7"/>
      <c r="B26" s="7"/>
      <c r="C26" s="7"/>
      <c r="D26" s="7"/>
      <c r="E26" s="7" t="s">
        <v>80</v>
      </c>
      <c r="F26" s="7"/>
      <c r="G26" s="7"/>
      <c r="H26" s="7"/>
      <c r="I26" s="7"/>
      <c r="J26" s="7"/>
      <c r="K26" s="7"/>
      <c r="L26" s="9" t="s">
        <v>67</v>
      </c>
      <c r="M26" s="16">
        <v>6.5</v>
      </c>
      <c r="N26" s="16">
        <v>5.7</v>
      </c>
      <c r="O26" s="16">
        <v>6.6</v>
      </c>
      <c r="P26" s="16">
        <v>3.8</v>
      </c>
      <c r="Q26" s="16">
        <v>7</v>
      </c>
      <c r="R26" s="16">
        <v>9.6</v>
      </c>
      <c r="S26" s="39">
        <v>4.0999999999999996</v>
      </c>
      <c r="T26" s="39">
        <v>5.4</v>
      </c>
      <c r="U26" s="16">
        <v>6.1</v>
      </c>
    </row>
    <row r="27" spans="1:21" ht="16.5" customHeight="1" x14ac:dyDescent="0.25">
      <c r="A27" s="7"/>
      <c r="B27" s="7"/>
      <c r="C27" s="7"/>
      <c r="D27" s="7"/>
      <c r="E27" s="7" t="s">
        <v>81</v>
      </c>
      <c r="F27" s="7"/>
      <c r="G27" s="7"/>
      <c r="H27" s="7"/>
      <c r="I27" s="7"/>
      <c r="J27" s="7"/>
      <c r="K27" s="7"/>
      <c r="L27" s="9" t="s">
        <v>67</v>
      </c>
      <c r="M27" s="16">
        <v>5</v>
      </c>
      <c r="N27" s="16">
        <v>5.9</v>
      </c>
      <c r="O27" s="16">
        <v>5.7</v>
      </c>
      <c r="P27" s="16">
        <v>3.8</v>
      </c>
      <c r="Q27" s="16">
        <v>8.1</v>
      </c>
      <c r="R27" s="16">
        <v>9.6999999999999993</v>
      </c>
      <c r="S27" s="39">
        <v>2.6</v>
      </c>
      <c r="T27" s="39">
        <v>5.5</v>
      </c>
      <c r="U27" s="16">
        <v>5.5</v>
      </c>
    </row>
    <row r="28" spans="1:21" ht="16.5" customHeight="1" x14ac:dyDescent="0.25">
      <c r="A28" s="7"/>
      <c r="B28" s="7" t="s">
        <v>345</v>
      </c>
      <c r="C28" s="7"/>
      <c r="D28" s="7"/>
      <c r="E28" s="7"/>
      <c r="F28" s="7"/>
      <c r="G28" s="7"/>
      <c r="H28" s="7"/>
      <c r="I28" s="7"/>
      <c r="J28" s="7"/>
      <c r="K28" s="7"/>
      <c r="L28" s="9"/>
      <c r="M28" s="10"/>
      <c r="N28" s="10"/>
      <c r="O28" s="10"/>
      <c r="P28" s="10"/>
      <c r="Q28" s="10"/>
      <c r="R28" s="10"/>
      <c r="S28" s="10"/>
      <c r="T28" s="10"/>
      <c r="U28" s="10"/>
    </row>
    <row r="29" spans="1:21" ht="29.4" customHeight="1" x14ac:dyDescent="0.25">
      <c r="A29" s="7"/>
      <c r="B29" s="7"/>
      <c r="C29" s="59" t="s">
        <v>355</v>
      </c>
      <c r="D29" s="59"/>
      <c r="E29" s="59"/>
      <c r="F29" s="59"/>
      <c r="G29" s="59"/>
      <c r="H29" s="59"/>
      <c r="I29" s="59"/>
      <c r="J29" s="59"/>
      <c r="K29" s="59"/>
      <c r="L29" s="60"/>
      <c r="M29" s="61"/>
      <c r="N29" s="61"/>
      <c r="O29" s="61"/>
      <c r="P29" s="61"/>
      <c r="Q29" s="61"/>
      <c r="R29" s="61"/>
      <c r="S29" s="61"/>
      <c r="T29" s="61"/>
      <c r="U29" s="61"/>
    </row>
    <row r="30" spans="1:21" ht="16.5" customHeight="1" x14ac:dyDescent="0.25">
      <c r="A30" s="7"/>
      <c r="B30" s="7"/>
      <c r="C30" s="7"/>
      <c r="D30" s="7" t="s">
        <v>356</v>
      </c>
      <c r="E30" s="7"/>
      <c r="F30" s="7"/>
      <c r="G30" s="7"/>
      <c r="H30" s="7"/>
      <c r="I30" s="7"/>
      <c r="J30" s="7"/>
      <c r="K30" s="7"/>
      <c r="L30" s="9"/>
      <c r="M30" s="10"/>
      <c r="N30" s="10"/>
      <c r="O30" s="10"/>
      <c r="P30" s="10"/>
      <c r="Q30" s="10"/>
      <c r="R30" s="10"/>
      <c r="S30" s="10"/>
      <c r="T30" s="10"/>
      <c r="U30" s="10"/>
    </row>
    <row r="31" spans="1:21" ht="16.5" customHeight="1" x14ac:dyDescent="0.25">
      <c r="A31" s="7"/>
      <c r="B31" s="7"/>
      <c r="C31" s="7"/>
      <c r="D31" s="7"/>
      <c r="E31" s="7" t="s">
        <v>125</v>
      </c>
      <c r="F31" s="7"/>
      <c r="G31" s="7"/>
      <c r="H31" s="7"/>
      <c r="I31" s="7"/>
      <c r="J31" s="7"/>
      <c r="K31" s="7"/>
      <c r="L31" s="9" t="s">
        <v>67</v>
      </c>
      <c r="M31" s="16">
        <v>6.1</v>
      </c>
      <c r="N31" s="39">
        <v>4.5</v>
      </c>
      <c r="O31" s="16">
        <v>9.1</v>
      </c>
      <c r="P31" s="39">
        <v>3.5</v>
      </c>
      <c r="Q31" s="39">
        <v>5.5</v>
      </c>
      <c r="R31" s="39">
        <v>7.3</v>
      </c>
      <c r="S31" s="40">
        <v>10.8</v>
      </c>
      <c r="T31" s="42">
        <v>10.7</v>
      </c>
      <c r="U31" s="16">
        <v>6.2</v>
      </c>
    </row>
    <row r="32" spans="1:21" ht="16.5" customHeight="1" x14ac:dyDescent="0.25">
      <c r="A32" s="7"/>
      <c r="B32" s="7"/>
      <c r="C32" s="7"/>
      <c r="D32" s="7"/>
      <c r="E32" s="7" t="s">
        <v>44</v>
      </c>
      <c r="F32" s="7"/>
      <c r="G32" s="7"/>
      <c r="H32" s="7"/>
      <c r="I32" s="7"/>
      <c r="J32" s="7"/>
      <c r="K32" s="7"/>
      <c r="L32" s="9" t="s">
        <v>67</v>
      </c>
      <c r="M32" s="39">
        <v>7.8</v>
      </c>
      <c r="N32" s="39">
        <v>4.3</v>
      </c>
      <c r="O32" s="16">
        <v>9</v>
      </c>
      <c r="P32" s="39">
        <v>6.3</v>
      </c>
      <c r="Q32" s="39">
        <v>6.8</v>
      </c>
      <c r="R32" s="43">
        <v>4.4000000000000004</v>
      </c>
      <c r="S32" s="43">
        <v>2.9</v>
      </c>
      <c r="T32" s="43">
        <v>2.5</v>
      </c>
      <c r="U32" s="16">
        <v>6.8</v>
      </c>
    </row>
    <row r="33" spans="1:21" ht="16.5" customHeight="1" x14ac:dyDescent="0.25">
      <c r="A33" s="7"/>
      <c r="B33" s="7"/>
      <c r="C33" s="7"/>
      <c r="D33" s="7"/>
      <c r="E33" s="7" t="s">
        <v>74</v>
      </c>
      <c r="F33" s="7"/>
      <c r="G33" s="7"/>
      <c r="H33" s="7"/>
      <c r="I33" s="7"/>
      <c r="J33" s="7"/>
      <c r="K33" s="7"/>
      <c r="L33" s="9" t="s">
        <v>67</v>
      </c>
      <c r="M33" s="16">
        <v>7.1</v>
      </c>
      <c r="N33" s="39">
        <v>8</v>
      </c>
      <c r="O33" s="16">
        <v>8.6999999999999993</v>
      </c>
      <c r="P33" s="39">
        <v>4.0999999999999996</v>
      </c>
      <c r="Q33" s="39">
        <v>5.9</v>
      </c>
      <c r="R33" s="39">
        <v>7.2</v>
      </c>
      <c r="S33" s="43">
        <v>7.1</v>
      </c>
      <c r="T33" s="43">
        <v>6.5</v>
      </c>
      <c r="U33" s="16">
        <v>7.3</v>
      </c>
    </row>
    <row r="34" spans="1:21" ht="16.5" customHeight="1" x14ac:dyDescent="0.25">
      <c r="A34" s="7"/>
      <c r="B34" s="7"/>
      <c r="C34" s="7"/>
      <c r="D34" s="7"/>
      <c r="E34" s="7" t="s">
        <v>75</v>
      </c>
      <c r="F34" s="7"/>
      <c r="G34" s="7"/>
      <c r="H34" s="7"/>
      <c r="I34" s="7"/>
      <c r="J34" s="7"/>
      <c r="K34" s="7"/>
      <c r="L34" s="9" t="s">
        <v>67</v>
      </c>
      <c r="M34" s="16">
        <v>6.2</v>
      </c>
      <c r="N34" s="16">
        <v>7.5</v>
      </c>
      <c r="O34" s="16">
        <v>8.9</v>
      </c>
      <c r="P34" s="16">
        <v>8.8000000000000007</v>
      </c>
      <c r="Q34" s="39">
        <v>4.8</v>
      </c>
      <c r="R34" s="39">
        <v>5.8</v>
      </c>
      <c r="S34" s="43">
        <v>8.4</v>
      </c>
      <c r="T34" s="39">
        <v>4.0999999999999996</v>
      </c>
      <c r="U34" s="16">
        <v>7.3</v>
      </c>
    </row>
    <row r="35" spans="1:21" ht="16.5" customHeight="1" x14ac:dyDescent="0.25">
      <c r="A35" s="7"/>
      <c r="B35" s="7"/>
      <c r="C35" s="7"/>
      <c r="D35" s="7"/>
      <c r="E35" s="7" t="s">
        <v>76</v>
      </c>
      <c r="F35" s="7"/>
      <c r="G35" s="7"/>
      <c r="H35" s="7"/>
      <c r="I35" s="7"/>
      <c r="J35" s="7"/>
      <c r="K35" s="7"/>
      <c r="L35" s="9" t="s">
        <v>67</v>
      </c>
      <c r="M35" s="16">
        <v>7.5</v>
      </c>
      <c r="N35" s="16">
        <v>5.7</v>
      </c>
      <c r="O35" s="18">
        <v>10</v>
      </c>
      <c r="P35" s="39">
        <v>8.1</v>
      </c>
      <c r="Q35" s="18">
        <v>12.5</v>
      </c>
      <c r="R35" s="39">
        <v>8.6999999999999993</v>
      </c>
      <c r="S35" s="43">
        <v>1.7</v>
      </c>
      <c r="T35" s="43">
        <v>1.4</v>
      </c>
      <c r="U35" s="16">
        <v>8</v>
      </c>
    </row>
    <row r="36" spans="1:21" ht="16.5" customHeight="1" x14ac:dyDescent="0.25">
      <c r="A36" s="7"/>
      <c r="B36" s="7"/>
      <c r="C36" s="7"/>
      <c r="D36" s="7"/>
      <c r="E36" s="7" t="s">
        <v>77</v>
      </c>
      <c r="F36" s="7"/>
      <c r="G36" s="7"/>
      <c r="H36" s="7"/>
      <c r="I36" s="7"/>
      <c r="J36" s="7"/>
      <c r="K36" s="7"/>
      <c r="L36" s="9" t="s">
        <v>67</v>
      </c>
      <c r="M36" s="18">
        <v>10.6</v>
      </c>
      <c r="N36" s="39">
        <v>5.5</v>
      </c>
      <c r="O36" s="18">
        <v>11.5</v>
      </c>
      <c r="P36" s="39">
        <v>8.5</v>
      </c>
      <c r="Q36" s="39">
        <v>9.4</v>
      </c>
      <c r="R36" s="39">
        <v>8.3000000000000007</v>
      </c>
      <c r="S36" s="43">
        <v>3.7</v>
      </c>
      <c r="T36" s="43">
        <v>0.8</v>
      </c>
      <c r="U36" s="16">
        <v>9.1</v>
      </c>
    </row>
    <row r="37" spans="1:21" ht="16.5" customHeight="1" x14ac:dyDescent="0.25">
      <c r="A37" s="7"/>
      <c r="B37" s="7"/>
      <c r="C37" s="7"/>
      <c r="D37" s="7"/>
      <c r="E37" s="7" t="s">
        <v>78</v>
      </c>
      <c r="F37" s="7"/>
      <c r="G37" s="7"/>
      <c r="H37" s="7"/>
      <c r="I37" s="7"/>
      <c r="J37" s="7"/>
      <c r="K37" s="7"/>
      <c r="L37" s="9" t="s">
        <v>67</v>
      </c>
      <c r="M37" s="16">
        <v>7.6</v>
      </c>
      <c r="N37" s="18">
        <v>10.4</v>
      </c>
      <c r="O37" s="39">
        <v>5.5</v>
      </c>
      <c r="P37" s="39">
        <v>7.5</v>
      </c>
      <c r="Q37" s="18">
        <v>10.8</v>
      </c>
      <c r="R37" s="39">
        <v>9</v>
      </c>
      <c r="S37" s="43">
        <v>6.2</v>
      </c>
      <c r="T37" s="42">
        <v>10.9</v>
      </c>
      <c r="U37" s="16">
        <v>8.1</v>
      </c>
    </row>
    <row r="38" spans="1:21" ht="16.5" customHeight="1" x14ac:dyDescent="0.25">
      <c r="A38" s="7"/>
      <c r="B38" s="7"/>
      <c r="C38" s="7"/>
      <c r="D38" s="7"/>
      <c r="E38" s="7" t="s">
        <v>79</v>
      </c>
      <c r="F38" s="7"/>
      <c r="G38" s="7"/>
      <c r="H38" s="7"/>
      <c r="I38" s="7"/>
      <c r="J38" s="7"/>
      <c r="K38" s="7"/>
      <c r="L38" s="9" t="s">
        <v>67</v>
      </c>
      <c r="M38" s="16">
        <v>6.3</v>
      </c>
      <c r="N38" s="16">
        <v>7</v>
      </c>
      <c r="O38" s="18">
        <v>12.4</v>
      </c>
      <c r="P38" s="39">
        <v>8.1</v>
      </c>
      <c r="Q38" s="39">
        <v>8.9</v>
      </c>
      <c r="R38" s="39">
        <v>7.6</v>
      </c>
      <c r="S38" s="43">
        <v>1.2</v>
      </c>
      <c r="T38" s="42">
        <v>10.4</v>
      </c>
      <c r="U38" s="16">
        <v>8.3000000000000007</v>
      </c>
    </row>
    <row r="39" spans="1:21" ht="16.5" customHeight="1" x14ac:dyDescent="0.25">
      <c r="A39" s="7"/>
      <c r="B39" s="7"/>
      <c r="C39" s="7"/>
      <c r="D39" s="7"/>
      <c r="E39" s="7" t="s">
        <v>80</v>
      </c>
      <c r="F39" s="7"/>
      <c r="G39" s="7"/>
      <c r="H39" s="7"/>
      <c r="I39" s="7"/>
      <c r="J39" s="7"/>
      <c r="K39" s="7"/>
      <c r="L39" s="9" t="s">
        <v>67</v>
      </c>
      <c r="M39" s="16">
        <v>5.7</v>
      </c>
      <c r="N39" s="16">
        <v>7.3</v>
      </c>
      <c r="O39" s="16">
        <v>8.5</v>
      </c>
      <c r="P39" s="40">
        <v>11</v>
      </c>
      <c r="Q39" s="39">
        <v>6.8</v>
      </c>
      <c r="R39" s="40">
        <v>11.4</v>
      </c>
      <c r="S39" s="43">
        <v>4.0999999999999996</v>
      </c>
      <c r="T39" s="43">
        <v>1</v>
      </c>
      <c r="U39" s="16">
        <v>7.5</v>
      </c>
    </row>
    <row r="40" spans="1:21" ht="16.5" customHeight="1" x14ac:dyDescent="0.25">
      <c r="A40" s="14"/>
      <c r="B40" s="14"/>
      <c r="C40" s="14"/>
      <c r="D40" s="14"/>
      <c r="E40" s="14" t="s">
        <v>81</v>
      </c>
      <c r="F40" s="14"/>
      <c r="G40" s="14"/>
      <c r="H40" s="14"/>
      <c r="I40" s="14"/>
      <c r="J40" s="14"/>
      <c r="K40" s="14"/>
      <c r="L40" s="15" t="s">
        <v>67</v>
      </c>
      <c r="M40" s="17">
        <v>6.4</v>
      </c>
      <c r="N40" s="17">
        <v>6.3</v>
      </c>
      <c r="O40" s="17">
        <v>7.1</v>
      </c>
      <c r="P40" s="41">
        <v>5.6</v>
      </c>
      <c r="Q40" s="41">
        <v>5.0999999999999996</v>
      </c>
      <c r="R40" s="41">
        <v>7</v>
      </c>
      <c r="S40" s="44">
        <v>1.8</v>
      </c>
      <c r="T40" s="44">
        <v>6.2</v>
      </c>
      <c r="U40" s="17">
        <v>6.3</v>
      </c>
    </row>
    <row r="41" spans="1:21" ht="4.5" customHeight="1" x14ac:dyDescent="0.25">
      <c r="A41" s="24"/>
      <c r="B41" s="24"/>
      <c r="C41" s="2"/>
      <c r="D41" s="2"/>
      <c r="E41" s="2"/>
      <c r="F41" s="2"/>
      <c r="G41" s="2"/>
      <c r="H41" s="2"/>
      <c r="I41" s="2"/>
      <c r="J41" s="2"/>
      <c r="K41" s="2"/>
      <c r="L41" s="2"/>
      <c r="M41" s="2"/>
      <c r="N41" s="2"/>
      <c r="O41" s="2"/>
      <c r="P41" s="2"/>
      <c r="Q41" s="2"/>
      <c r="R41" s="2"/>
      <c r="S41" s="2"/>
      <c r="T41" s="2"/>
      <c r="U41" s="2"/>
    </row>
    <row r="42" spans="1:21" ht="16.5" customHeight="1" x14ac:dyDescent="0.25">
      <c r="A42" s="24" t="s">
        <v>84</v>
      </c>
      <c r="B42" s="24"/>
      <c r="C42" s="56" t="s">
        <v>329</v>
      </c>
      <c r="D42" s="56"/>
      <c r="E42" s="56"/>
      <c r="F42" s="56"/>
      <c r="G42" s="56"/>
      <c r="H42" s="56"/>
      <c r="I42" s="56"/>
      <c r="J42" s="56"/>
      <c r="K42" s="56"/>
      <c r="L42" s="56"/>
      <c r="M42" s="56"/>
      <c r="N42" s="56"/>
      <c r="O42" s="56"/>
      <c r="P42" s="56"/>
      <c r="Q42" s="56"/>
      <c r="R42" s="56"/>
      <c r="S42" s="56"/>
      <c r="T42" s="56"/>
      <c r="U42" s="56"/>
    </row>
    <row r="43" spans="1:21" ht="29.4" customHeight="1" x14ac:dyDescent="0.25">
      <c r="A43" s="24" t="s">
        <v>86</v>
      </c>
      <c r="B43" s="24"/>
      <c r="C43" s="56" t="s">
        <v>328</v>
      </c>
      <c r="D43" s="56"/>
      <c r="E43" s="56"/>
      <c r="F43" s="56"/>
      <c r="G43" s="56"/>
      <c r="H43" s="56"/>
      <c r="I43" s="56"/>
      <c r="J43" s="56"/>
      <c r="K43" s="56"/>
      <c r="L43" s="56"/>
      <c r="M43" s="56"/>
      <c r="N43" s="56"/>
      <c r="O43" s="56"/>
      <c r="P43" s="56"/>
      <c r="Q43" s="56"/>
      <c r="R43" s="56"/>
      <c r="S43" s="56"/>
      <c r="T43" s="56"/>
      <c r="U43" s="56"/>
    </row>
    <row r="44" spans="1:21" ht="29.4" customHeight="1" x14ac:dyDescent="0.25">
      <c r="A44" s="24" t="s">
        <v>346</v>
      </c>
      <c r="B44" s="24"/>
      <c r="C44" s="56" t="s">
        <v>347</v>
      </c>
      <c r="D44" s="56"/>
      <c r="E44" s="56"/>
      <c r="F44" s="56"/>
      <c r="G44" s="56"/>
      <c r="H44" s="56"/>
      <c r="I44" s="56"/>
      <c r="J44" s="56"/>
      <c r="K44" s="56"/>
      <c r="L44" s="56"/>
      <c r="M44" s="56"/>
      <c r="N44" s="56"/>
      <c r="O44" s="56"/>
      <c r="P44" s="56"/>
      <c r="Q44" s="56"/>
      <c r="R44" s="56"/>
      <c r="S44" s="56"/>
      <c r="T44" s="56"/>
      <c r="U44" s="56"/>
    </row>
    <row r="45" spans="1:21" ht="29.4" customHeight="1" x14ac:dyDescent="0.25">
      <c r="A45" s="24" t="s">
        <v>357</v>
      </c>
      <c r="B45" s="24"/>
      <c r="C45" s="56" t="s">
        <v>358</v>
      </c>
      <c r="D45" s="56"/>
      <c r="E45" s="56"/>
      <c r="F45" s="56"/>
      <c r="G45" s="56"/>
      <c r="H45" s="56"/>
      <c r="I45" s="56"/>
      <c r="J45" s="56"/>
      <c r="K45" s="56"/>
      <c r="L45" s="56"/>
      <c r="M45" s="56"/>
      <c r="N45" s="56"/>
      <c r="O45" s="56"/>
      <c r="P45" s="56"/>
      <c r="Q45" s="56"/>
      <c r="R45" s="56"/>
      <c r="S45" s="56"/>
      <c r="T45" s="56"/>
      <c r="U45" s="56"/>
    </row>
    <row r="46" spans="1:21" ht="4.5" customHeight="1" x14ac:dyDescent="0.25"/>
    <row r="47" spans="1:21" ht="42.15" customHeight="1" x14ac:dyDescent="0.25">
      <c r="A47" s="25" t="s">
        <v>90</v>
      </c>
      <c r="B47" s="24"/>
      <c r="C47" s="24"/>
      <c r="D47" s="24"/>
      <c r="E47" s="56" t="s">
        <v>330</v>
      </c>
      <c r="F47" s="56"/>
      <c r="G47" s="56"/>
      <c r="H47" s="56"/>
      <c r="I47" s="56"/>
      <c r="J47" s="56"/>
      <c r="K47" s="56"/>
      <c r="L47" s="56"/>
      <c r="M47" s="56"/>
      <c r="N47" s="56"/>
      <c r="O47" s="56"/>
      <c r="P47" s="56"/>
      <c r="Q47" s="56"/>
      <c r="R47" s="56"/>
      <c r="S47" s="56"/>
      <c r="T47" s="56"/>
      <c r="U47" s="56"/>
    </row>
  </sheetData>
  <mergeCells count="7">
    <mergeCell ref="C45:U45"/>
    <mergeCell ref="E47:U47"/>
    <mergeCell ref="C29:U29"/>
    <mergeCell ref="K1:U1"/>
    <mergeCell ref="C42:U42"/>
    <mergeCell ref="C43:U43"/>
    <mergeCell ref="C44:U44"/>
  </mergeCells>
  <pageMargins left="0.7" right="0.7" top="0.75" bottom="0.75" header="0.3" footer="0.3"/>
  <pageSetup paperSize="9" fitToHeight="0" orientation="landscape" horizontalDpi="300" verticalDpi="300"/>
  <headerFooter scaleWithDoc="0" alignWithMargins="0">
    <oddHeader>&amp;C&amp;"Arial"&amp;8TABLE 2A.12</oddHeader>
    <oddFooter>&amp;L&amp;"Arial"&amp;8REPORT ON
GOVERNMENT
SERVICES 2022&amp;R&amp;"Arial"&amp;8STATISTICAL
CONTEXT
PAGE &amp;B&amp;P&amp;B</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U129"/>
  <sheetViews>
    <sheetView showGridLines="0" workbookViewId="0"/>
  </sheetViews>
  <sheetFormatPr defaultColWidth="10.90625" defaultRowHeight="12.5" x14ac:dyDescent="0.25"/>
  <cols>
    <col min="1" max="10" width="1.90625" customWidth="1"/>
    <col min="11" max="11" width="14" customWidth="1"/>
    <col min="12" max="12" width="5.453125" customWidth="1"/>
    <col min="13" max="20" width="8.08984375" customWidth="1"/>
    <col min="21" max="21" width="9.08984375" customWidth="1"/>
  </cols>
  <sheetData>
    <row r="1" spans="1:21" ht="33.9" customHeight="1" x14ac:dyDescent="0.25">
      <c r="A1" s="8" t="s">
        <v>359</v>
      </c>
      <c r="B1" s="8"/>
      <c r="C1" s="8"/>
      <c r="D1" s="8"/>
      <c r="E1" s="8"/>
      <c r="F1" s="8"/>
      <c r="G1" s="8"/>
      <c r="H1" s="8"/>
      <c r="I1" s="8"/>
      <c r="J1" s="8"/>
      <c r="K1" s="57" t="s">
        <v>360</v>
      </c>
      <c r="L1" s="58"/>
      <c r="M1" s="58"/>
      <c r="N1" s="58"/>
      <c r="O1" s="58"/>
      <c r="P1" s="58"/>
      <c r="Q1" s="58"/>
      <c r="R1" s="58"/>
      <c r="S1" s="58"/>
      <c r="T1" s="58"/>
      <c r="U1" s="58"/>
    </row>
    <row r="2" spans="1:21" ht="16.5" customHeight="1" x14ac:dyDescent="0.25">
      <c r="A2" s="11"/>
      <c r="B2" s="11"/>
      <c r="C2" s="11"/>
      <c r="D2" s="11"/>
      <c r="E2" s="11"/>
      <c r="F2" s="11"/>
      <c r="G2" s="11"/>
      <c r="H2" s="11"/>
      <c r="I2" s="11"/>
      <c r="J2" s="11"/>
      <c r="K2" s="11"/>
      <c r="L2" s="12" t="s">
        <v>34</v>
      </c>
      <c r="M2" s="13" t="s">
        <v>333</v>
      </c>
      <c r="N2" s="13" t="s">
        <v>334</v>
      </c>
      <c r="O2" s="13" t="s">
        <v>335</v>
      </c>
      <c r="P2" s="13" t="s">
        <v>336</v>
      </c>
      <c r="Q2" s="13" t="s">
        <v>337</v>
      </c>
      <c r="R2" s="13" t="s">
        <v>338</v>
      </c>
      <c r="S2" s="13" t="s">
        <v>339</v>
      </c>
      <c r="T2" s="13" t="s">
        <v>340</v>
      </c>
      <c r="U2" s="13" t="s">
        <v>341</v>
      </c>
    </row>
    <row r="3" spans="1:21" ht="16.5" customHeight="1" x14ac:dyDescent="0.25">
      <c r="A3" s="7" t="s">
        <v>77</v>
      </c>
      <c r="B3" s="7"/>
      <c r="C3" s="7"/>
      <c r="D3" s="7"/>
      <c r="E3" s="7"/>
      <c r="F3" s="7"/>
      <c r="G3" s="7"/>
      <c r="H3" s="7"/>
      <c r="I3" s="7"/>
      <c r="J3" s="7"/>
      <c r="K3" s="7"/>
      <c r="L3" s="9"/>
      <c r="M3" s="10"/>
      <c r="N3" s="10"/>
      <c r="O3" s="10"/>
      <c r="P3" s="10"/>
      <c r="Q3" s="10"/>
      <c r="R3" s="10"/>
      <c r="S3" s="10"/>
      <c r="T3" s="10"/>
      <c r="U3" s="10"/>
    </row>
    <row r="4" spans="1:21" ht="16.5" customHeight="1" x14ac:dyDescent="0.25">
      <c r="A4" s="7"/>
      <c r="B4" s="7" t="s">
        <v>154</v>
      </c>
      <c r="C4" s="7"/>
      <c r="D4" s="7"/>
      <c r="E4" s="7"/>
      <c r="F4" s="7"/>
      <c r="G4" s="7"/>
      <c r="H4" s="7"/>
      <c r="I4" s="7"/>
      <c r="J4" s="7"/>
      <c r="K4" s="7"/>
      <c r="L4" s="9"/>
      <c r="M4" s="10"/>
      <c r="N4" s="10"/>
      <c r="O4" s="10"/>
      <c r="P4" s="10"/>
      <c r="Q4" s="10"/>
      <c r="R4" s="10"/>
      <c r="S4" s="10"/>
      <c r="T4" s="10"/>
      <c r="U4" s="10"/>
    </row>
    <row r="5" spans="1:21" ht="16.5" customHeight="1" x14ac:dyDescent="0.25">
      <c r="A5" s="7"/>
      <c r="B5" s="7"/>
      <c r="C5" s="7" t="s">
        <v>361</v>
      </c>
      <c r="D5" s="7"/>
      <c r="E5" s="7"/>
      <c r="F5" s="7"/>
      <c r="G5" s="7"/>
      <c r="H5" s="7"/>
      <c r="I5" s="7"/>
      <c r="J5" s="7"/>
      <c r="K5" s="7"/>
      <c r="L5" s="9"/>
      <c r="M5" s="10"/>
      <c r="N5" s="10"/>
      <c r="O5" s="10"/>
      <c r="P5" s="10"/>
      <c r="Q5" s="10"/>
      <c r="R5" s="10"/>
      <c r="S5" s="10"/>
      <c r="T5" s="10"/>
      <c r="U5" s="10"/>
    </row>
    <row r="6" spans="1:21" ht="16.5" customHeight="1" x14ac:dyDescent="0.25">
      <c r="A6" s="7"/>
      <c r="B6" s="7"/>
      <c r="C6" s="7"/>
      <c r="D6" s="7" t="s">
        <v>362</v>
      </c>
      <c r="E6" s="7"/>
      <c r="F6" s="7"/>
      <c r="G6" s="7"/>
      <c r="H6" s="7"/>
      <c r="I6" s="7"/>
      <c r="J6" s="7"/>
      <c r="K6" s="7"/>
      <c r="L6" s="9" t="s">
        <v>67</v>
      </c>
      <c r="M6" s="18">
        <v>39</v>
      </c>
      <c r="N6" s="18">
        <v>38.4</v>
      </c>
      <c r="O6" s="18">
        <v>40</v>
      </c>
      <c r="P6" s="18">
        <v>39.5</v>
      </c>
      <c r="Q6" s="18">
        <v>35.9</v>
      </c>
      <c r="R6" s="18">
        <v>42</v>
      </c>
      <c r="S6" s="18">
        <v>41.7</v>
      </c>
      <c r="T6" s="18">
        <v>44.7</v>
      </c>
      <c r="U6" s="18">
        <v>39.6</v>
      </c>
    </row>
    <row r="7" spans="1:21" ht="16.5" customHeight="1" x14ac:dyDescent="0.25">
      <c r="A7" s="7"/>
      <c r="B7" s="7"/>
      <c r="C7" s="7"/>
      <c r="D7" s="7" t="s">
        <v>363</v>
      </c>
      <c r="E7" s="7"/>
      <c r="F7" s="7"/>
      <c r="G7" s="7"/>
      <c r="H7" s="7"/>
      <c r="I7" s="7"/>
      <c r="J7" s="7"/>
      <c r="K7" s="7"/>
      <c r="L7" s="9" t="s">
        <v>67</v>
      </c>
      <c r="M7" s="18">
        <v>22.3</v>
      </c>
      <c r="N7" s="18">
        <v>23.5</v>
      </c>
      <c r="O7" s="18">
        <v>21.5</v>
      </c>
      <c r="P7" s="18">
        <v>20.399999999999999</v>
      </c>
      <c r="Q7" s="18">
        <v>21.9</v>
      </c>
      <c r="R7" s="18">
        <v>27.5</v>
      </c>
      <c r="S7" s="18">
        <v>27.2</v>
      </c>
      <c r="T7" s="18">
        <v>20.399999999999999</v>
      </c>
      <c r="U7" s="18">
        <v>22.1</v>
      </c>
    </row>
    <row r="8" spans="1:21" ht="16.5" customHeight="1" x14ac:dyDescent="0.25">
      <c r="A8" s="7"/>
      <c r="B8" s="7"/>
      <c r="C8" s="7"/>
      <c r="D8" s="7" t="s">
        <v>364</v>
      </c>
      <c r="E8" s="7"/>
      <c r="F8" s="7"/>
      <c r="G8" s="7"/>
      <c r="H8" s="7"/>
      <c r="I8" s="7"/>
      <c r="J8" s="7"/>
      <c r="K8" s="7"/>
      <c r="L8" s="9" t="s">
        <v>67</v>
      </c>
      <c r="M8" s="18">
        <v>36.4</v>
      </c>
      <c r="N8" s="18">
        <v>35.700000000000003</v>
      </c>
      <c r="O8" s="18">
        <v>35.799999999999997</v>
      </c>
      <c r="P8" s="18">
        <v>36.6</v>
      </c>
      <c r="Q8" s="18">
        <v>39.1</v>
      </c>
      <c r="R8" s="18">
        <v>28.9</v>
      </c>
      <c r="S8" s="18">
        <v>28.9</v>
      </c>
      <c r="T8" s="18">
        <v>31.2</v>
      </c>
      <c r="U8" s="18">
        <v>35.6</v>
      </c>
    </row>
    <row r="9" spans="1:21" ht="16.5" customHeight="1" x14ac:dyDescent="0.25">
      <c r="A9" s="7"/>
      <c r="B9" s="7"/>
      <c r="C9" s="7"/>
      <c r="D9" s="7" t="s">
        <v>365</v>
      </c>
      <c r="E9" s="7"/>
      <c r="F9" s="7"/>
      <c r="G9" s="7"/>
      <c r="H9" s="7"/>
      <c r="I9" s="7"/>
      <c r="J9" s="7"/>
      <c r="K9" s="7"/>
      <c r="L9" s="9" t="s">
        <v>67</v>
      </c>
      <c r="M9" s="16">
        <v>2.4</v>
      </c>
      <c r="N9" s="16">
        <v>2.5</v>
      </c>
      <c r="O9" s="16">
        <v>2.7</v>
      </c>
      <c r="P9" s="16">
        <v>3.5</v>
      </c>
      <c r="Q9" s="16">
        <v>3.1</v>
      </c>
      <c r="R9" s="16">
        <v>1.7</v>
      </c>
      <c r="S9" s="16">
        <v>2.2000000000000002</v>
      </c>
      <c r="T9" s="16">
        <v>3.8</v>
      </c>
      <c r="U9" s="16">
        <v>2.7</v>
      </c>
    </row>
    <row r="10" spans="1:21" ht="16.5" customHeight="1" x14ac:dyDescent="0.25">
      <c r="A10" s="7"/>
      <c r="B10" s="7"/>
      <c r="C10" s="7"/>
      <c r="D10" s="7" t="s">
        <v>144</v>
      </c>
      <c r="E10" s="7"/>
      <c r="F10" s="7"/>
      <c r="G10" s="7"/>
      <c r="H10" s="7"/>
      <c r="I10" s="7"/>
      <c r="J10" s="7"/>
      <c r="K10" s="7"/>
      <c r="L10" s="9" t="s">
        <v>47</v>
      </c>
      <c r="M10" s="18">
        <v>80.5</v>
      </c>
      <c r="N10" s="18">
        <v>19.100000000000001</v>
      </c>
      <c r="O10" s="18">
        <v>64.2</v>
      </c>
      <c r="P10" s="18">
        <v>23</v>
      </c>
      <c r="Q10" s="18">
        <v>11.8</v>
      </c>
      <c r="R10" s="16">
        <v>9.4</v>
      </c>
      <c r="S10" s="16">
        <v>2.6</v>
      </c>
      <c r="T10" s="18">
        <v>14</v>
      </c>
      <c r="U10" s="22">
        <v>224.7</v>
      </c>
    </row>
    <row r="11" spans="1:21" ht="16.5" customHeight="1" x14ac:dyDescent="0.25">
      <c r="A11" s="7"/>
      <c r="B11" s="7"/>
      <c r="C11" s="7" t="s">
        <v>366</v>
      </c>
      <c r="D11" s="7"/>
      <c r="E11" s="7"/>
      <c r="F11" s="7"/>
      <c r="G11" s="7"/>
      <c r="H11" s="7"/>
      <c r="I11" s="7"/>
      <c r="J11" s="7"/>
      <c r="K11" s="7"/>
      <c r="L11" s="9"/>
      <c r="M11" s="10"/>
      <c r="N11" s="10"/>
      <c r="O11" s="10"/>
      <c r="P11" s="10"/>
      <c r="Q11" s="10"/>
      <c r="R11" s="10"/>
      <c r="S11" s="10"/>
      <c r="T11" s="10"/>
      <c r="U11" s="10"/>
    </row>
    <row r="12" spans="1:21" ht="16.5" customHeight="1" x14ac:dyDescent="0.25">
      <c r="A12" s="7"/>
      <c r="B12" s="7"/>
      <c r="C12" s="7"/>
      <c r="D12" s="7" t="s">
        <v>362</v>
      </c>
      <c r="E12" s="7"/>
      <c r="F12" s="7"/>
      <c r="G12" s="7"/>
      <c r="H12" s="7"/>
      <c r="I12" s="7"/>
      <c r="J12" s="7"/>
      <c r="K12" s="7"/>
      <c r="L12" s="9" t="s">
        <v>67</v>
      </c>
      <c r="M12" s="18">
        <v>49.8</v>
      </c>
      <c r="N12" s="18">
        <v>49.6</v>
      </c>
      <c r="O12" s="18">
        <v>51.2</v>
      </c>
      <c r="P12" s="18">
        <v>49.9</v>
      </c>
      <c r="Q12" s="18">
        <v>46.3</v>
      </c>
      <c r="R12" s="18">
        <v>54.4</v>
      </c>
      <c r="S12" s="18">
        <v>53.2</v>
      </c>
      <c r="T12" s="18">
        <v>56.3</v>
      </c>
      <c r="U12" s="18">
        <v>50.7</v>
      </c>
    </row>
    <row r="13" spans="1:21" ht="16.5" customHeight="1" x14ac:dyDescent="0.25">
      <c r="A13" s="7"/>
      <c r="B13" s="7"/>
      <c r="C13" s="7"/>
      <c r="D13" s="7" t="s">
        <v>363</v>
      </c>
      <c r="E13" s="7"/>
      <c r="F13" s="7"/>
      <c r="G13" s="7"/>
      <c r="H13" s="7"/>
      <c r="I13" s="7"/>
      <c r="J13" s="7"/>
      <c r="K13" s="7"/>
      <c r="L13" s="9" t="s">
        <v>67</v>
      </c>
      <c r="M13" s="18">
        <v>14.2</v>
      </c>
      <c r="N13" s="18">
        <v>15.2</v>
      </c>
      <c r="O13" s="18">
        <v>13.3</v>
      </c>
      <c r="P13" s="18">
        <v>12.5</v>
      </c>
      <c r="Q13" s="18">
        <v>14.2</v>
      </c>
      <c r="R13" s="18">
        <v>17.8</v>
      </c>
      <c r="S13" s="18">
        <v>17.899999999999999</v>
      </c>
      <c r="T13" s="18">
        <v>12.1</v>
      </c>
      <c r="U13" s="18">
        <v>13.9</v>
      </c>
    </row>
    <row r="14" spans="1:21" ht="16.5" customHeight="1" x14ac:dyDescent="0.25">
      <c r="A14" s="7"/>
      <c r="B14" s="7"/>
      <c r="C14" s="7"/>
      <c r="D14" s="7" t="s">
        <v>364</v>
      </c>
      <c r="E14" s="7"/>
      <c r="F14" s="7"/>
      <c r="G14" s="7"/>
      <c r="H14" s="7"/>
      <c r="I14" s="7"/>
      <c r="J14" s="7"/>
      <c r="K14" s="7"/>
      <c r="L14" s="9" t="s">
        <v>67</v>
      </c>
      <c r="M14" s="18">
        <v>34.4</v>
      </c>
      <c r="N14" s="18">
        <v>33.5</v>
      </c>
      <c r="O14" s="18">
        <v>33.6</v>
      </c>
      <c r="P14" s="18">
        <v>35.1</v>
      </c>
      <c r="Q14" s="18">
        <v>37.299999999999997</v>
      </c>
      <c r="R14" s="18">
        <v>26.6</v>
      </c>
      <c r="S14" s="18">
        <v>27.5</v>
      </c>
      <c r="T14" s="18">
        <v>29</v>
      </c>
      <c r="U14" s="18">
        <v>33.6</v>
      </c>
    </row>
    <row r="15" spans="1:21" ht="16.5" customHeight="1" x14ac:dyDescent="0.25">
      <c r="A15" s="7"/>
      <c r="B15" s="7"/>
      <c r="C15" s="7"/>
      <c r="D15" s="7" t="s">
        <v>365</v>
      </c>
      <c r="E15" s="7"/>
      <c r="F15" s="7"/>
      <c r="G15" s="7"/>
      <c r="H15" s="7"/>
      <c r="I15" s="7"/>
      <c r="J15" s="7"/>
      <c r="K15" s="7"/>
      <c r="L15" s="9" t="s">
        <v>67</v>
      </c>
      <c r="M15" s="16">
        <v>1.6</v>
      </c>
      <c r="N15" s="16">
        <v>1.7</v>
      </c>
      <c r="O15" s="16">
        <v>1.8</v>
      </c>
      <c r="P15" s="16">
        <v>2.5</v>
      </c>
      <c r="Q15" s="16">
        <v>2.1</v>
      </c>
      <c r="R15" s="16">
        <v>1.1000000000000001</v>
      </c>
      <c r="S15" s="16">
        <v>1.4</v>
      </c>
      <c r="T15" s="16">
        <v>2.6</v>
      </c>
      <c r="U15" s="16">
        <v>1.8</v>
      </c>
    </row>
    <row r="16" spans="1:21" ht="16.5" customHeight="1" x14ac:dyDescent="0.25">
      <c r="A16" s="7"/>
      <c r="B16" s="7"/>
      <c r="C16" s="7"/>
      <c r="D16" s="7" t="s">
        <v>144</v>
      </c>
      <c r="E16" s="7"/>
      <c r="F16" s="7"/>
      <c r="G16" s="7"/>
      <c r="H16" s="7"/>
      <c r="I16" s="7"/>
      <c r="J16" s="7"/>
      <c r="K16" s="7"/>
      <c r="L16" s="9" t="s">
        <v>47</v>
      </c>
      <c r="M16" s="22">
        <v>258.60000000000002</v>
      </c>
      <c r="N16" s="18">
        <v>59.9</v>
      </c>
      <c r="O16" s="22">
        <v>212.5</v>
      </c>
      <c r="P16" s="18">
        <v>77</v>
      </c>
      <c r="Q16" s="18">
        <v>37.5</v>
      </c>
      <c r="R16" s="18">
        <v>29.2</v>
      </c>
      <c r="S16" s="16">
        <v>8</v>
      </c>
      <c r="T16" s="18">
        <v>51.6</v>
      </c>
      <c r="U16" s="22">
        <v>734.5</v>
      </c>
    </row>
    <row r="17" spans="1:21" ht="16.5" customHeight="1" x14ac:dyDescent="0.25">
      <c r="A17" s="7"/>
      <c r="B17" s="7" t="s">
        <v>158</v>
      </c>
      <c r="C17" s="7"/>
      <c r="D17" s="7"/>
      <c r="E17" s="7"/>
      <c r="F17" s="7"/>
      <c r="G17" s="7"/>
      <c r="H17" s="7"/>
      <c r="I17" s="7"/>
      <c r="J17" s="7"/>
      <c r="K17" s="7"/>
      <c r="L17" s="9"/>
      <c r="M17" s="10"/>
      <c r="N17" s="10"/>
      <c r="O17" s="10"/>
      <c r="P17" s="10"/>
      <c r="Q17" s="10"/>
      <c r="R17" s="10"/>
      <c r="S17" s="10"/>
      <c r="T17" s="10"/>
      <c r="U17" s="10"/>
    </row>
    <row r="18" spans="1:21" ht="16.5" customHeight="1" x14ac:dyDescent="0.25">
      <c r="A18" s="7"/>
      <c r="B18" s="7"/>
      <c r="C18" s="7" t="s">
        <v>361</v>
      </c>
      <c r="D18" s="7"/>
      <c r="E18" s="7"/>
      <c r="F18" s="7"/>
      <c r="G18" s="7"/>
      <c r="H18" s="7"/>
      <c r="I18" s="7"/>
      <c r="J18" s="7"/>
      <c r="K18" s="7"/>
      <c r="L18" s="9"/>
      <c r="M18" s="10"/>
      <c r="N18" s="10"/>
      <c r="O18" s="10"/>
      <c r="P18" s="10"/>
      <c r="Q18" s="10"/>
      <c r="R18" s="10"/>
      <c r="S18" s="10"/>
      <c r="T18" s="10"/>
      <c r="U18" s="10"/>
    </row>
    <row r="19" spans="1:21" ht="16.5" customHeight="1" x14ac:dyDescent="0.25">
      <c r="A19" s="7"/>
      <c r="B19" s="7"/>
      <c r="C19" s="7"/>
      <c r="D19" s="7" t="s">
        <v>362</v>
      </c>
      <c r="E19" s="7"/>
      <c r="F19" s="7"/>
      <c r="G19" s="7"/>
      <c r="H19" s="7"/>
      <c r="I19" s="7"/>
      <c r="J19" s="7"/>
      <c r="K19" s="7"/>
      <c r="L19" s="9" t="s">
        <v>67</v>
      </c>
      <c r="M19" s="18">
        <v>46</v>
      </c>
      <c r="N19" s="18">
        <v>46.4</v>
      </c>
      <c r="O19" s="18">
        <v>42.6</v>
      </c>
      <c r="P19" s="18">
        <v>45.6</v>
      </c>
      <c r="Q19" s="18">
        <v>41.8</v>
      </c>
      <c r="R19" s="18">
        <v>37.9</v>
      </c>
      <c r="S19" s="18">
        <v>47.2</v>
      </c>
      <c r="T19" s="18">
        <v>46.8</v>
      </c>
      <c r="U19" s="18">
        <v>44.9</v>
      </c>
    </row>
    <row r="20" spans="1:21" ht="16.5" customHeight="1" x14ac:dyDescent="0.25">
      <c r="A20" s="7"/>
      <c r="B20" s="7"/>
      <c r="C20" s="7"/>
      <c r="D20" s="7" t="s">
        <v>363</v>
      </c>
      <c r="E20" s="7"/>
      <c r="F20" s="7"/>
      <c r="G20" s="7"/>
      <c r="H20" s="7"/>
      <c r="I20" s="7"/>
      <c r="J20" s="7"/>
      <c r="K20" s="7"/>
      <c r="L20" s="9" t="s">
        <v>67</v>
      </c>
      <c r="M20" s="18">
        <v>37.200000000000003</v>
      </c>
      <c r="N20" s="18">
        <v>36.700000000000003</v>
      </c>
      <c r="O20" s="18">
        <v>40.4</v>
      </c>
      <c r="P20" s="18">
        <v>39.1</v>
      </c>
      <c r="Q20" s="18">
        <v>40.700000000000003</v>
      </c>
      <c r="R20" s="18">
        <v>44.2</v>
      </c>
      <c r="S20" s="18">
        <v>37.9</v>
      </c>
      <c r="T20" s="18">
        <v>40.700000000000003</v>
      </c>
      <c r="U20" s="18">
        <v>38.4</v>
      </c>
    </row>
    <row r="21" spans="1:21" ht="16.5" customHeight="1" x14ac:dyDescent="0.25">
      <c r="A21" s="7"/>
      <c r="B21" s="7"/>
      <c r="C21" s="7"/>
      <c r="D21" s="7" t="s">
        <v>364</v>
      </c>
      <c r="E21" s="7"/>
      <c r="F21" s="7"/>
      <c r="G21" s="7"/>
      <c r="H21" s="7"/>
      <c r="I21" s="7"/>
      <c r="J21" s="7"/>
      <c r="K21" s="7"/>
      <c r="L21" s="9" t="s">
        <v>67</v>
      </c>
      <c r="M21" s="18">
        <v>15.1</v>
      </c>
      <c r="N21" s="18">
        <v>15.1</v>
      </c>
      <c r="O21" s="18">
        <v>15.4</v>
      </c>
      <c r="P21" s="18">
        <v>13.7</v>
      </c>
      <c r="Q21" s="18">
        <v>15.9</v>
      </c>
      <c r="R21" s="18">
        <v>16.600000000000001</v>
      </c>
      <c r="S21" s="18">
        <v>13.5</v>
      </c>
      <c r="T21" s="18">
        <v>11.2</v>
      </c>
      <c r="U21" s="18">
        <v>15</v>
      </c>
    </row>
    <row r="22" spans="1:21" ht="16.5" customHeight="1" x14ac:dyDescent="0.25">
      <c r="A22" s="7"/>
      <c r="B22" s="7"/>
      <c r="C22" s="7"/>
      <c r="D22" s="7" t="s">
        <v>365</v>
      </c>
      <c r="E22" s="7"/>
      <c r="F22" s="7"/>
      <c r="G22" s="7"/>
      <c r="H22" s="7"/>
      <c r="I22" s="7"/>
      <c r="J22" s="7"/>
      <c r="K22" s="7"/>
      <c r="L22" s="9" t="s">
        <v>67</v>
      </c>
      <c r="M22" s="16">
        <v>1.6</v>
      </c>
      <c r="N22" s="16">
        <v>1.8</v>
      </c>
      <c r="O22" s="16">
        <v>1.6</v>
      </c>
      <c r="P22" s="16">
        <v>1.6</v>
      </c>
      <c r="Q22" s="16">
        <v>1.6</v>
      </c>
      <c r="R22" s="16">
        <v>1.3</v>
      </c>
      <c r="S22" s="16">
        <v>1.4</v>
      </c>
      <c r="T22" s="16">
        <v>1.3</v>
      </c>
      <c r="U22" s="16">
        <v>1.7</v>
      </c>
    </row>
    <row r="23" spans="1:21" ht="16.5" customHeight="1" x14ac:dyDescent="0.25">
      <c r="A23" s="7"/>
      <c r="B23" s="7"/>
      <c r="C23" s="7"/>
      <c r="D23" s="7" t="s">
        <v>144</v>
      </c>
      <c r="E23" s="7"/>
      <c r="F23" s="7"/>
      <c r="G23" s="7"/>
      <c r="H23" s="7"/>
      <c r="I23" s="7"/>
      <c r="J23" s="7"/>
      <c r="K23" s="7"/>
      <c r="L23" s="9" t="s">
        <v>47</v>
      </c>
      <c r="M23" s="20">
        <v>1859.7</v>
      </c>
      <c r="N23" s="20">
        <v>1513</v>
      </c>
      <c r="O23" s="20">
        <v>1157</v>
      </c>
      <c r="P23" s="22">
        <v>621.20000000000005</v>
      </c>
      <c r="Q23" s="22">
        <v>431.9</v>
      </c>
      <c r="R23" s="22">
        <v>124.9</v>
      </c>
      <c r="S23" s="18">
        <v>99.5</v>
      </c>
      <c r="T23" s="18">
        <v>37.6</v>
      </c>
      <c r="U23" s="20">
        <v>5845.7</v>
      </c>
    </row>
    <row r="24" spans="1:21" ht="16.5" customHeight="1" x14ac:dyDescent="0.25">
      <c r="A24" s="7"/>
      <c r="B24" s="7"/>
      <c r="C24" s="7" t="s">
        <v>366</v>
      </c>
      <c r="D24" s="7"/>
      <c r="E24" s="7"/>
      <c r="F24" s="7"/>
      <c r="G24" s="7"/>
      <c r="H24" s="7"/>
      <c r="I24" s="7"/>
      <c r="J24" s="7"/>
      <c r="K24" s="7"/>
      <c r="L24" s="9"/>
      <c r="M24" s="10"/>
      <c r="N24" s="10"/>
      <c r="O24" s="10"/>
      <c r="P24" s="10"/>
      <c r="Q24" s="10"/>
      <c r="R24" s="10"/>
      <c r="S24" s="10"/>
      <c r="T24" s="10"/>
      <c r="U24" s="10"/>
    </row>
    <row r="25" spans="1:21" ht="16.5" customHeight="1" x14ac:dyDescent="0.25">
      <c r="A25" s="7"/>
      <c r="B25" s="7"/>
      <c r="C25" s="7"/>
      <c r="D25" s="7" t="s">
        <v>362</v>
      </c>
      <c r="E25" s="7"/>
      <c r="F25" s="7"/>
      <c r="G25" s="7"/>
      <c r="H25" s="7"/>
      <c r="I25" s="7"/>
      <c r="J25" s="7"/>
      <c r="K25" s="7"/>
      <c r="L25" s="9" t="s">
        <v>67</v>
      </c>
      <c r="M25" s="18">
        <v>60.4</v>
      </c>
      <c r="N25" s="18">
        <v>60.7</v>
      </c>
      <c r="O25" s="18">
        <v>57.1</v>
      </c>
      <c r="P25" s="18">
        <v>60.1</v>
      </c>
      <c r="Q25" s="18">
        <v>56.2</v>
      </c>
      <c r="R25" s="18">
        <v>52.2</v>
      </c>
      <c r="S25" s="18">
        <v>61.6</v>
      </c>
      <c r="T25" s="18">
        <v>61.6</v>
      </c>
      <c r="U25" s="18">
        <v>59.4</v>
      </c>
    </row>
    <row r="26" spans="1:21" ht="16.5" customHeight="1" x14ac:dyDescent="0.25">
      <c r="A26" s="7"/>
      <c r="B26" s="7"/>
      <c r="C26" s="7"/>
      <c r="D26" s="7" t="s">
        <v>363</v>
      </c>
      <c r="E26" s="7"/>
      <c r="F26" s="7"/>
      <c r="G26" s="7"/>
      <c r="H26" s="7"/>
      <c r="I26" s="7"/>
      <c r="J26" s="7"/>
      <c r="K26" s="7"/>
      <c r="L26" s="9" t="s">
        <v>67</v>
      </c>
      <c r="M26" s="18">
        <v>25.2</v>
      </c>
      <c r="N26" s="18">
        <v>24.8</v>
      </c>
      <c r="O26" s="18">
        <v>27.9</v>
      </c>
      <c r="P26" s="18">
        <v>26.7</v>
      </c>
      <c r="Q26" s="18">
        <v>28.5</v>
      </c>
      <c r="R26" s="18">
        <v>31.7</v>
      </c>
      <c r="S26" s="18">
        <v>25.8</v>
      </c>
      <c r="T26" s="18">
        <v>27.7</v>
      </c>
      <c r="U26" s="18">
        <v>26.2</v>
      </c>
    </row>
    <row r="27" spans="1:21" ht="16.5" customHeight="1" x14ac:dyDescent="0.25">
      <c r="A27" s="7"/>
      <c r="B27" s="7"/>
      <c r="C27" s="7"/>
      <c r="D27" s="7" t="s">
        <v>364</v>
      </c>
      <c r="E27" s="7"/>
      <c r="F27" s="7"/>
      <c r="G27" s="7"/>
      <c r="H27" s="7"/>
      <c r="I27" s="7"/>
      <c r="J27" s="7"/>
      <c r="K27" s="7"/>
      <c r="L27" s="9" t="s">
        <v>67</v>
      </c>
      <c r="M27" s="18">
        <v>13.2</v>
      </c>
      <c r="N27" s="18">
        <v>13.2</v>
      </c>
      <c r="O27" s="18">
        <v>13.9</v>
      </c>
      <c r="P27" s="18">
        <v>12.1</v>
      </c>
      <c r="Q27" s="18">
        <v>14.1</v>
      </c>
      <c r="R27" s="18">
        <v>15.1</v>
      </c>
      <c r="S27" s="18">
        <v>11.5</v>
      </c>
      <c r="T27" s="16">
        <v>9.6999999999999993</v>
      </c>
      <c r="U27" s="18">
        <v>13.3</v>
      </c>
    </row>
    <row r="28" spans="1:21" ht="16.5" customHeight="1" x14ac:dyDescent="0.25">
      <c r="A28" s="7"/>
      <c r="B28" s="7"/>
      <c r="C28" s="7"/>
      <c r="D28" s="7" t="s">
        <v>365</v>
      </c>
      <c r="E28" s="7"/>
      <c r="F28" s="7"/>
      <c r="G28" s="7"/>
      <c r="H28" s="7"/>
      <c r="I28" s="7"/>
      <c r="J28" s="7"/>
      <c r="K28" s="7"/>
      <c r="L28" s="9" t="s">
        <v>67</v>
      </c>
      <c r="M28" s="16">
        <v>1.2</v>
      </c>
      <c r="N28" s="16">
        <v>1.3</v>
      </c>
      <c r="O28" s="16">
        <v>1.1000000000000001</v>
      </c>
      <c r="P28" s="16">
        <v>1.2</v>
      </c>
      <c r="Q28" s="16">
        <v>1.2</v>
      </c>
      <c r="R28" s="16">
        <v>1</v>
      </c>
      <c r="S28" s="16">
        <v>1</v>
      </c>
      <c r="T28" s="16">
        <v>1</v>
      </c>
      <c r="U28" s="16">
        <v>1.2</v>
      </c>
    </row>
    <row r="29" spans="1:21" ht="16.5" customHeight="1" x14ac:dyDescent="0.25">
      <c r="A29" s="7"/>
      <c r="B29" s="7"/>
      <c r="C29" s="7"/>
      <c r="D29" s="7" t="s">
        <v>144</v>
      </c>
      <c r="E29" s="7"/>
      <c r="F29" s="7"/>
      <c r="G29" s="7"/>
      <c r="H29" s="7"/>
      <c r="I29" s="7"/>
      <c r="J29" s="7"/>
      <c r="K29" s="7"/>
      <c r="L29" s="9" t="s">
        <v>47</v>
      </c>
      <c r="M29" s="20">
        <v>5471.9</v>
      </c>
      <c r="N29" s="20">
        <v>4452.7</v>
      </c>
      <c r="O29" s="20">
        <v>3313.5</v>
      </c>
      <c r="P29" s="20">
        <v>1786.8</v>
      </c>
      <c r="Q29" s="20">
        <v>1220.2</v>
      </c>
      <c r="R29" s="22">
        <v>343.5</v>
      </c>
      <c r="S29" s="22">
        <v>287.8</v>
      </c>
      <c r="T29" s="22">
        <v>107.7</v>
      </c>
      <c r="U29" s="21">
        <v>16987</v>
      </c>
    </row>
    <row r="30" spans="1:21" ht="16.5" customHeight="1" x14ac:dyDescent="0.25">
      <c r="A30" s="7"/>
      <c r="B30" s="7" t="s">
        <v>367</v>
      </c>
      <c r="C30" s="7"/>
      <c r="D30" s="7"/>
      <c r="E30" s="7"/>
      <c r="F30" s="7"/>
      <c r="G30" s="7"/>
      <c r="H30" s="7"/>
      <c r="I30" s="7"/>
      <c r="J30" s="7"/>
      <c r="K30" s="7"/>
      <c r="L30" s="9"/>
      <c r="M30" s="10"/>
      <c r="N30" s="10"/>
      <c r="O30" s="10"/>
      <c r="P30" s="10"/>
      <c r="Q30" s="10"/>
      <c r="R30" s="10"/>
      <c r="S30" s="10"/>
      <c r="T30" s="10"/>
      <c r="U30" s="10"/>
    </row>
    <row r="31" spans="1:21" ht="16.5" customHeight="1" x14ac:dyDescent="0.25">
      <c r="A31" s="7"/>
      <c r="B31" s="7"/>
      <c r="C31" s="7" t="s">
        <v>361</v>
      </c>
      <c r="D31" s="7"/>
      <c r="E31" s="7"/>
      <c r="F31" s="7"/>
      <c r="G31" s="7"/>
      <c r="H31" s="7"/>
      <c r="I31" s="7"/>
      <c r="J31" s="7"/>
      <c r="K31" s="7"/>
      <c r="L31" s="9"/>
      <c r="M31" s="10"/>
      <c r="N31" s="10"/>
      <c r="O31" s="10"/>
      <c r="P31" s="10"/>
      <c r="Q31" s="10"/>
      <c r="R31" s="10"/>
      <c r="S31" s="10"/>
      <c r="T31" s="10"/>
      <c r="U31" s="10"/>
    </row>
    <row r="32" spans="1:21" ht="16.5" customHeight="1" x14ac:dyDescent="0.25">
      <c r="A32" s="7"/>
      <c r="B32" s="7"/>
      <c r="C32" s="7"/>
      <c r="D32" s="7" t="s">
        <v>362</v>
      </c>
      <c r="E32" s="7"/>
      <c r="F32" s="7"/>
      <c r="G32" s="7"/>
      <c r="H32" s="7"/>
      <c r="I32" s="7"/>
      <c r="J32" s="7"/>
      <c r="K32" s="7"/>
      <c r="L32" s="9" t="s">
        <v>67</v>
      </c>
      <c r="M32" s="18">
        <v>45.7</v>
      </c>
      <c r="N32" s="18">
        <v>46.3</v>
      </c>
      <c r="O32" s="18">
        <v>42.5</v>
      </c>
      <c r="P32" s="18">
        <v>45.3</v>
      </c>
      <c r="Q32" s="18">
        <v>41.6</v>
      </c>
      <c r="R32" s="18">
        <v>38.200000000000003</v>
      </c>
      <c r="S32" s="18">
        <v>47.1</v>
      </c>
      <c r="T32" s="18">
        <v>46.2</v>
      </c>
      <c r="U32" s="18">
        <v>44.7</v>
      </c>
    </row>
    <row r="33" spans="1:21" ht="16.5" customHeight="1" x14ac:dyDescent="0.25">
      <c r="A33" s="7"/>
      <c r="B33" s="7"/>
      <c r="C33" s="7"/>
      <c r="D33" s="7" t="s">
        <v>363</v>
      </c>
      <c r="E33" s="7"/>
      <c r="F33" s="7"/>
      <c r="G33" s="7"/>
      <c r="H33" s="7"/>
      <c r="I33" s="7"/>
      <c r="J33" s="7"/>
      <c r="K33" s="7"/>
      <c r="L33" s="9" t="s">
        <v>67</v>
      </c>
      <c r="M33" s="18">
        <v>36.6</v>
      </c>
      <c r="N33" s="18">
        <v>36.5</v>
      </c>
      <c r="O33" s="18">
        <v>39.4</v>
      </c>
      <c r="P33" s="18">
        <v>38.5</v>
      </c>
      <c r="Q33" s="18">
        <v>40.200000000000003</v>
      </c>
      <c r="R33" s="18">
        <v>43.1</v>
      </c>
      <c r="S33" s="18">
        <v>37.700000000000003</v>
      </c>
      <c r="T33" s="18">
        <v>35.200000000000003</v>
      </c>
      <c r="U33" s="18">
        <v>37.799999999999997</v>
      </c>
    </row>
    <row r="34" spans="1:21" ht="16.5" customHeight="1" x14ac:dyDescent="0.25">
      <c r="A34" s="7"/>
      <c r="B34" s="7"/>
      <c r="C34" s="7"/>
      <c r="D34" s="7" t="s">
        <v>364</v>
      </c>
      <c r="E34" s="7"/>
      <c r="F34" s="7"/>
      <c r="G34" s="7"/>
      <c r="H34" s="7"/>
      <c r="I34" s="7"/>
      <c r="J34" s="7"/>
      <c r="K34" s="7"/>
      <c r="L34" s="9" t="s">
        <v>67</v>
      </c>
      <c r="M34" s="18">
        <v>16</v>
      </c>
      <c r="N34" s="18">
        <v>15.3</v>
      </c>
      <c r="O34" s="18">
        <v>16.5</v>
      </c>
      <c r="P34" s="18">
        <v>14.5</v>
      </c>
      <c r="Q34" s="18">
        <v>16.5</v>
      </c>
      <c r="R34" s="18">
        <v>17.399999999999999</v>
      </c>
      <c r="S34" s="18">
        <v>13.8</v>
      </c>
      <c r="T34" s="18">
        <v>16.600000000000001</v>
      </c>
      <c r="U34" s="18">
        <v>15.8</v>
      </c>
    </row>
    <row r="35" spans="1:21" ht="16.5" customHeight="1" x14ac:dyDescent="0.25">
      <c r="A35" s="7"/>
      <c r="B35" s="7"/>
      <c r="C35" s="7"/>
      <c r="D35" s="7" t="s">
        <v>365</v>
      </c>
      <c r="E35" s="7"/>
      <c r="F35" s="7"/>
      <c r="G35" s="7"/>
      <c r="H35" s="7"/>
      <c r="I35" s="7"/>
      <c r="J35" s="7"/>
      <c r="K35" s="7"/>
      <c r="L35" s="9" t="s">
        <v>67</v>
      </c>
      <c r="M35" s="16">
        <v>1.7</v>
      </c>
      <c r="N35" s="16">
        <v>1.8</v>
      </c>
      <c r="O35" s="16">
        <v>1.6</v>
      </c>
      <c r="P35" s="16">
        <v>1.7</v>
      </c>
      <c r="Q35" s="16">
        <v>1.6</v>
      </c>
      <c r="R35" s="16">
        <v>1.3</v>
      </c>
      <c r="S35" s="16">
        <v>1.4</v>
      </c>
      <c r="T35" s="16">
        <v>2</v>
      </c>
      <c r="U35" s="16">
        <v>1.7</v>
      </c>
    </row>
    <row r="36" spans="1:21" ht="16.5" customHeight="1" x14ac:dyDescent="0.25">
      <c r="A36" s="7"/>
      <c r="B36" s="7"/>
      <c r="C36" s="7"/>
      <c r="D36" s="7" t="s">
        <v>144</v>
      </c>
      <c r="E36" s="7"/>
      <c r="F36" s="7"/>
      <c r="G36" s="7"/>
      <c r="H36" s="7"/>
      <c r="I36" s="7"/>
      <c r="J36" s="7"/>
      <c r="K36" s="7"/>
      <c r="L36" s="9" t="s">
        <v>47</v>
      </c>
      <c r="M36" s="20">
        <v>1940.2</v>
      </c>
      <c r="N36" s="20">
        <v>1532.1</v>
      </c>
      <c r="O36" s="20">
        <v>1221.2</v>
      </c>
      <c r="P36" s="22">
        <v>644.20000000000005</v>
      </c>
      <c r="Q36" s="22">
        <v>443.7</v>
      </c>
      <c r="R36" s="22">
        <v>134.30000000000001</v>
      </c>
      <c r="S36" s="22">
        <v>102</v>
      </c>
      <c r="T36" s="18">
        <v>51.5</v>
      </c>
      <c r="U36" s="20">
        <v>6070.3</v>
      </c>
    </row>
    <row r="37" spans="1:21" ht="16.5" customHeight="1" x14ac:dyDescent="0.25">
      <c r="A37" s="7"/>
      <c r="B37" s="7"/>
      <c r="C37" s="7" t="s">
        <v>366</v>
      </c>
      <c r="D37" s="7"/>
      <c r="E37" s="7"/>
      <c r="F37" s="7"/>
      <c r="G37" s="7"/>
      <c r="H37" s="7"/>
      <c r="I37" s="7"/>
      <c r="J37" s="7"/>
      <c r="K37" s="7"/>
      <c r="L37" s="9"/>
      <c r="M37" s="10"/>
      <c r="N37" s="10"/>
      <c r="O37" s="10"/>
      <c r="P37" s="10"/>
      <c r="Q37" s="10"/>
      <c r="R37" s="10"/>
      <c r="S37" s="10"/>
      <c r="T37" s="10"/>
      <c r="U37" s="10"/>
    </row>
    <row r="38" spans="1:21" ht="16.5" customHeight="1" x14ac:dyDescent="0.25">
      <c r="A38" s="7"/>
      <c r="B38" s="7"/>
      <c r="C38" s="7"/>
      <c r="D38" s="7" t="s">
        <v>362</v>
      </c>
      <c r="E38" s="7"/>
      <c r="F38" s="7"/>
      <c r="G38" s="7"/>
      <c r="H38" s="7"/>
      <c r="I38" s="7"/>
      <c r="J38" s="7"/>
      <c r="K38" s="7"/>
      <c r="L38" s="9" t="s">
        <v>67</v>
      </c>
      <c r="M38" s="18">
        <v>59.9</v>
      </c>
      <c r="N38" s="18">
        <v>60.6</v>
      </c>
      <c r="O38" s="18">
        <v>56.7</v>
      </c>
      <c r="P38" s="18">
        <v>59.6</v>
      </c>
      <c r="Q38" s="18">
        <v>55.9</v>
      </c>
      <c r="R38" s="18">
        <v>52.4</v>
      </c>
      <c r="S38" s="18">
        <v>61.4</v>
      </c>
      <c r="T38" s="18">
        <v>59.9</v>
      </c>
      <c r="U38" s="18">
        <v>59</v>
      </c>
    </row>
    <row r="39" spans="1:21" ht="16.5" customHeight="1" x14ac:dyDescent="0.25">
      <c r="A39" s="7"/>
      <c r="B39" s="7"/>
      <c r="C39" s="7"/>
      <c r="D39" s="7" t="s">
        <v>363</v>
      </c>
      <c r="E39" s="7"/>
      <c r="F39" s="7"/>
      <c r="G39" s="7"/>
      <c r="H39" s="7"/>
      <c r="I39" s="7"/>
      <c r="J39" s="7"/>
      <c r="K39" s="7"/>
      <c r="L39" s="9" t="s">
        <v>67</v>
      </c>
      <c r="M39" s="18">
        <v>24.7</v>
      </c>
      <c r="N39" s="18">
        <v>24.7</v>
      </c>
      <c r="O39" s="18">
        <v>27</v>
      </c>
      <c r="P39" s="18">
        <v>26.1</v>
      </c>
      <c r="Q39" s="18">
        <v>28.1</v>
      </c>
      <c r="R39" s="18">
        <v>30.6</v>
      </c>
      <c r="S39" s="18">
        <v>25.6</v>
      </c>
      <c r="T39" s="18">
        <v>22.6</v>
      </c>
      <c r="U39" s="18">
        <v>25.7</v>
      </c>
    </row>
    <row r="40" spans="1:21" ht="16.5" customHeight="1" x14ac:dyDescent="0.25">
      <c r="A40" s="7"/>
      <c r="B40" s="7"/>
      <c r="C40" s="7"/>
      <c r="D40" s="7" t="s">
        <v>364</v>
      </c>
      <c r="E40" s="7"/>
      <c r="F40" s="7"/>
      <c r="G40" s="7"/>
      <c r="H40" s="7"/>
      <c r="I40" s="7"/>
      <c r="J40" s="7"/>
      <c r="K40" s="7"/>
      <c r="L40" s="9" t="s">
        <v>67</v>
      </c>
      <c r="M40" s="18">
        <v>14.2</v>
      </c>
      <c r="N40" s="18">
        <v>13.4</v>
      </c>
      <c r="O40" s="18">
        <v>15.1</v>
      </c>
      <c r="P40" s="18">
        <v>13</v>
      </c>
      <c r="Q40" s="18">
        <v>14.8</v>
      </c>
      <c r="R40" s="18">
        <v>16</v>
      </c>
      <c r="S40" s="18">
        <v>12</v>
      </c>
      <c r="T40" s="18">
        <v>15.9</v>
      </c>
      <c r="U40" s="18">
        <v>14.1</v>
      </c>
    </row>
    <row r="41" spans="1:21" ht="16.5" customHeight="1" x14ac:dyDescent="0.25">
      <c r="A41" s="7"/>
      <c r="B41" s="7"/>
      <c r="C41" s="7"/>
      <c r="D41" s="7" t="s">
        <v>365</v>
      </c>
      <c r="E41" s="7"/>
      <c r="F41" s="7"/>
      <c r="G41" s="7"/>
      <c r="H41" s="7"/>
      <c r="I41" s="7"/>
      <c r="J41" s="7"/>
      <c r="K41" s="7"/>
      <c r="L41" s="9" t="s">
        <v>67</v>
      </c>
      <c r="M41" s="16">
        <v>1.2</v>
      </c>
      <c r="N41" s="16">
        <v>1.3</v>
      </c>
      <c r="O41" s="16">
        <v>1.2</v>
      </c>
      <c r="P41" s="16">
        <v>1.2</v>
      </c>
      <c r="Q41" s="16">
        <v>1.2</v>
      </c>
      <c r="R41" s="16">
        <v>1</v>
      </c>
      <c r="S41" s="16">
        <v>1</v>
      </c>
      <c r="T41" s="16">
        <v>1.5</v>
      </c>
      <c r="U41" s="16">
        <v>1.2</v>
      </c>
    </row>
    <row r="42" spans="1:21" ht="16.5" customHeight="1" x14ac:dyDescent="0.25">
      <c r="A42" s="7"/>
      <c r="B42" s="7"/>
      <c r="C42" s="7"/>
      <c r="D42" s="7" t="s">
        <v>144</v>
      </c>
      <c r="E42" s="7"/>
      <c r="F42" s="7"/>
      <c r="G42" s="7"/>
      <c r="H42" s="7"/>
      <c r="I42" s="7"/>
      <c r="J42" s="7"/>
      <c r="K42" s="7"/>
      <c r="L42" s="9" t="s">
        <v>47</v>
      </c>
      <c r="M42" s="20">
        <v>5730.5</v>
      </c>
      <c r="N42" s="20">
        <v>4512.6000000000004</v>
      </c>
      <c r="O42" s="20">
        <v>3526</v>
      </c>
      <c r="P42" s="20">
        <v>1863.9</v>
      </c>
      <c r="Q42" s="20">
        <v>1257.7</v>
      </c>
      <c r="R42" s="22">
        <v>372.6</v>
      </c>
      <c r="S42" s="22">
        <v>295.8</v>
      </c>
      <c r="T42" s="22">
        <v>159.30000000000001</v>
      </c>
      <c r="U42" s="21">
        <v>17721.5</v>
      </c>
    </row>
    <row r="43" spans="1:21" ht="16.5" customHeight="1" x14ac:dyDescent="0.25">
      <c r="A43" s="7" t="s">
        <v>82</v>
      </c>
      <c r="B43" s="7"/>
      <c r="C43" s="7"/>
      <c r="D43" s="7"/>
      <c r="E43" s="7"/>
      <c r="F43" s="7"/>
      <c r="G43" s="7"/>
      <c r="H43" s="7"/>
      <c r="I43" s="7"/>
      <c r="J43" s="7"/>
      <c r="K43" s="7"/>
      <c r="L43" s="9"/>
      <c r="M43" s="10"/>
      <c r="N43" s="10"/>
      <c r="O43" s="10"/>
      <c r="P43" s="10"/>
      <c r="Q43" s="10"/>
      <c r="R43" s="10"/>
      <c r="S43" s="10"/>
      <c r="T43" s="10"/>
      <c r="U43" s="10"/>
    </row>
    <row r="44" spans="1:21" ht="16.5" customHeight="1" x14ac:dyDescent="0.25">
      <c r="A44" s="7"/>
      <c r="B44" s="7" t="s">
        <v>154</v>
      </c>
      <c r="C44" s="7"/>
      <c r="D44" s="7"/>
      <c r="E44" s="7"/>
      <c r="F44" s="7"/>
      <c r="G44" s="7"/>
      <c r="H44" s="7"/>
      <c r="I44" s="7"/>
      <c r="J44" s="7"/>
      <c r="K44" s="7"/>
      <c r="L44" s="9"/>
      <c r="M44" s="10"/>
      <c r="N44" s="10"/>
      <c r="O44" s="10"/>
      <c r="P44" s="10"/>
      <c r="Q44" s="10"/>
      <c r="R44" s="10"/>
      <c r="S44" s="10"/>
      <c r="T44" s="10"/>
      <c r="U44" s="10"/>
    </row>
    <row r="45" spans="1:21" ht="16.5" customHeight="1" x14ac:dyDescent="0.25">
      <c r="A45" s="7"/>
      <c r="B45" s="7"/>
      <c r="C45" s="7" t="s">
        <v>361</v>
      </c>
      <c r="D45" s="7"/>
      <c r="E45" s="7"/>
      <c r="F45" s="7"/>
      <c r="G45" s="7"/>
      <c r="H45" s="7"/>
      <c r="I45" s="7"/>
      <c r="J45" s="7"/>
      <c r="K45" s="7"/>
      <c r="L45" s="9"/>
      <c r="M45" s="10"/>
      <c r="N45" s="10"/>
      <c r="O45" s="10"/>
      <c r="P45" s="10"/>
      <c r="Q45" s="10"/>
      <c r="R45" s="10"/>
      <c r="S45" s="10"/>
      <c r="T45" s="10"/>
      <c r="U45" s="10"/>
    </row>
    <row r="46" spans="1:21" ht="16.5" customHeight="1" x14ac:dyDescent="0.25">
      <c r="A46" s="7"/>
      <c r="B46" s="7"/>
      <c r="C46" s="7"/>
      <c r="D46" s="7" t="s">
        <v>362</v>
      </c>
      <c r="E46" s="7"/>
      <c r="F46" s="7"/>
      <c r="G46" s="7"/>
      <c r="H46" s="7"/>
      <c r="I46" s="7"/>
      <c r="J46" s="7"/>
      <c r="K46" s="7"/>
      <c r="L46" s="9" t="s">
        <v>67</v>
      </c>
      <c r="M46" s="18">
        <v>41.9</v>
      </c>
      <c r="N46" s="18">
        <v>41.6</v>
      </c>
      <c r="O46" s="18">
        <v>44.2</v>
      </c>
      <c r="P46" s="18">
        <v>42</v>
      </c>
      <c r="Q46" s="18">
        <v>39.1</v>
      </c>
      <c r="R46" s="18">
        <v>47.7</v>
      </c>
      <c r="S46" s="18">
        <v>44.2</v>
      </c>
      <c r="T46" s="18">
        <v>47.8</v>
      </c>
      <c r="U46" s="18">
        <v>43.2</v>
      </c>
    </row>
    <row r="47" spans="1:21" ht="16.5" customHeight="1" x14ac:dyDescent="0.25">
      <c r="A47" s="7"/>
      <c r="B47" s="7"/>
      <c r="C47" s="7"/>
      <c r="D47" s="7" t="s">
        <v>363</v>
      </c>
      <c r="E47" s="7"/>
      <c r="F47" s="7"/>
      <c r="G47" s="7"/>
      <c r="H47" s="7"/>
      <c r="I47" s="7"/>
      <c r="J47" s="7"/>
      <c r="K47" s="7"/>
      <c r="L47" s="9" t="s">
        <v>67</v>
      </c>
      <c r="M47" s="18">
        <v>24.4</v>
      </c>
      <c r="N47" s="18">
        <v>28.2</v>
      </c>
      <c r="O47" s="18">
        <v>23.2</v>
      </c>
      <c r="P47" s="18">
        <v>20.3</v>
      </c>
      <c r="Q47" s="18">
        <v>23.7</v>
      </c>
      <c r="R47" s="18">
        <v>30.3</v>
      </c>
      <c r="S47" s="18">
        <v>28.7</v>
      </c>
      <c r="T47" s="18">
        <v>18.100000000000001</v>
      </c>
      <c r="U47" s="18">
        <v>23.6</v>
      </c>
    </row>
    <row r="48" spans="1:21" ht="16.5" customHeight="1" x14ac:dyDescent="0.25">
      <c r="A48" s="7"/>
      <c r="B48" s="7"/>
      <c r="C48" s="7"/>
      <c r="D48" s="7" t="s">
        <v>364</v>
      </c>
      <c r="E48" s="7"/>
      <c r="F48" s="7"/>
      <c r="G48" s="7"/>
      <c r="H48" s="7"/>
      <c r="I48" s="7"/>
      <c r="J48" s="7"/>
      <c r="K48" s="7"/>
      <c r="L48" s="9" t="s">
        <v>67</v>
      </c>
      <c r="M48" s="18">
        <v>31.5</v>
      </c>
      <c r="N48" s="18">
        <v>28</v>
      </c>
      <c r="O48" s="18">
        <v>29.9</v>
      </c>
      <c r="P48" s="18">
        <v>34.5</v>
      </c>
      <c r="Q48" s="18">
        <v>34</v>
      </c>
      <c r="R48" s="18">
        <v>21.1</v>
      </c>
      <c r="S48" s="18">
        <v>24.6</v>
      </c>
      <c r="T48" s="18">
        <v>31.2</v>
      </c>
      <c r="U48" s="18">
        <v>30.7</v>
      </c>
    </row>
    <row r="49" spans="1:21" ht="16.5" customHeight="1" x14ac:dyDescent="0.25">
      <c r="A49" s="7"/>
      <c r="B49" s="7"/>
      <c r="C49" s="7"/>
      <c r="D49" s="7" t="s">
        <v>365</v>
      </c>
      <c r="E49" s="7"/>
      <c r="F49" s="7"/>
      <c r="G49" s="7"/>
      <c r="H49" s="7"/>
      <c r="I49" s="7"/>
      <c r="J49" s="7"/>
      <c r="K49" s="7"/>
      <c r="L49" s="9" t="s">
        <v>67</v>
      </c>
      <c r="M49" s="16">
        <v>2.2000000000000002</v>
      </c>
      <c r="N49" s="16">
        <v>2.2000000000000002</v>
      </c>
      <c r="O49" s="16">
        <v>2.7</v>
      </c>
      <c r="P49" s="16">
        <v>3.2</v>
      </c>
      <c r="Q49" s="16">
        <v>3.1</v>
      </c>
      <c r="R49" s="16">
        <v>1</v>
      </c>
      <c r="S49" s="16">
        <v>2.5</v>
      </c>
      <c r="T49" s="16">
        <v>2.9</v>
      </c>
      <c r="U49" s="16">
        <v>2.5</v>
      </c>
    </row>
    <row r="50" spans="1:21" ht="16.5" customHeight="1" x14ac:dyDescent="0.25">
      <c r="A50" s="7"/>
      <c r="B50" s="7"/>
      <c r="C50" s="7"/>
      <c r="D50" s="7" t="s">
        <v>144</v>
      </c>
      <c r="E50" s="7"/>
      <c r="F50" s="7"/>
      <c r="G50" s="7"/>
      <c r="H50" s="7"/>
      <c r="I50" s="7"/>
      <c r="J50" s="7"/>
      <c r="K50" s="7"/>
      <c r="L50" s="9" t="s">
        <v>47</v>
      </c>
      <c r="M50" s="18">
        <v>47.7</v>
      </c>
      <c r="N50" s="18">
        <v>10.7</v>
      </c>
      <c r="O50" s="18">
        <v>40.799999999999997</v>
      </c>
      <c r="P50" s="18">
        <v>16.5</v>
      </c>
      <c r="Q50" s="16">
        <v>7.7</v>
      </c>
      <c r="R50" s="16">
        <v>6.4</v>
      </c>
      <c r="S50" s="16">
        <v>1.5</v>
      </c>
      <c r="T50" s="18">
        <v>12.2</v>
      </c>
      <c r="U50" s="22">
        <v>143.6</v>
      </c>
    </row>
    <row r="51" spans="1:21" ht="16.5" customHeight="1" x14ac:dyDescent="0.25">
      <c r="A51" s="7"/>
      <c r="B51" s="7"/>
      <c r="C51" s="7" t="s">
        <v>366</v>
      </c>
      <c r="D51" s="7"/>
      <c r="E51" s="7"/>
      <c r="F51" s="7"/>
      <c r="G51" s="7"/>
      <c r="H51" s="7"/>
      <c r="I51" s="7"/>
      <c r="J51" s="7"/>
      <c r="K51" s="7"/>
      <c r="L51" s="9"/>
      <c r="M51" s="10"/>
      <c r="N51" s="10"/>
      <c r="O51" s="10"/>
      <c r="P51" s="10"/>
      <c r="Q51" s="10"/>
      <c r="R51" s="10"/>
      <c r="S51" s="10"/>
      <c r="T51" s="10"/>
      <c r="U51" s="10"/>
    </row>
    <row r="52" spans="1:21" ht="16.5" customHeight="1" x14ac:dyDescent="0.25">
      <c r="A52" s="7"/>
      <c r="B52" s="7"/>
      <c r="C52" s="7"/>
      <c r="D52" s="7" t="s">
        <v>362</v>
      </c>
      <c r="E52" s="7"/>
      <c r="F52" s="7"/>
      <c r="G52" s="7"/>
      <c r="H52" s="7"/>
      <c r="I52" s="7"/>
      <c r="J52" s="7"/>
      <c r="K52" s="7"/>
      <c r="L52" s="9" t="s">
        <v>67</v>
      </c>
      <c r="M52" s="18">
        <v>53.6</v>
      </c>
      <c r="N52" s="18">
        <v>54.2</v>
      </c>
      <c r="O52" s="18">
        <v>56.1</v>
      </c>
      <c r="P52" s="18">
        <v>52.9</v>
      </c>
      <c r="Q52" s="18">
        <v>50.2</v>
      </c>
      <c r="R52" s="18">
        <v>60.8</v>
      </c>
      <c r="S52" s="18">
        <v>56.7</v>
      </c>
      <c r="T52" s="18">
        <v>59.2</v>
      </c>
      <c r="U52" s="18">
        <v>55</v>
      </c>
    </row>
    <row r="53" spans="1:21" ht="16.5" customHeight="1" x14ac:dyDescent="0.25">
      <c r="A53" s="7"/>
      <c r="B53" s="7"/>
      <c r="C53" s="7"/>
      <c r="D53" s="7" t="s">
        <v>363</v>
      </c>
      <c r="E53" s="7"/>
      <c r="F53" s="7"/>
      <c r="G53" s="7"/>
      <c r="H53" s="7"/>
      <c r="I53" s="7"/>
      <c r="J53" s="7"/>
      <c r="K53" s="7"/>
      <c r="L53" s="9" t="s">
        <v>67</v>
      </c>
      <c r="M53" s="18">
        <v>15.3</v>
      </c>
      <c r="N53" s="18">
        <v>18.2</v>
      </c>
      <c r="O53" s="18">
        <v>13.9</v>
      </c>
      <c r="P53" s="18">
        <v>11.9</v>
      </c>
      <c r="Q53" s="18">
        <v>14.9</v>
      </c>
      <c r="R53" s="18">
        <v>19.600000000000001</v>
      </c>
      <c r="S53" s="18">
        <v>18.7</v>
      </c>
      <c r="T53" s="18">
        <v>10.1</v>
      </c>
      <c r="U53" s="18">
        <v>14.4</v>
      </c>
    </row>
    <row r="54" spans="1:21" ht="16.5" customHeight="1" x14ac:dyDescent="0.25">
      <c r="A54" s="7"/>
      <c r="B54" s="7"/>
      <c r="C54" s="7"/>
      <c r="D54" s="7" t="s">
        <v>364</v>
      </c>
      <c r="E54" s="7"/>
      <c r="F54" s="7"/>
      <c r="G54" s="7"/>
      <c r="H54" s="7"/>
      <c r="I54" s="7"/>
      <c r="J54" s="7"/>
      <c r="K54" s="7"/>
      <c r="L54" s="9" t="s">
        <v>67</v>
      </c>
      <c r="M54" s="18">
        <v>29.6</v>
      </c>
      <c r="N54" s="18">
        <v>26.1</v>
      </c>
      <c r="O54" s="18">
        <v>28.1</v>
      </c>
      <c r="P54" s="18">
        <v>33</v>
      </c>
      <c r="Q54" s="18">
        <v>32.6</v>
      </c>
      <c r="R54" s="18">
        <v>19</v>
      </c>
      <c r="S54" s="18">
        <v>22.9</v>
      </c>
      <c r="T54" s="18">
        <v>28.7</v>
      </c>
      <c r="U54" s="18">
        <v>28.9</v>
      </c>
    </row>
    <row r="55" spans="1:21" ht="16.5" customHeight="1" x14ac:dyDescent="0.25">
      <c r="A55" s="7"/>
      <c r="B55" s="7"/>
      <c r="C55" s="7"/>
      <c r="D55" s="7" t="s">
        <v>365</v>
      </c>
      <c r="E55" s="7"/>
      <c r="F55" s="7"/>
      <c r="G55" s="7"/>
      <c r="H55" s="7"/>
      <c r="I55" s="7"/>
      <c r="J55" s="7"/>
      <c r="K55" s="7"/>
      <c r="L55" s="9" t="s">
        <v>67</v>
      </c>
      <c r="M55" s="16">
        <v>1.5</v>
      </c>
      <c r="N55" s="16">
        <v>1.5</v>
      </c>
      <c r="O55" s="16">
        <v>1.8</v>
      </c>
      <c r="P55" s="16">
        <v>2.2000000000000002</v>
      </c>
      <c r="Q55" s="16">
        <v>2.2000000000000002</v>
      </c>
      <c r="R55" s="16">
        <v>0.7</v>
      </c>
      <c r="S55" s="16">
        <v>1.7</v>
      </c>
      <c r="T55" s="16">
        <v>2</v>
      </c>
      <c r="U55" s="16">
        <v>1.7</v>
      </c>
    </row>
    <row r="56" spans="1:21" ht="16.5" customHeight="1" x14ac:dyDescent="0.25">
      <c r="A56" s="7"/>
      <c r="B56" s="7"/>
      <c r="C56" s="7"/>
      <c r="D56" s="7" t="s">
        <v>144</v>
      </c>
      <c r="E56" s="7"/>
      <c r="F56" s="7"/>
      <c r="G56" s="7"/>
      <c r="H56" s="7"/>
      <c r="I56" s="7"/>
      <c r="J56" s="7"/>
      <c r="K56" s="7"/>
      <c r="L56" s="9" t="s">
        <v>47</v>
      </c>
      <c r="M56" s="22">
        <v>154.80000000000001</v>
      </c>
      <c r="N56" s="18">
        <v>33.5</v>
      </c>
      <c r="O56" s="22">
        <v>138.9</v>
      </c>
      <c r="P56" s="18">
        <v>57.8</v>
      </c>
      <c r="Q56" s="18">
        <v>25</v>
      </c>
      <c r="R56" s="18">
        <v>19.8</v>
      </c>
      <c r="S56" s="16">
        <v>4.8</v>
      </c>
      <c r="T56" s="18">
        <v>48.3</v>
      </c>
      <c r="U56" s="22">
        <v>483</v>
      </c>
    </row>
    <row r="57" spans="1:21" ht="16.5" customHeight="1" x14ac:dyDescent="0.25">
      <c r="A57" s="7"/>
      <c r="B57" s="7" t="s">
        <v>158</v>
      </c>
      <c r="C57" s="7"/>
      <c r="D57" s="7"/>
      <c r="E57" s="7"/>
      <c r="F57" s="7"/>
      <c r="G57" s="7"/>
      <c r="H57" s="7"/>
      <c r="I57" s="7"/>
      <c r="J57" s="7"/>
      <c r="K57" s="7"/>
      <c r="L57" s="9"/>
      <c r="M57" s="10"/>
      <c r="N57" s="10"/>
      <c r="O57" s="10"/>
      <c r="P57" s="10"/>
      <c r="Q57" s="10"/>
      <c r="R57" s="10"/>
      <c r="S57" s="10"/>
      <c r="T57" s="10"/>
      <c r="U57" s="10"/>
    </row>
    <row r="58" spans="1:21" ht="16.5" customHeight="1" x14ac:dyDescent="0.25">
      <c r="A58" s="7"/>
      <c r="B58" s="7"/>
      <c r="C58" s="7" t="s">
        <v>361</v>
      </c>
      <c r="D58" s="7"/>
      <c r="E58" s="7"/>
      <c r="F58" s="7"/>
      <c r="G58" s="7"/>
      <c r="H58" s="7"/>
      <c r="I58" s="7"/>
      <c r="J58" s="7"/>
      <c r="K58" s="7"/>
      <c r="L58" s="9"/>
      <c r="M58" s="10"/>
      <c r="N58" s="10"/>
      <c r="O58" s="10"/>
      <c r="P58" s="10"/>
      <c r="Q58" s="10"/>
      <c r="R58" s="10"/>
      <c r="S58" s="10"/>
      <c r="T58" s="10"/>
      <c r="U58" s="10"/>
    </row>
    <row r="59" spans="1:21" ht="16.5" customHeight="1" x14ac:dyDescent="0.25">
      <c r="A59" s="7"/>
      <c r="B59" s="7"/>
      <c r="C59" s="7"/>
      <c r="D59" s="7" t="s">
        <v>362</v>
      </c>
      <c r="E59" s="7"/>
      <c r="F59" s="7"/>
      <c r="G59" s="7"/>
      <c r="H59" s="7"/>
      <c r="I59" s="7"/>
      <c r="J59" s="7"/>
      <c r="K59" s="7"/>
      <c r="L59" s="9" t="s">
        <v>67</v>
      </c>
      <c r="M59" s="18">
        <v>45.7</v>
      </c>
      <c r="N59" s="18">
        <v>46.2</v>
      </c>
      <c r="O59" s="18">
        <v>42.8</v>
      </c>
      <c r="P59" s="18">
        <v>45.1</v>
      </c>
      <c r="Q59" s="18">
        <v>41.7</v>
      </c>
      <c r="R59" s="18">
        <v>39.4</v>
      </c>
      <c r="S59" s="18">
        <v>46.4</v>
      </c>
      <c r="T59" s="18">
        <v>45.9</v>
      </c>
      <c r="U59" s="18">
        <v>44.7</v>
      </c>
    </row>
    <row r="60" spans="1:21" ht="16.5" customHeight="1" x14ac:dyDescent="0.25">
      <c r="A60" s="7"/>
      <c r="B60" s="7"/>
      <c r="C60" s="7"/>
      <c r="D60" s="7" t="s">
        <v>363</v>
      </c>
      <c r="E60" s="7"/>
      <c r="F60" s="7"/>
      <c r="G60" s="7"/>
      <c r="H60" s="7"/>
      <c r="I60" s="7"/>
      <c r="J60" s="7"/>
      <c r="K60" s="7"/>
      <c r="L60" s="9" t="s">
        <v>67</v>
      </c>
      <c r="M60" s="18">
        <v>36.9</v>
      </c>
      <c r="N60" s="18">
        <v>36.700000000000003</v>
      </c>
      <c r="O60" s="18">
        <v>40</v>
      </c>
      <c r="P60" s="18">
        <v>39.299999999999997</v>
      </c>
      <c r="Q60" s="18">
        <v>40.799999999999997</v>
      </c>
      <c r="R60" s="18">
        <v>42.6</v>
      </c>
      <c r="S60" s="18">
        <v>37.799999999999997</v>
      </c>
      <c r="T60" s="18">
        <v>39.5</v>
      </c>
      <c r="U60" s="18">
        <v>38.200000000000003</v>
      </c>
    </row>
    <row r="61" spans="1:21" ht="16.5" customHeight="1" x14ac:dyDescent="0.25">
      <c r="A61" s="7"/>
      <c r="B61" s="7"/>
      <c r="C61" s="7"/>
      <c r="D61" s="7" t="s">
        <v>364</v>
      </c>
      <c r="E61" s="7"/>
      <c r="F61" s="7"/>
      <c r="G61" s="7"/>
      <c r="H61" s="7"/>
      <c r="I61" s="7"/>
      <c r="J61" s="7"/>
      <c r="K61" s="7"/>
      <c r="L61" s="9" t="s">
        <v>67</v>
      </c>
      <c r="M61" s="18">
        <v>15.8</v>
      </c>
      <c r="N61" s="18">
        <v>15.3</v>
      </c>
      <c r="O61" s="18">
        <v>15.5</v>
      </c>
      <c r="P61" s="18">
        <v>13.9</v>
      </c>
      <c r="Q61" s="18">
        <v>15.9</v>
      </c>
      <c r="R61" s="18">
        <v>16.7</v>
      </c>
      <c r="S61" s="18">
        <v>14.4</v>
      </c>
      <c r="T61" s="18">
        <v>13.3</v>
      </c>
      <c r="U61" s="18">
        <v>15.4</v>
      </c>
    </row>
    <row r="62" spans="1:21" ht="16.5" customHeight="1" x14ac:dyDescent="0.25">
      <c r="A62" s="7"/>
      <c r="B62" s="7"/>
      <c r="C62" s="7"/>
      <c r="D62" s="7" t="s">
        <v>365</v>
      </c>
      <c r="E62" s="7"/>
      <c r="F62" s="7"/>
      <c r="G62" s="7"/>
      <c r="H62" s="7"/>
      <c r="I62" s="7"/>
      <c r="J62" s="7"/>
      <c r="K62" s="7"/>
      <c r="L62" s="9" t="s">
        <v>67</v>
      </c>
      <c r="M62" s="16">
        <v>1.7</v>
      </c>
      <c r="N62" s="16">
        <v>1.8</v>
      </c>
      <c r="O62" s="16">
        <v>1.6</v>
      </c>
      <c r="P62" s="16">
        <v>1.7</v>
      </c>
      <c r="Q62" s="16">
        <v>1.6</v>
      </c>
      <c r="R62" s="16">
        <v>1.3</v>
      </c>
      <c r="S62" s="16">
        <v>1.5</v>
      </c>
      <c r="T62" s="16">
        <v>1.4</v>
      </c>
      <c r="U62" s="16">
        <v>1.7</v>
      </c>
    </row>
    <row r="63" spans="1:21" ht="16.5" customHeight="1" x14ac:dyDescent="0.25">
      <c r="A63" s="7"/>
      <c r="B63" s="7"/>
      <c r="C63" s="7"/>
      <c r="D63" s="7" t="s">
        <v>144</v>
      </c>
      <c r="E63" s="7"/>
      <c r="F63" s="7"/>
      <c r="G63" s="7"/>
      <c r="H63" s="7"/>
      <c r="I63" s="7"/>
      <c r="J63" s="7"/>
      <c r="K63" s="7"/>
      <c r="L63" s="9" t="s">
        <v>47</v>
      </c>
      <c r="M63" s="20">
        <v>1769.5</v>
      </c>
      <c r="N63" s="20">
        <v>1393</v>
      </c>
      <c r="O63" s="20">
        <v>1100.5</v>
      </c>
      <c r="P63" s="22">
        <v>565</v>
      </c>
      <c r="Q63" s="22">
        <v>419.5</v>
      </c>
      <c r="R63" s="22">
        <v>126.9</v>
      </c>
      <c r="S63" s="18">
        <v>91.5</v>
      </c>
      <c r="T63" s="18">
        <v>35.5</v>
      </c>
      <c r="U63" s="20">
        <v>5501.9</v>
      </c>
    </row>
    <row r="64" spans="1:21" ht="16.5" customHeight="1" x14ac:dyDescent="0.25">
      <c r="A64" s="7"/>
      <c r="B64" s="7"/>
      <c r="C64" s="7" t="s">
        <v>366</v>
      </c>
      <c r="D64" s="7"/>
      <c r="E64" s="7"/>
      <c r="F64" s="7"/>
      <c r="G64" s="7"/>
      <c r="H64" s="7"/>
      <c r="I64" s="7"/>
      <c r="J64" s="7"/>
      <c r="K64" s="7"/>
      <c r="L64" s="9"/>
      <c r="M64" s="10"/>
      <c r="N64" s="10"/>
      <c r="O64" s="10"/>
      <c r="P64" s="10"/>
      <c r="Q64" s="10"/>
      <c r="R64" s="10"/>
      <c r="S64" s="10"/>
      <c r="T64" s="10"/>
      <c r="U64" s="10"/>
    </row>
    <row r="65" spans="1:21" ht="16.5" customHeight="1" x14ac:dyDescent="0.25">
      <c r="A65" s="7"/>
      <c r="B65" s="7"/>
      <c r="C65" s="7"/>
      <c r="D65" s="7" t="s">
        <v>362</v>
      </c>
      <c r="E65" s="7"/>
      <c r="F65" s="7"/>
      <c r="G65" s="7"/>
      <c r="H65" s="7"/>
      <c r="I65" s="7"/>
      <c r="J65" s="7"/>
      <c r="K65" s="7"/>
      <c r="L65" s="9" t="s">
        <v>67</v>
      </c>
      <c r="M65" s="18">
        <v>60</v>
      </c>
      <c r="N65" s="18">
        <v>60.6</v>
      </c>
      <c r="O65" s="18">
        <v>57.4</v>
      </c>
      <c r="P65" s="18">
        <v>59.7</v>
      </c>
      <c r="Q65" s="18">
        <v>56.1</v>
      </c>
      <c r="R65" s="18">
        <v>53.8</v>
      </c>
      <c r="S65" s="18">
        <v>60.8</v>
      </c>
      <c r="T65" s="18">
        <v>60.6</v>
      </c>
      <c r="U65" s="18">
        <v>59.2</v>
      </c>
    </row>
    <row r="66" spans="1:21" ht="16.5" customHeight="1" x14ac:dyDescent="0.25">
      <c r="A66" s="7"/>
      <c r="B66" s="7"/>
      <c r="C66" s="7"/>
      <c r="D66" s="7" t="s">
        <v>363</v>
      </c>
      <c r="E66" s="7"/>
      <c r="F66" s="7"/>
      <c r="G66" s="7"/>
      <c r="H66" s="7"/>
      <c r="I66" s="7"/>
      <c r="J66" s="7"/>
      <c r="K66" s="7"/>
      <c r="L66" s="9" t="s">
        <v>67</v>
      </c>
      <c r="M66" s="18">
        <v>24.8</v>
      </c>
      <c r="N66" s="18">
        <v>24.7</v>
      </c>
      <c r="O66" s="18">
        <v>27.5</v>
      </c>
      <c r="P66" s="18">
        <v>26.7</v>
      </c>
      <c r="Q66" s="18">
        <v>28.5</v>
      </c>
      <c r="R66" s="18">
        <v>30</v>
      </c>
      <c r="S66" s="18">
        <v>25.7</v>
      </c>
      <c r="T66" s="18">
        <v>26.7</v>
      </c>
      <c r="U66" s="18">
        <v>25.9</v>
      </c>
    </row>
    <row r="67" spans="1:21" ht="16.5" customHeight="1" x14ac:dyDescent="0.25">
      <c r="A67" s="7"/>
      <c r="B67" s="7"/>
      <c r="C67" s="7"/>
      <c r="D67" s="7" t="s">
        <v>364</v>
      </c>
      <c r="E67" s="7"/>
      <c r="F67" s="7"/>
      <c r="G67" s="7"/>
      <c r="H67" s="7"/>
      <c r="I67" s="7"/>
      <c r="J67" s="7"/>
      <c r="K67" s="7"/>
      <c r="L67" s="9" t="s">
        <v>67</v>
      </c>
      <c r="M67" s="18">
        <v>13.9</v>
      </c>
      <c r="N67" s="18">
        <v>13.4</v>
      </c>
      <c r="O67" s="18">
        <v>14</v>
      </c>
      <c r="P67" s="18">
        <v>12.3</v>
      </c>
      <c r="Q67" s="18">
        <v>14.2</v>
      </c>
      <c r="R67" s="18">
        <v>15.2</v>
      </c>
      <c r="S67" s="18">
        <v>12.4</v>
      </c>
      <c r="T67" s="18">
        <v>11.7</v>
      </c>
      <c r="U67" s="18">
        <v>13.7</v>
      </c>
    </row>
    <row r="68" spans="1:21" ht="16.5" customHeight="1" x14ac:dyDescent="0.25">
      <c r="A68" s="7"/>
      <c r="B68" s="7"/>
      <c r="C68" s="7"/>
      <c r="D68" s="7" t="s">
        <v>365</v>
      </c>
      <c r="E68" s="7"/>
      <c r="F68" s="7"/>
      <c r="G68" s="7"/>
      <c r="H68" s="7"/>
      <c r="I68" s="7"/>
      <c r="J68" s="7"/>
      <c r="K68" s="7"/>
      <c r="L68" s="9" t="s">
        <v>67</v>
      </c>
      <c r="M68" s="16">
        <v>1.2</v>
      </c>
      <c r="N68" s="16">
        <v>1.3</v>
      </c>
      <c r="O68" s="16">
        <v>1.2</v>
      </c>
      <c r="P68" s="16">
        <v>1.3</v>
      </c>
      <c r="Q68" s="16">
        <v>1.2</v>
      </c>
      <c r="R68" s="16">
        <v>0.9</v>
      </c>
      <c r="S68" s="16">
        <v>1.1000000000000001</v>
      </c>
      <c r="T68" s="16">
        <v>1</v>
      </c>
      <c r="U68" s="16">
        <v>1.2</v>
      </c>
    </row>
    <row r="69" spans="1:21" ht="16.5" customHeight="1" x14ac:dyDescent="0.25">
      <c r="A69" s="7"/>
      <c r="B69" s="7"/>
      <c r="C69" s="7"/>
      <c r="D69" s="7" t="s">
        <v>144</v>
      </c>
      <c r="E69" s="7"/>
      <c r="F69" s="7"/>
      <c r="G69" s="7"/>
      <c r="H69" s="7"/>
      <c r="I69" s="7"/>
      <c r="J69" s="7"/>
      <c r="K69" s="7"/>
      <c r="L69" s="9" t="s">
        <v>47</v>
      </c>
      <c r="M69" s="20">
        <v>5220.8</v>
      </c>
      <c r="N69" s="20">
        <v>4112.2</v>
      </c>
      <c r="O69" s="20">
        <v>3165.8</v>
      </c>
      <c r="P69" s="20">
        <v>1624.9</v>
      </c>
      <c r="Q69" s="20">
        <v>1186.4000000000001</v>
      </c>
      <c r="R69" s="22">
        <v>354</v>
      </c>
      <c r="S69" s="22">
        <v>264.89999999999998</v>
      </c>
      <c r="T69" s="22">
        <v>101.9</v>
      </c>
      <c r="U69" s="21">
        <v>16032.3</v>
      </c>
    </row>
    <row r="70" spans="1:21" ht="16.5" customHeight="1" x14ac:dyDescent="0.25">
      <c r="A70" s="7"/>
      <c r="B70" s="7" t="s">
        <v>367</v>
      </c>
      <c r="C70" s="7"/>
      <c r="D70" s="7"/>
      <c r="E70" s="7"/>
      <c r="F70" s="7"/>
      <c r="G70" s="7"/>
      <c r="H70" s="7"/>
      <c r="I70" s="7"/>
      <c r="J70" s="7"/>
      <c r="K70" s="7"/>
      <c r="L70" s="9"/>
      <c r="M70" s="10"/>
      <c r="N70" s="10"/>
      <c r="O70" s="10"/>
      <c r="P70" s="10"/>
      <c r="Q70" s="10"/>
      <c r="R70" s="10"/>
      <c r="S70" s="10"/>
      <c r="T70" s="10"/>
      <c r="U70" s="10"/>
    </row>
    <row r="71" spans="1:21" ht="16.5" customHeight="1" x14ac:dyDescent="0.25">
      <c r="A71" s="7"/>
      <c r="B71" s="7"/>
      <c r="C71" s="7" t="s">
        <v>361</v>
      </c>
      <c r="D71" s="7"/>
      <c r="E71" s="7"/>
      <c r="F71" s="7"/>
      <c r="G71" s="7"/>
      <c r="H71" s="7"/>
      <c r="I71" s="7"/>
      <c r="J71" s="7"/>
      <c r="K71" s="7"/>
      <c r="L71" s="9"/>
      <c r="M71" s="10"/>
      <c r="N71" s="10"/>
      <c r="O71" s="10"/>
      <c r="P71" s="10"/>
      <c r="Q71" s="10"/>
      <c r="R71" s="10"/>
      <c r="S71" s="10"/>
      <c r="T71" s="10"/>
      <c r="U71" s="10"/>
    </row>
    <row r="72" spans="1:21" ht="16.5" customHeight="1" x14ac:dyDescent="0.25">
      <c r="A72" s="7"/>
      <c r="B72" s="7"/>
      <c r="C72" s="7"/>
      <c r="D72" s="7" t="s">
        <v>362</v>
      </c>
      <c r="E72" s="7"/>
      <c r="F72" s="7"/>
      <c r="G72" s="7"/>
      <c r="H72" s="7"/>
      <c r="I72" s="7"/>
      <c r="J72" s="7"/>
      <c r="K72" s="7"/>
      <c r="L72" s="9" t="s">
        <v>67</v>
      </c>
      <c r="M72" s="18">
        <v>45.5</v>
      </c>
      <c r="N72" s="18">
        <v>46</v>
      </c>
      <c r="O72" s="18">
        <v>42.8</v>
      </c>
      <c r="P72" s="18">
        <v>44.9</v>
      </c>
      <c r="Q72" s="18">
        <v>41.5</v>
      </c>
      <c r="R72" s="18">
        <v>39.700000000000003</v>
      </c>
      <c r="S72" s="18">
        <v>46.2</v>
      </c>
      <c r="T72" s="18">
        <v>46.3</v>
      </c>
      <c r="U72" s="18">
        <v>44.6</v>
      </c>
    </row>
    <row r="73" spans="1:21" ht="16.5" customHeight="1" x14ac:dyDescent="0.25">
      <c r="A73" s="7"/>
      <c r="B73" s="7"/>
      <c r="C73" s="7"/>
      <c r="D73" s="7" t="s">
        <v>363</v>
      </c>
      <c r="E73" s="7"/>
      <c r="F73" s="7"/>
      <c r="G73" s="7"/>
      <c r="H73" s="7"/>
      <c r="I73" s="7"/>
      <c r="J73" s="7"/>
      <c r="K73" s="7"/>
      <c r="L73" s="9" t="s">
        <v>67</v>
      </c>
      <c r="M73" s="18">
        <v>36.6</v>
      </c>
      <c r="N73" s="18">
        <v>36.700000000000003</v>
      </c>
      <c r="O73" s="18">
        <v>39.5</v>
      </c>
      <c r="P73" s="18">
        <v>38.799999999999997</v>
      </c>
      <c r="Q73" s="18">
        <v>40.6</v>
      </c>
      <c r="R73" s="18">
        <v>42.1</v>
      </c>
      <c r="S73" s="18">
        <v>37.6</v>
      </c>
      <c r="T73" s="18">
        <v>34</v>
      </c>
      <c r="U73" s="18">
        <v>37.799999999999997</v>
      </c>
    </row>
    <row r="74" spans="1:21" ht="16.5" customHeight="1" x14ac:dyDescent="0.25">
      <c r="A74" s="7"/>
      <c r="B74" s="7"/>
      <c r="C74" s="7"/>
      <c r="D74" s="7" t="s">
        <v>364</v>
      </c>
      <c r="E74" s="7"/>
      <c r="F74" s="7"/>
      <c r="G74" s="7"/>
      <c r="H74" s="7"/>
      <c r="I74" s="7"/>
      <c r="J74" s="7"/>
      <c r="K74" s="7"/>
      <c r="L74" s="9" t="s">
        <v>67</v>
      </c>
      <c r="M74" s="18">
        <v>16.3</v>
      </c>
      <c r="N74" s="18">
        <v>15.5</v>
      </c>
      <c r="O74" s="18">
        <v>16.100000000000001</v>
      </c>
      <c r="P74" s="18">
        <v>14.5</v>
      </c>
      <c r="Q74" s="18">
        <v>16.3</v>
      </c>
      <c r="R74" s="18">
        <v>17</v>
      </c>
      <c r="S74" s="18">
        <v>14.6</v>
      </c>
      <c r="T74" s="18">
        <v>17.899999999999999</v>
      </c>
      <c r="U74" s="18">
        <v>15.9</v>
      </c>
    </row>
    <row r="75" spans="1:21" ht="16.5" customHeight="1" x14ac:dyDescent="0.25">
      <c r="A75" s="7"/>
      <c r="B75" s="7"/>
      <c r="C75" s="7"/>
      <c r="D75" s="7" t="s">
        <v>365</v>
      </c>
      <c r="E75" s="7"/>
      <c r="F75" s="7"/>
      <c r="G75" s="7"/>
      <c r="H75" s="7"/>
      <c r="I75" s="7"/>
      <c r="J75" s="7"/>
      <c r="K75" s="7"/>
      <c r="L75" s="9" t="s">
        <v>67</v>
      </c>
      <c r="M75" s="16">
        <v>1.7</v>
      </c>
      <c r="N75" s="16">
        <v>1.8</v>
      </c>
      <c r="O75" s="16">
        <v>1.7</v>
      </c>
      <c r="P75" s="16">
        <v>1.8</v>
      </c>
      <c r="Q75" s="16">
        <v>1.6</v>
      </c>
      <c r="R75" s="16">
        <v>1.3</v>
      </c>
      <c r="S75" s="16">
        <v>1.6</v>
      </c>
      <c r="T75" s="16">
        <v>1.8</v>
      </c>
      <c r="U75" s="16">
        <v>1.7</v>
      </c>
    </row>
    <row r="76" spans="1:21" ht="16.5" customHeight="1" x14ac:dyDescent="0.25">
      <c r="A76" s="7"/>
      <c r="B76" s="7"/>
      <c r="C76" s="7"/>
      <c r="D76" s="7" t="s">
        <v>144</v>
      </c>
      <c r="E76" s="7"/>
      <c r="F76" s="7"/>
      <c r="G76" s="7"/>
      <c r="H76" s="7"/>
      <c r="I76" s="7"/>
      <c r="J76" s="7"/>
      <c r="K76" s="7"/>
      <c r="L76" s="9" t="s">
        <v>47</v>
      </c>
      <c r="M76" s="20">
        <v>1829.6</v>
      </c>
      <c r="N76" s="20">
        <v>1414.6</v>
      </c>
      <c r="O76" s="20">
        <v>1148.2</v>
      </c>
      <c r="P76" s="22">
        <v>585.29999999999995</v>
      </c>
      <c r="Q76" s="22">
        <v>430.3</v>
      </c>
      <c r="R76" s="22">
        <v>134.19999999999999</v>
      </c>
      <c r="S76" s="18">
        <v>93.4</v>
      </c>
      <c r="T76" s="18">
        <v>48</v>
      </c>
      <c r="U76" s="20">
        <v>5684.1</v>
      </c>
    </row>
    <row r="77" spans="1:21" ht="16.5" customHeight="1" x14ac:dyDescent="0.25">
      <c r="A77" s="7"/>
      <c r="B77" s="7"/>
      <c r="C77" s="7" t="s">
        <v>366</v>
      </c>
      <c r="D77" s="7"/>
      <c r="E77" s="7"/>
      <c r="F77" s="7"/>
      <c r="G77" s="7"/>
      <c r="H77" s="7"/>
      <c r="I77" s="7"/>
      <c r="J77" s="7"/>
      <c r="K77" s="7"/>
      <c r="L77" s="9"/>
      <c r="M77" s="10"/>
      <c r="N77" s="10"/>
      <c r="O77" s="10"/>
      <c r="P77" s="10"/>
      <c r="Q77" s="10"/>
      <c r="R77" s="10"/>
      <c r="S77" s="10"/>
      <c r="T77" s="10"/>
      <c r="U77" s="10"/>
    </row>
    <row r="78" spans="1:21" ht="16.5" customHeight="1" x14ac:dyDescent="0.25">
      <c r="A78" s="7"/>
      <c r="B78" s="7"/>
      <c r="C78" s="7"/>
      <c r="D78" s="7" t="s">
        <v>362</v>
      </c>
      <c r="E78" s="7"/>
      <c r="F78" s="7"/>
      <c r="G78" s="7"/>
      <c r="H78" s="7"/>
      <c r="I78" s="7"/>
      <c r="J78" s="7"/>
      <c r="K78" s="7"/>
      <c r="L78" s="9" t="s">
        <v>67</v>
      </c>
      <c r="M78" s="18">
        <v>59.7</v>
      </c>
      <c r="N78" s="18">
        <v>60.4</v>
      </c>
      <c r="O78" s="18">
        <v>57.2</v>
      </c>
      <c r="P78" s="18">
        <v>59.3</v>
      </c>
      <c r="Q78" s="18">
        <v>55.8</v>
      </c>
      <c r="R78" s="18">
        <v>54</v>
      </c>
      <c r="S78" s="18">
        <v>60.7</v>
      </c>
      <c r="T78" s="18">
        <v>60</v>
      </c>
      <c r="U78" s="18">
        <v>59</v>
      </c>
    </row>
    <row r="79" spans="1:21" ht="16.5" customHeight="1" x14ac:dyDescent="0.25">
      <c r="A79" s="7"/>
      <c r="B79" s="7"/>
      <c r="C79" s="7"/>
      <c r="D79" s="7" t="s">
        <v>363</v>
      </c>
      <c r="E79" s="7"/>
      <c r="F79" s="7"/>
      <c r="G79" s="7"/>
      <c r="H79" s="7"/>
      <c r="I79" s="7"/>
      <c r="J79" s="7"/>
      <c r="K79" s="7"/>
      <c r="L79" s="9" t="s">
        <v>67</v>
      </c>
      <c r="M79" s="18">
        <v>24.6</v>
      </c>
      <c r="N79" s="18">
        <v>24.7</v>
      </c>
      <c r="O79" s="18">
        <v>26.9</v>
      </c>
      <c r="P79" s="18">
        <v>26.2</v>
      </c>
      <c r="Q79" s="18">
        <v>28.3</v>
      </c>
      <c r="R79" s="18">
        <v>29.5</v>
      </c>
      <c r="S79" s="18">
        <v>25.6</v>
      </c>
      <c r="T79" s="18">
        <v>21.4</v>
      </c>
      <c r="U79" s="18">
        <v>25.6</v>
      </c>
    </row>
    <row r="80" spans="1:21" ht="16.5" customHeight="1" x14ac:dyDescent="0.25">
      <c r="A80" s="7"/>
      <c r="B80" s="7"/>
      <c r="C80" s="7"/>
      <c r="D80" s="7" t="s">
        <v>364</v>
      </c>
      <c r="E80" s="7"/>
      <c r="F80" s="7"/>
      <c r="G80" s="7"/>
      <c r="H80" s="7"/>
      <c r="I80" s="7"/>
      <c r="J80" s="7"/>
      <c r="K80" s="7"/>
      <c r="L80" s="9" t="s">
        <v>67</v>
      </c>
      <c r="M80" s="18">
        <v>14.5</v>
      </c>
      <c r="N80" s="18">
        <v>13.6</v>
      </c>
      <c r="O80" s="18">
        <v>14.6</v>
      </c>
      <c r="P80" s="18">
        <v>13.1</v>
      </c>
      <c r="Q80" s="18">
        <v>14.7</v>
      </c>
      <c r="R80" s="18">
        <v>15.5</v>
      </c>
      <c r="S80" s="18">
        <v>12.6</v>
      </c>
      <c r="T80" s="18">
        <v>17.2</v>
      </c>
      <c r="U80" s="18">
        <v>14.2</v>
      </c>
    </row>
    <row r="81" spans="1:21" ht="16.5" customHeight="1" x14ac:dyDescent="0.25">
      <c r="A81" s="7"/>
      <c r="B81" s="7"/>
      <c r="C81" s="7"/>
      <c r="D81" s="7" t="s">
        <v>365</v>
      </c>
      <c r="E81" s="7"/>
      <c r="F81" s="7"/>
      <c r="G81" s="7"/>
      <c r="H81" s="7"/>
      <c r="I81" s="7"/>
      <c r="J81" s="7"/>
      <c r="K81" s="7"/>
      <c r="L81" s="9" t="s">
        <v>67</v>
      </c>
      <c r="M81" s="16">
        <v>1.2</v>
      </c>
      <c r="N81" s="16">
        <v>1.3</v>
      </c>
      <c r="O81" s="16">
        <v>1.2</v>
      </c>
      <c r="P81" s="16">
        <v>1.3</v>
      </c>
      <c r="Q81" s="16">
        <v>1.2</v>
      </c>
      <c r="R81" s="16">
        <v>0.9</v>
      </c>
      <c r="S81" s="16">
        <v>1.1000000000000001</v>
      </c>
      <c r="T81" s="16">
        <v>1.4</v>
      </c>
      <c r="U81" s="16">
        <v>1.2</v>
      </c>
    </row>
    <row r="82" spans="1:21" ht="16.5" customHeight="1" x14ac:dyDescent="0.25">
      <c r="A82" s="7"/>
      <c r="B82" s="7"/>
      <c r="C82" s="7"/>
      <c r="D82" s="7" t="s">
        <v>144</v>
      </c>
      <c r="E82" s="7"/>
      <c r="F82" s="7"/>
      <c r="G82" s="7"/>
      <c r="H82" s="7"/>
      <c r="I82" s="7"/>
      <c r="J82" s="7"/>
      <c r="K82" s="7"/>
      <c r="L82" s="9" t="s">
        <v>47</v>
      </c>
      <c r="M82" s="20">
        <v>5408.6</v>
      </c>
      <c r="N82" s="20">
        <v>4174.7</v>
      </c>
      <c r="O82" s="20">
        <v>3322.8</v>
      </c>
      <c r="P82" s="20">
        <v>1692.4</v>
      </c>
      <c r="Q82" s="20">
        <v>1219</v>
      </c>
      <c r="R82" s="22">
        <v>376.2</v>
      </c>
      <c r="S82" s="22">
        <v>270.7</v>
      </c>
      <c r="T82" s="22">
        <v>150.9</v>
      </c>
      <c r="U82" s="21">
        <v>16617.099999999999</v>
      </c>
    </row>
    <row r="83" spans="1:21" ht="16.5" customHeight="1" x14ac:dyDescent="0.25">
      <c r="A83" s="7" t="s">
        <v>146</v>
      </c>
      <c r="B83" s="7"/>
      <c r="C83" s="7"/>
      <c r="D83" s="7"/>
      <c r="E83" s="7"/>
      <c r="F83" s="7"/>
      <c r="G83" s="7"/>
      <c r="H83" s="7"/>
      <c r="I83" s="7"/>
      <c r="J83" s="7"/>
      <c r="K83" s="7"/>
      <c r="L83" s="9"/>
      <c r="M83" s="10"/>
      <c r="N83" s="10"/>
      <c r="O83" s="10"/>
      <c r="P83" s="10"/>
      <c r="Q83" s="10"/>
      <c r="R83" s="10"/>
      <c r="S83" s="10"/>
      <c r="T83" s="10"/>
      <c r="U83" s="10"/>
    </row>
    <row r="84" spans="1:21" ht="16.5" customHeight="1" x14ac:dyDescent="0.25">
      <c r="A84" s="7"/>
      <c r="B84" s="7" t="s">
        <v>154</v>
      </c>
      <c r="C84" s="7"/>
      <c r="D84" s="7"/>
      <c r="E84" s="7"/>
      <c r="F84" s="7"/>
      <c r="G84" s="7"/>
      <c r="H84" s="7"/>
      <c r="I84" s="7"/>
      <c r="J84" s="7"/>
      <c r="K84" s="7"/>
      <c r="L84" s="9"/>
      <c r="M84" s="10"/>
      <c r="N84" s="10"/>
      <c r="O84" s="10"/>
      <c r="P84" s="10"/>
      <c r="Q84" s="10"/>
      <c r="R84" s="10"/>
      <c r="S84" s="10"/>
      <c r="T84" s="10"/>
      <c r="U84" s="10"/>
    </row>
    <row r="85" spans="1:21" ht="16.5" customHeight="1" x14ac:dyDescent="0.25">
      <c r="A85" s="7"/>
      <c r="B85" s="7"/>
      <c r="C85" s="7" t="s">
        <v>361</v>
      </c>
      <c r="D85" s="7"/>
      <c r="E85" s="7"/>
      <c r="F85" s="7"/>
      <c r="G85" s="7"/>
      <c r="H85" s="7"/>
      <c r="I85" s="7"/>
      <c r="J85" s="7"/>
      <c r="K85" s="7"/>
      <c r="L85" s="9"/>
      <c r="M85" s="10"/>
      <c r="N85" s="10"/>
      <c r="O85" s="10"/>
      <c r="P85" s="10"/>
      <c r="Q85" s="10"/>
      <c r="R85" s="10"/>
      <c r="S85" s="10"/>
      <c r="T85" s="10"/>
      <c r="U85" s="10"/>
    </row>
    <row r="86" spans="1:21" ht="16.5" customHeight="1" x14ac:dyDescent="0.25">
      <c r="A86" s="7"/>
      <c r="B86" s="7"/>
      <c r="C86" s="7"/>
      <c r="D86" s="7" t="s">
        <v>362</v>
      </c>
      <c r="E86" s="7"/>
      <c r="F86" s="7"/>
      <c r="G86" s="7"/>
      <c r="H86" s="7"/>
      <c r="I86" s="7"/>
      <c r="J86" s="7"/>
      <c r="K86" s="7"/>
      <c r="L86" s="9" t="s">
        <v>67</v>
      </c>
      <c r="M86" s="18">
        <v>42.4</v>
      </c>
      <c r="N86" s="18">
        <v>41.6</v>
      </c>
      <c r="O86" s="18">
        <v>45.9</v>
      </c>
      <c r="P86" s="18">
        <v>44.1</v>
      </c>
      <c r="Q86" s="18">
        <v>40.9</v>
      </c>
      <c r="R86" s="18">
        <v>49.4</v>
      </c>
      <c r="S86" s="18">
        <v>47.6</v>
      </c>
      <c r="T86" s="18">
        <v>48</v>
      </c>
      <c r="U86" s="18">
        <v>44.4</v>
      </c>
    </row>
    <row r="87" spans="1:21" ht="16.5" customHeight="1" x14ac:dyDescent="0.25">
      <c r="A87" s="7"/>
      <c r="B87" s="7"/>
      <c r="C87" s="7"/>
      <c r="D87" s="7" t="s">
        <v>363</v>
      </c>
      <c r="E87" s="7"/>
      <c r="F87" s="7"/>
      <c r="G87" s="7"/>
      <c r="H87" s="7"/>
      <c r="I87" s="7"/>
      <c r="J87" s="7"/>
      <c r="K87" s="7"/>
      <c r="L87" s="9" t="s">
        <v>67</v>
      </c>
      <c r="M87" s="18">
        <v>22.4</v>
      </c>
      <c r="N87" s="18">
        <v>26.9</v>
      </c>
      <c r="O87" s="18">
        <v>21.8</v>
      </c>
      <c r="P87" s="18">
        <v>18.399999999999999</v>
      </c>
      <c r="Q87" s="18">
        <v>21</v>
      </c>
      <c r="R87" s="18">
        <v>28.5</v>
      </c>
      <c r="S87" s="18">
        <v>25.8</v>
      </c>
      <c r="T87" s="18">
        <v>17</v>
      </c>
      <c r="U87" s="18">
        <v>21.8</v>
      </c>
    </row>
    <row r="88" spans="1:21" ht="16.5" customHeight="1" x14ac:dyDescent="0.25">
      <c r="A88" s="7"/>
      <c r="B88" s="7"/>
      <c r="C88" s="7"/>
      <c r="D88" s="7" t="s">
        <v>364</v>
      </c>
      <c r="E88" s="7"/>
      <c r="F88" s="7"/>
      <c r="G88" s="7"/>
      <c r="H88" s="7"/>
      <c r="I88" s="7"/>
      <c r="J88" s="7"/>
      <c r="K88" s="7"/>
      <c r="L88" s="9" t="s">
        <v>67</v>
      </c>
      <c r="M88" s="18">
        <v>32.9</v>
      </c>
      <c r="N88" s="18">
        <v>29.5</v>
      </c>
      <c r="O88" s="18">
        <v>29.8</v>
      </c>
      <c r="P88" s="18">
        <v>34</v>
      </c>
      <c r="Q88" s="18">
        <v>35.200000000000003</v>
      </c>
      <c r="R88" s="18">
        <v>20.7</v>
      </c>
      <c r="S88" s="18">
        <v>25.4</v>
      </c>
      <c r="T88" s="18">
        <v>31.7</v>
      </c>
      <c r="U88" s="18">
        <v>31.3</v>
      </c>
    </row>
    <row r="89" spans="1:21" ht="16.5" customHeight="1" x14ac:dyDescent="0.25">
      <c r="A89" s="7"/>
      <c r="B89" s="7"/>
      <c r="C89" s="7"/>
      <c r="D89" s="7" t="s">
        <v>365</v>
      </c>
      <c r="E89" s="7"/>
      <c r="F89" s="7"/>
      <c r="G89" s="7"/>
      <c r="H89" s="7"/>
      <c r="I89" s="7"/>
      <c r="J89" s="7"/>
      <c r="K89" s="7"/>
      <c r="L89" s="9" t="s">
        <v>67</v>
      </c>
      <c r="M89" s="16">
        <v>2.2000000000000002</v>
      </c>
      <c r="N89" s="16">
        <v>2.1</v>
      </c>
      <c r="O89" s="16">
        <v>2.5</v>
      </c>
      <c r="P89" s="16">
        <v>3.3</v>
      </c>
      <c r="Q89" s="16">
        <v>3</v>
      </c>
      <c r="R89" s="16">
        <v>1.4</v>
      </c>
      <c r="S89" s="16">
        <v>1.7</v>
      </c>
      <c r="T89" s="16">
        <v>3.2</v>
      </c>
      <c r="U89" s="16">
        <v>2.5</v>
      </c>
    </row>
    <row r="90" spans="1:21" ht="16.5" customHeight="1" x14ac:dyDescent="0.25">
      <c r="A90" s="7"/>
      <c r="B90" s="7"/>
      <c r="C90" s="7"/>
      <c r="D90" s="7" t="s">
        <v>144</v>
      </c>
      <c r="E90" s="7"/>
      <c r="F90" s="7"/>
      <c r="G90" s="7"/>
      <c r="H90" s="7"/>
      <c r="I90" s="7"/>
      <c r="J90" s="7"/>
      <c r="K90" s="7"/>
      <c r="L90" s="9" t="s">
        <v>47</v>
      </c>
      <c r="M90" s="18">
        <v>38</v>
      </c>
      <c r="N90" s="16">
        <v>8.4</v>
      </c>
      <c r="O90" s="18">
        <v>32.799999999999997</v>
      </c>
      <c r="P90" s="18">
        <v>13.8</v>
      </c>
      <c r="Q90" s="16">
        <v>6.4</v>
      </c>
      <c r="R90" s="16">
        <v>5.5</v>
      </c>
      <c r="S90" s="16">
        <v>1.1000000000000001</v>
      </c>
      <c r="T90" s="18">
        <v>11.1</v>
      </c>
      <c r="U90" s="22">
        <v>117.1</v>
      </c>
    </row>
    <row r="91" spans="1:21" ht="16.5" customHeight="1" x14ac:dyDescent="0.25">
      <c r="A91" s="7"/>
      <c r="B91" s="7"/>
      <c r="C91" s="7" t="s">
        <v>366</v>
      </c>
      <c r="D91" s="7"/>
      <c r="E91" s="7"/>
      <c r="F91" s="7"/>
      <c r="G91" s="7"/>
      <c r="H91" s="7"/>
      <c r="I91" s="7"/>
      <c r="J91" s="7"/>
      <c r="K91" s="7"/>
      <c r="L91" s="9"/>
      <c r="M91" s="10"/>
      <c r="N91" s="10"/>
      <c r="O91" s="10"/>
      <c r="P91" s="10"/>
      <c r="Q91" s="10"/>
      <c r="R91" s="10"/>
      <c r="S91" s="10"/>
      <c r="T91" s="10"/>
      <c r="U91" s="10"/>
    </row>
    <row r="92" spans="1:21" ht="16.5" customHeight="1" x14ac:dyDescent="0.25">
      <c r="A92" s="7"/>
      <c r="B92" s="7"/>
      <c r="C92" s="7"/>
      <c r="D92" s="7" t="s">
        <v>362</v>
      </c>
      <c r="E92" s="7"/>
      <c r="F92" s="7"/>
      <c r="G92" s="7"/>
      <c r="H92" s="7"/>
      <c r="I92" s="7"/>
      <c r="J92" s="7"/>
      <c r="K92" s="7"/>
      <c r="L92" s="9" t="s">
        <v>67</v>
      </c>
      <c r="M92" s="18">
        <v>53.9</v>
      </c>
      <c r="N92" s="18">
        <v>53.4</v>
      </c>
      <c r="O92" s="18">
        <v>57.6</v>
      </c>
      <c r="P92" s="18">
        <v>55.1</v>
      </c>
      <c r="Q92" s="18">
        <v>51.7</v>
      </c>
      <c r="R92" s="18">
        <v>62.8</v>
      </c>
      <c r="S92" s="18">
        <v>59.4</v>
      </c>
      <c r="T92" s="18">
        <v>59.1</v>
      </c>
      <c r="U92" s="18">
        <v>56</v>
      </c>
    </row>
    <row r="93" spans="1:21" ht="16.5" customHeight="1" x14ac:dyDescent="0.25">
      <c r="A93" s="7"/>
      <c r="B93" s="7"/>
      <c r="C93" s="7"/>
      <c r="D93" s="7" t="s">
        <v>363</v>
      </c>
      <c r="E93" s="7"/>
      <c r="F93" s="7"/>
      <c r="G93" s="7"/>
      <c r="H93" s="7"/>
      <c r="I93" s="7"/>
      <c r="J93" s="7"/>
      <c r="K93" s="7"/>
      <c r="L93" s="9" t="s">
        <v>67</v>
      </c>
      <c r="M93" s="18">
        <v>13.8</v>
      </c>
      <c r="N93" s="18">
        <v>17.100000000000001</v>
      </c>
      <c r="O93" s="18">
        <v>12.8</v>
      </c>
      <c r="P93" s="18">
        <v>10.7</v>
      </c>
      <c r="Q93" s="18">
        <v>12.8</v>
      </c>
      <c r="R93" s="18">
        <v>18</v>
      </c>
      <c r="S93" s="18">
        <v>15.9</v>
      </c>
      <c r="T93" s="16">
        <v>9.3000000000000007</v>
      </c>
      <c r="U93" s="18">
        <v>13</v>
      </c>
    </row>
    <row r="94" spans="1:21" ht="16.5" customHeight="1" x14ac:dyDescent="0.25">
      <c r="A94" s="7"/>
      <c r="B94" s="7"/>
      <c r="C94" s="7"/>
      <c r="D94" s="7" t="s">
        <v>364</v>
      </c>
      <c r="E94" s="7"/>
      <c r="F94" s="7"/>
      <c r="G94" s="7"/>
      <c r="H94" s="7"/>
      <c r="I94" s="7"/>
      <c r="J94" s="7"/>
      <c r="K94" s="7"/>
      <c r="L94" s="9" t="s">
        <v>67</v>
      </c>
      <c r="M94" s="18">
        <v>30.9</v>
      </c>
      <c r="N94" s="18">
        <v>28</v>
      </c>
      <c r="O94" s="18">
        <v>27.9</v>
      </c>
      <c r="P94" s="18">
        <v>32</v>
      </c>
      <c r="Q94" s="18">
        <v>33.4</v>
      </c>
      <c r="R94" s="18">
        <v>18.2</v>
      </c>
      <c r="S94" s="18">
        <v>23.7</v>
      </c>
      <c r="T94" s="18">
        <v>29.4</v>
      </c>
      <c r="U94" s="18">
        <v>29.3</v>
      </c>
    </row>
    <row r="95" spans="1:21" ht="16.5" customHeight="1" x14ac:dyDescent="0.25">
      <c r="A95" s="7"/>
      <c r="B95" s="7"/>
      <c r="C95" s="7"/>
      <c r="D95" s="7" t="s">
        <v>365</v>
      </c>
      <c r="E95" s="7"/>
      <c r="F95" s="7"/>
      <c r="G95" s="7"/>
      <c r="H95" s="7"/>
      <c r="I95" s="7"/>
      <c r="J95" s="7"/>
      <c r="K95" s="7"/>
      <c r="L95" s="9" t="s">
        <v>67</v>
      </c>
      <c r="M95" s="16">
        <v>1.5</v>
      </c>
      <c r="N95" s="16">
        <v>1.4</v>
      </c>
      <c r="O95" s="16">
        <v>1.7</v>
      </c>
      <c r="P95" s="16">
        <v>2.2000000000000002</v>
      </c>
      <c r="Q95" s="16">
        <v>2.1</v>
      </c>
      <c r="R95" s="16">
        <v>0.9</v>
      </c>
      <c r="S95" s="16">
        <v>1.1000000000000001</v>
      </c>
      <c r="T95" s="16">
        <v>2.2000000000000002</v>
      </c>
      <c r="U95" s="16">
        <v>1.7</v>
      </c>
    </row>
    <row r="96" spans="1:21" ht="16.5" customHeight="1" x14ac:dyDescent="0.25">
      <c r="A96" s="7"/>
      <c r="B96" s="7"/>
      <c r="C96" s="7"/>
      <c r="D96" s="7" t="s">
        <v>144</v>
      </c>
      <c r="E96" s="7"/>
      <c r="F96" s="7"/>
      <c r="G96" s="7"/>
      <c r="H96" s="7"/>
      <c r="I96" s="7"/>
      <c r="J96" s="7"/>
      <c r="K96" s="7"/>
      <c r="L96" s="9" t="s">
        <v>47</v>
      </c>
      <c r="M96" s="22">
        <v>125.1</v>
      </c>
      <c r="N96" s="18">
        <v>26.6</v>
      </c>
      <c r="O96" s="22">
        <v>114.5</v>
      </c>
      <c r="P96" s="18">
        <v>49.6</v>
      </c>
      <c r="Q96" s="18">
        <v>21.5</v>
      </c>
      <c r="R96" s="18">
        <v>17.2</v>
      </c>
      <c r="S96" s="16">
        <v>3.6</v>
      </c>
      <c r="T96" s="18">
        <v>45.3</v>
      </c>
      <c r="U96" s="22">
        <v>403.6</v>
      </c>
    </row>
    <row r="97" spans="1:21" ht="16.5" customHeight="1" x14ac:dyDescent="0.25">
      <c r="A97" s="7"/>
      <c r="B97" s="7" t="s">
        <v>158</v>
      </c>
      <c r="C97" s="7"/>
      <c r="D97" s="7"/>
      <c r="E97" s="7"/>
      <c r="F97" s="7"/>
      <c r="G97" s="7"/>
      <c r="H97" s="7"/>
      <c r="I97" s="7"/>
      <c r="J97" s="7"/>
      <c r="K97" s="7"/>
      <c r="L97" s="9"/>
      <c r="M97" s="10"/>
      <c r="N97" s="10"/>
      <c r="O97" s="10"/>
      <c r="P97" s="10"/>
      <c r="Q97" s="10"/>
      <c r="R97" s="10"/>
      <c r="S97" s="10"/>
      <c r="T97" s="10"/>
      <c r="U97" s="10"/>
    </row>
    <row r="98" spans="1:21" ht="16.5" customHeight="1" x14ac:dyDescent="0.25">
      <c r="A98" s="7"/>
      <c r="B98" s="7"/>
      <c r="C98" s="7" t="s">
        <v>361</v>
      </c>
      <c r="D98" s="7"/>
      <c r="E98" s="7"/>
      <c r="F98" s="7"/>
      <c r="G98" s="7"/>
      <c r="H98" s="7"/>
      <c r="I98" s="7"/>
      <c r="J98" s="7"/>
      <c r="K98" s="7"/>
      <c r="L98" s="9"/>
      <c r="M98" s="10"/>
      <c r="N98" s="10"/>
      <c r="O98" s="10"/>
      <c r="P98" s="10"/>
      <c r="Q98" s="10"/>
      <c r="R98" s="10"/>
      <c r="S98" s="10"/>
      <c r="T98" s="10"/>
      <c r="U98" s="10"/>
    </row>
    <row r="99" spans="1:21" ht="16.5" customHeight="1" x14ac:dyDescent="0.25">
      <c r="A99" s="7"/>
      <c r="B99" s="7"/>
      <c r="C99" s="7"/>
      <c r="D99" s="7" t="s">
        <v>362</v>
      </c>
      <c r="E99" s="7"/>
      <c r="F99" s="7"/>
      <c r="G99" s="7"/>
      <c r="H99" s="7"/>
      <c r="I99" s="7"/>
      <c r="J99" s="7"/>
      <c r="K99" s="7"/>
      <c r="L99" s="9" t="s">
        <v>67</v>
      </c>
      <c r="M99" s="18">
        <v>46.4</v>
      </c>
      <c r="N99" s="18">
        <v>47.1</v>
      </c>
      <c r="O99" s="18">
        <v>43.3</v>
      </c>
      <c r="P99" s="18">
        <v>45.3</v>
      </c>
      <c r="Q99" s="18">
        <v>42.5</v>
      </c>
      <c r="R99" s="18">
        <v>41.3</v>
      </c>
      <c r="S99" s="18">
        <v>47.1</v>
      </c>
      <c r="T99" s="18">
        <v>46</v>
      </c>
      <c r="U99" s="18">
        <v>45.4</v>
      </c>
    </row>
    <row r="100" spans="1:21" ht="16.5" customHeight="1" x14ac:dyDescent="0.25">
      <c r="A100" s="7"/>
      <c r="B100" s="7"/>
      <c r="C100" s="7"/>
      <c r="D100" s="7" t="s">
        <v>363</v>
      </c>
      <c r="E100" s="7"/>
      <c r="F100" s="7"/>
      <c r="G100" s="7"/>
      <c r="H100" s="7"/>
      <c r="I100" s="7"/>
      <c r="J100" s="7"/>
      <c r="K100" s="7"/>
      <c r="L100" s="9" t="s">
        <v>67</v>
      </c>
      <c r="M100" s="18">
        <v>36.299999999999997</v>
      </c>
      <c r="N100" s="18">
        <v>35.9</v>
      </c>
      <c r="O100" s="18">
        <v>39.6</v>
      </c>
      <c r="P100" s="18">
        <v>38.799999999999997</v>
      </c>
      <c r="Q100" s="18">
        <v>40.1</v>
      </c>
      <c r="R100" s="18">
        <v>40.9</v>
      </c>
      <c r="S100" s="18">
        <v>36.299999999999997</v>
      </c>
      <c r="T100" s="18">
        <v>37.9</v>
      </c>
      <c r="U100" s="18">
        <v>37.5</v>
      </c>
    </row>
    <row r="101" spans="1:21" ht="16.5" customHeight="1" x14ac:dyDescent="0.25">
      <c r="A101" s="7"/>
      <c r="B101" s="7"/>
      <c r="C101" s="7"/>
      <c r="D101" s="7" t="s">
        <v>364</v>
      </c>
      <c r="E101" s="7"/>
      <c r="F101" s="7"/>
      <c r="G101" s="7"/>
      <c r="H101" s="7"/>
      <c r="I101" s="7"/>
      <c r="J101" s="7"/>
      <c r="K101" s="7"/>
      <c r="L101" s="9" t="s">
        <v>67</v>
      </c>
      <c r="M101" s="18">
        <v>15.6</v>
      </c>
      <c r="N101" s="18">
        <v>15.2</v>
      </c>
      <c r="O101" s="18">
        <v>15.4</v>
      </c>
      <c r="P101" s="18">
        <v>14.3</v>
      </c>
      <c r="Q101" s="18">
        <v>15.8</v>
      </c>
      <c r="R101" s="18">
        <v>16.5</v>
      </c>
      <c r="S101" s="18">
        <v>15</v>
      </c>
      <c r="T101" s="18">
        <v>14.7</v>
      </c>
      <c r="U101" s="18">
        <v>15.4</v>
      </c>
    </row>
    <row r="102" spans="1:21" ht="16.5" customHeight="1" x14ac:dyDescent="0.25">
      <c r="A102" s="7"/>
      <c r="B102" s="7"/>
      <c r="C102" s="7"/>
      <c r="D102" s="7" t="s">
        <v>365</v>
      </c>
      <c r="E102" s="7"/>
      <c r="F102" s="7"/>
      <c r="G102" s="7"/>
      <c r="H102" s="7"/>
      <c r="I102" s="7"/>
      <c r="J102" s="7"/>
      <c r="K102" s="7"/>
      <c r="L102" s="9" t="s">
        <v>67</v>
      </c>
      <c r="M102" s="16">
        <v>1.7</v>
      </c>
      <c r="N102" s="16">
        <v>1.8</v>
      </c>
      <c r="O102" s="16">
        <v>1.6</v>
      </c>
      <c r="P102" s="16">
        <v>1.7</v>
      </c>
      <c r="Q102" s="16">
        <v>1.6</v>
      </c>
      <c r="R102" s="16">
        <v>1.3</v>
      </c>
      <c r="S102" s="16">
        <v>1.6</v>
      </c>
      <c r="T102" s="16">
        <v>1.4</v>
      </c>
      <c r="U102" s="16">
        <v>1.7</v>
      </c>
    </row>
    <row r="103" spans="1:21" ht="16.5" customHeight="1" x14ac:dyDescent="0.25">
      <c r="A103" s="7"/>
      <c r="B103" s="7"/>
      <c r="C103" s="7"/>
      <c r="D103" s="7" t="s">
        <v>144</v>
      </c>
      <c r="E103" s="7"/>
      <c r="F103" s="7"/>
      <c r="G103" s="7"/>
      <c r="H103" s="7"/>
      <c r="I103" s="7"/>
      <c r="J103" s="7"/>
      <c r="K103" s="7"/>
      <c r="L103" s="9" t="s">
        <v>47</v>
      </c>
      <c r="M103" s="20">
        <v>1662.6</v>
      </c>
      <c r="N103" s="20">
        <v>1272.7</v>
      </c>
      <c r="O103" s="22">
        <v>991</v>
      </c>
      <c r="P103" s="22">
        <v>493.5</v>
      </c>
      <c r="Q103" s="22">
        <v>397.2</v>
      </c>
      <c r="R103" s="22">
        <v>121.9</v>
      </c>
      <c r="S103" s="18">
        <v>82.9</v>
      </c>
      <c r="T103" s="18">
        <v>32.1</v>
      </c>
      <c r="U103" s="20">
        <v>5054.1000000000004</v>
      </c>
    </row>
    <row r="104" spans="1:21" ht="16.5" customHeight="1" x14ac:dyDescent="0.25">
      <c r="A104" s="7"/>
      <c r="B104" s="7"/>
      <c r="C104" s="7" t="s">
        <v>366</v>
      </c>
      <c r="D104" s="7"/>
      <c r="E104" s="7"/>
      <c r="F104" s="7"/>
      <c r="G104" s="7"/>
      <c r="H104" s="7"/>
      <c r="I104" s="7"/>
      <c r="J104" s="7"/>
      <c r="K104" s="7"/>
      <c r="L104" s="9"/>
      <c r="M104" s="10"/>
      <c r="N104" s="10"/>
      <c r="O104" s="10"/>
      <c r="P104" s="10"/>
      <c r="Q104" s="10"/>
      <c r="R104" s="10"/>
      <c r="S104" s="10"/>
      <c r="T104" s="10"/>
      <c r="U104" s="10"/>
    </row>
    <row r="105" spans="1:21" ht="16.5" customHeight="1" x14ac:dyDescent="0.25">
      <c r="A105" s="7"/>
      <c r="B105" s="7"/>
      <c r="C105" s="7"/>
      <c r="D105" s="7" t="s">
        <v>362</v>
      </c>
      <c r="E105" s="7"/>
      <c r="F105" s="7"/>
      <c r="G105" s="7"/>
      <c r="H105" s="7"/>
      <c r="I105" s="7"/>
      <c r="J105" s="7"/>
      <c r="K105" s="7"/>
      <c r="L105" s="9" t="s">
        <v>67</v>
      </c>
      <c r="M105" s="18">
        <v>60.9</v>
      </c>
      <c r="N105" s="18">
        <v>61.5</v>
      </c>
      <c r="O105" s="18">
        <v>57.9</v>
      </c>
      <c r="P105" s="18">
        <v>59.9</v>
      </c>
      <c r="Q105" s="18">
        <v>57</v>
      </c>
      <c r="R105" s="18">
        <v>55.7</v>
      </c>
      <c r="S105" s="18">
        <v>61.6</v>
      </c>
      <c r="T105" s="18">
        <v>60.6</v>
      </c>
      <c r="U105" s="18">
        <v>60</v>
      </c>
    </row>
    <row r="106" spans="1:21" ht="16.5" customHeight="1" x14ac:dyDescent="0.25">
      <c r="A106" s="7"/>
      <c r="B106" s="7"/>
      <c r="C106" s="7"/>
      <c r="D106" s="7" t="s">
        <v>363</v>
      </c>
      <c r="E106" s="7"/>
      <c r="F106" s="7"/>
      <c r="G106" s="7"/>
      <c r="H106" s="7"/>
      <c r="I106" s="7"/>
      <c r="J106" s="7"/>
      <c r="K106" s="7"/>
      <c r="L106" s="9" t="s">
        <v>67</v>
      </c>
      <c r="M106" s="18">
        <v>24.2</v>
      </c>
      <c r="N106" s="18">
        <v>23.9</v>
      </c>
      <c r="O106" s="18">
        <v>27.1</v>
      </c>
      <c r="P106" s="18">
        <v>26.3</v>
      </c>
      <c r="Q106" s="18">
        <v>27.8</v>
      </c>
      <c r="R106" s="18">
        <v>28.5</v>
      </c>
      <c r="S106" s="18">
        <v>24.5</v>
      </c>
      <c r="T106" s="18">
        <v>25.4</v>
      </c>
      <c r="U106" s="18">
        <v>25.3</v>
      </c>
    </row>
    <row r="107" spans="1:21" ht="16.5" customHeight="1" x14ac:dyDescent="0.25">
      <c r="A107" s="7"/>
      <c r="B107" s="7"/>
      <c r="C107" s="7"/>
      <c r="D107" s="7" t="s">
        <v>364</v>
      </c>
      <c r="E107" s="7"/>
      <c r="F107" s="7"/>
      <c r="G107" s="7"/>
      <c r="H107" s="7"/>
      <c r="I107" s="7"/>
      <c r="J107" s="7"/>
      <c r="K107" s="7"/>
      <c r="L107" s="9" t="s">
        <v>67</v>
      </c>
      <c r="M107" s="18">
        <v>13.7</v>
      </c>
      <c r="N107" s="18">
        <v>13.3</v>
      </c>
      <c r="O107" s="18">
        <v>13.9</v>
      </c>
      <c r="P107" s="18">
        <v>12.6</v>
      </c>
      <c r="Q107" s="18">
        <v>14</v>
      </c>
      <c r="R107" s="18">
        <v>14.8</v>
      </c>
      <c r="S107" s="18">
        <v>12.8</v>
      </c>
      <c r="T107" s="18">
        <v>13</v>
      </c>
      <c r="U107" s="18">
        <v>13.6</v>
      </c>
    </row>
    <row r="108" spans="1:21" ht="16.5" customHeight="1" x14ac:dyDescent="0.25">
      <c r="A108" s="7"/>
      <c r="B108" s="7"/>
      <c r="C108" s="7"/>
      <c r="D108" s="7" t="s">
        <v>365</v>
      </c>
      <c r="E108" s="7"/>
      <c r="F108" s="7"/>
      <c r="G108" s="7"/>
      <c r="H108" s="7"/>
      <c r="I108" s="7"/>
      <c r="J108" s="7"/>
      <c r="K108" s="7"/>
      <c r="L108" s="9" t="s">
        <v>67</v>
      </c>
      <c r="M108" s="16">
        <v>1.2</v>
      </c>
      <c r="N108" s="16">
        <v>1.3</v>
      </c>
      <c r="O108" s="16">
        <v>1.2</v>
      </c>
      <c r="P108" s="16">
        <v>1.2</v>
      </c>
      <c r="Q108" s="16">
        <v>1.1000000000000001</v>
      </c>
      <c r="R108" s="16">
        <v>1</v>
      </c>
      <c r="S108" s="16">
        <v>1.1000000000000001</v>
      </c>
      <c r="T108" s="16">
        <v>1</v>
      </c>
      <c r="U108" s="16">
        <v>1.2</v>
      </c>
    </row>
    <row r="109" spans="1:21" ht="16.5" customHeight="1" x14ac:dyDescent="0.25">
      <c r="A109" s="7"/>
      <c r="B109" s="7"/>
      <c r="C109" s="7"/>
      <c r="D109" s="7" t="s">
        <v>144</v>
      </c>
      <c r="E109" s="7"/>
      <c r="F109" s="7"/>
      <c r="G109" s="7"/>
      <c r="H109" s="7"/>
      <c r="I109" s="7"/>
      <c r="J109" s="7"/>
      <c r="K109" s="7"/>
      <c r="L109" s="9" t="s">
        <v>47</v>
      </c>
      <c r="M109" s="20">
        <v>4938.5</v>
      </c>
      <c r="N109" s="20">
        <v>3790.3</v>
      </c>
      <c r="O109" s="20">
        <v>2866.5</v>
      </c>
      <c r="P109" s="20">
        <v>1429.5</v>
      </c>
      <c r="Q109" s="20">
        <v>1131.4000000000001</v>
      </c>
      <c r="R109" s="22">
        <v>345.1</v>
      </c>
      <c r="S109" s="22">
        <v>242.1</v>
      </c>
      <c r="T109" s="18">
        <v>92.4</v>
      </c>
      <c r="U109" s="21">
        <v>14837.4</v>
      </c>
    </row>
    <row r="110" spans="1:21" ht="16.5" customHeight="1" x14ac:dyDescent="0.25">
      <c r="A110" s="7"/>
      <c r="B110" s="7" t="s">
        <v>367</v>
      </c>
      <c r="C110" s="7"/>
      <c r="D110" s="7"/>
      <c r="E110" s="7"/>
      <c r="F110" s="7"/>
      <c r="G110" s="7"/>
      <c r="H110" s="7"/>
      <c r="I110" s="7"/>
      <c r="J110" s="7"/>
      <c r="K110" s="7"/>
      <c r="L110" s="9"/>
      <c r="M110" s="10"/>
      <c r="N110" s="10"/>
      <c r="O110" s="10"/>
      <c r="P110" s="10"/>
      <c r="Q110" s="10"/>
      <c r="R110" s="10"/>
      <c r="S110" s="10"/>
      <c r="T110" s="10"/>
      <c r="U110" s="10"/>
    </row>
    <row r="111" spans="1:21" ht="16.5" customHeight="1" x14ac:dyDescent="0.25">
      <c r="A111" s="7"/>
      <c r="B111" s="7"/>
      <c r="C111" s="7" t="s">
        <v>361</v>
      </c>
      <c r="D111" s="7"/>
      <c r="E111" s="7"/>
      <c r="F111" s="7"/>
      <c r="G111" s="7"/>
      <c r="H111" s="7"/>
      <c r="I111" s="7"/>
      <c r="J111" s="7"/>
      <c r="K111" s="7"/>
      <c r="L111" s="9"/>
      <c r="M111" s="10"/>
      <c r="N111" s="10"/>
      <c r="O111" s="10"/>
      <c r="P111" s="10"/>
      <c r="Q111" s="10"/>
      <c r="R111" s="10"/>
      <c r="S111" s="10"/>
      <c r="T111" s="10"/>
      <c r="U111" s="10"/>
    </row>
    <row r="112" spans="1:21" ht="16.5" customHeight="1" x14ac:dyDescent="0.25">
      <c r="A112" s="7"/>
      <c r="B112" s="7"/>
      <c r="C112" s="7"/>
      <c r="D112" s="7" t="s">
        <v>362</v>
      </c>
      <c r="E112" s="7"/>
      <c r="F112" s="7"/>
      <c r="G112" s="7"/>
      <c r="H112" s="7"/>
      <c r="I112" s="7"/>
      <c r="J112" s="7"/>
      <c r="K112" s="7"/>
      <c r="L112" s="9" t="s">
        <v>67</v>
      </c>
      <c r="M112" s="18">
        <v>46.2</v>
      </c>
      <c r="N112" s="18">
        <v>46.9</v>
      </c>
      <c r="O112" s="18">
        <v>43.3</v>
      </c>
      <c r="P112" s="18">
        <v>45.1</v>
      </c>
      <c r="Q112" s="18">
        <v>42.3</v>
      </c>
      <c r="R112" s="18">
        <v>41.4</v>
      </c>
      <c r="S112" s="18">
        <v>47</v>
      </c>
      <c r="T112" s="18">
        <v>46.5</v>
      </c>
      <c r="U112" s="18">
        <v>45.3</v>
      </c>
    </row>
    <row r="113" spans="1:21" ht="16.5" customHeight="1" x14ac:dyDescent="0.25">
      <c r="A113" s="7"/>
      <c r="B113" s="7"/>
      <c r="C113" s="7"/>
      <c r="D113" s="7" t="s">
        <v>363</v>
      </c>
      <c r="E113" s="7"/>
      <c r="F113" s="7"/>
      <c r="G113" s="7"/>
      <c r="H113" s="7"/>
      <c r="I113" s="7"/>
      <c r="J113" s="7"/>
      <c r="K113" s="7"/>
      <c r="L113" s="9" t="s">
        <v>67</v>
      </c>
      <c r="M113" s="18">
        <v>36</v>
      </c>
      <c r="N113" s="18">
        <v>35.9</v>
      </c>
      <c r="O113" s="18">
        <v>39.1</v>
      </c>
      <c r="P113" s="18">
        <v>38.299999999999997</v>
      </c>
      <c r="Q113" s="18">
        <v>40</v>
      </c>
      <c r="R113" s="18">
        <v>40.5</v>
      </c>
      <c r="S113" s="18">
        <v>36.200000000000003</v>
      </c>
      <c r="T113" s="18">
        <v>32.6</v>
      </c>
      <c r="U113" s="18">
        <v>37.200000000000003</v>
      </c>
    </row>
    <row r="114" spans="1:21" ht="16.5" customHeight="1" x14ac:dyDescent="0.25">
      <c r="A114" s="7"/>
      <c r="B114" s="7"/>
      <c r="C114" s="7"/>
      <c r="D114" s="7" t="s">
        <v>364</v>
      </c>
      <c r="E114" s="7"/>
      <c r="F114" s="7"/>
      <c r="G114" s="7"/>
      <c r="H114" s="7"/>
      <c r="I114" s="7"/>
      <c r="J114" s="7"/>
      <c r="K114" s="7"/>
      <c r="L114" s="9" t="s">
        <v>67</v>
      </c>
      <c r="M114" s="18">
        <v>16.100000000000001</v>
      </c>
      <c r="N114" s="18">
        <v>15.4</v>
      </c>
      <c r="O114" s="18">
        <v>15.9</v>
      </c>
      <c r="P114" s="18">
        <v>14.8</v>
      </c>
      <c r="Q114" s="18">
        <v>16.100000000000001</v>
      </c>
      <c r="R114" s="18">
        <v>16.7</v>
      </c>
      <c r="S114" s="18">
        <v>15.1</v>
      </c>
      <c r="T114" s="18">
        <v>19.100000000000001</v>
      </c>
      <c r="U114" s="18">
        <v>15.8</v>
      </c>
    </row>
    <row r="115" spans="1:21" ht="16.5" customHeight="1" x14ac:dyDescent="0.25">
      <c r="A115" s="7"/>
      <c r="B115" s="7"/>
      <c r="C115" s="7"/>
      <c r="D115" s="7" t="s">
        <v>365</v>
      </c>
      <c r="E115" s="7"/>
      <c r="F115" s="7"/>
      <c r="G115" s="7"/>
      <c r="H115" s="7"/>
      <c r="I115" s="7"/>
      <c r="J115" s="7"/>
      <c r="K115" s="7"/>
      <c r="L115" s="9" t="s">
        <v>67</v>
      </c>
      <c r="M115" s="16">
        <v>1.7</v>
      </c>
      <c r="N115" s="16">
        <v>1.9</v>
      </c>
      <c r="O115" s="16">
        <v>1.7</v>
      </c>
      <c r="P115" s="16">
        <v>1.7</v>
      </c>
      <c r="Q115" s="16">
        <v>1.6</v>
      </c>
      <c r="R115" s="16">
        <v>1.4</v>
      </c>
      <c r="S115" s="16">
        <v>1.6</v>
      </c>
      <c r="T115" s="16">
        <v>1.9</v>
      </c>
      <c r="U115" s="16">
        <v>1.7</v>
      </c>
    </row>
    <row r="116" spans="1:21" ht="16.5" customHeight="1" x14ac:dyDescent="0.25">
      <c r="A116" s="7"/>
      <c r="B116" s="7"/>
      <c r="C116" s="7"/>
      <c r="D116" s="7" t="s">
        <v>144</v>
      </c>
      <c r="E116" s="7"/>
      <c r="F116" s="7"/>
      <c r="G116" s="7"/>
      <c r="H116" s="7"/>
      <c r="I116" s="7"/>
      <c r="J116" s="7"/>
      <c r="K116" s="7"/>
      <c r="L116" s="9" t="s">
        <v>47</v>
      </c>
      <c r="M116" s="20">
        <v>1716.2</v>
      </c>
      <c r="N116" s="20">
        <v>1294.4000000000001</v>
      </c>
      <c r="O116" s="20">
        <v>1032</v>
      </c>
      <c r="P116" s="22">
        <v>511.9</v>
      </c>
      <c r="Q116" s="22">
        <v>407.5</v>
      </c>
      <c r="R116" s="22">
        <v>128.69999999999999</v>
      </c>
      <c r="S116" s="18">
        <v>84.5</v>
      </c>
      <c r="T116" s="18">
        <v>43.4</v>
      </c>
      <c r="U116" s="20">
        <v>5219.2</v>
      </c>
    </row>
    <row r="117" spans="1:21" ht="16.5" customHeight="1" x14ac:dyDescent="0.25">
      <c r="A117" s="7"/>
      <c r="B117" s="7"/>
      <c r="C117" s="7" t="s">
        <v>366</v>
      </c>
      <c r="D117" s="7"/>
      <c r="E117" s="7"/>
      <c r="F117" s="7"/>
      <c r="G117" s="7"/>
      <c r="H117" s="7"/>
      <c r="I117" s="7"/>
      <c r="J117" s="7"/>
      <c r="K117" s="7"/>
      <c r="L117" s="9"/>
      <c r="M117" s="10"/>
      <c r="N117" s="10"/>
      <c r="O117" s="10"/>
      <c r="P117" s="10"/>
      <c r="Q117" s="10"/>
      <c r="R117" s="10"/>
      <c r="S117" s="10"/>
      <c r="T117" s="10"/>
      <c r="U117" s="10"/>
    </row>
    <row r="118" spans="1:21" ht="16.5" customHeight="1" x14ac:dyDescent="0.25">
      <c r="A118" s="7"/>
      <c r="B118" s="7"/>
      <c r="C118" s="7"/>
      <c r="D118" s="7" t="s">
        <v>362</v>
      </c>
      <c r="E118" s="7"/>
      <c r="F118" s="7"/>
      <c r="G118" s="7"/>
      <c r="H118" s="7"/>
      <c r="I118" s="7"/>
      <c r="J118" s="7"/>
      <c r="K118" s="7"/>
      <c r="L118" s="9" t="s">
        <v>67</v>
      </c>
      <c r="M118" s="18">
        <v>60.5</v>
      </c>
      <c r="N118" s="18">
        <v>61.3</v>
      </c>
      <c r="O118" s="18">
        <v>57.7</v>
      </c>
      <c r="P118" s="18">
        <v>59.6</v>
      </c>
      <c r="Q118" s="18">
        <v>56.7</v>
      </c>
      <c r="R118" s="18">
        <v>55.8</v>
      </c>
      <c r="S118" s="18">
        <v>61.4</v>
      </c>
      <c r="T118" s="18">
        <v>60</v>
      </c>
      <c r="U118" s="18">
        <v>59.7</v>
      </c>
    </row>
    <row r="119" spans="1:21" ht="16.5" customHeight="1" x14ac:dyDescent="0.25">
      <c r="A119" s="7"/>
      <c r="B119" s="7"/>
      <c r="C119" s="7"/>
      <c r="D119" s="7" t="s">
        <v>363</v>
      </c>
      <c r="E119" s="7"/>
      <c r="F119" s="7"/>
      <c r="G119" s="7"/>
      <c r="H119" s="7"/>
      <c r="I119" s="7"/>
      <c r="J119" s="7"/>
      <c r="K119" s="7"/>
      <c r="L119" s="9" t="s">
        <v>67</v>
      </c>
      <c r="M119" s="18">
        <v>24.1</v>
      </c>
      <c r="N119" s="18">
        <v>24</v>
      </c>
      <c r="O119" s="18">
        <v>26.6</v>
      </c>
      <c r="P119" s="18">
        <v>25.8</v>
      </c>
      <c r="Q119" s="18">
        <v>27.7</v>
      </c>
      <c r="R119" s="18">
        <v>28.2</v>
      </c>
      <c r="S119" s="18">
        <v>24.4</v>
      </c>
      <c r="T119" s="18">
        <v>20.100000000000001</v>
      </c>
      <c r="U119" s="18">
        <v>25</v>
      </c>
    </row>
    <row r="120" spans="1:21" ht="16.5" customHeight="1" x14ac:dyDescent="0.25">
      <c r="A120" s="7"/>
      <c r="B120" s="7"/>
      <c r="C120" s="7"/>
      <c r="D120" s="7" t="s">
        <v>364</v>
      </c>
      <c r="E120" s="7"/>
      <c r="F120" s="7"/>
      <c r="G120" s="7"/>
      <c r="H120" s="7"/>
      <c r="I120" s="7"/>
      <c r="J120" s="7"/>
      <c r="K120" s="7"/>
      <c r="L120" s="9" t="s">
        <v>67</v>
      </c>
      <c r="M120" s="18">
        <v>14.2</v>
      </c>
      <c r="N120" s="18">
        <v>13.4</v>
      </c>
      <c r="O120" s="18">
        <v>14.5</v>
      </c>
      <c r="P120" s="18">
        <v>13.3</v>
      </c>
      <c r="Q120" s="18">
        <v>14.4</v>
      </c>
      <c r="R120" s="18">
        <v>15</v>
      </c>
      <c r="S120" s="18">
        <v>13</v>
      </c>
      <c r="T120" s="18">
        <v>18.5</v>
      </c>
      <c r="U120" s="18">
        <v>14</v>
      </c>
    </row>
    <row r="121" spans="1:21" ht="16.5" customHeight="1" x14ac:dyDescent="0.25">
      <c r="A121" s="7"/>
      <c r="B121" s="7"/>
      <c r="C121" s="7"/>
      <c r="D121" s="7" t="s">
        <v>365</v>
      </c>
      <c r="E121" s="7"/>
      <c r="F121" s="7"/>
      <c r="G121" s="7"/>
      <c r="H121" s="7"/>
      <c r="I121" s="7"/>
      <c r="J121" s="7"/>
      <c r="K121" s="7"/>
      <c r="L121" s="9" t="s">
        <v>67</v>
      </c>
      <c r="M121" s="16">
        <v>1.2</v>
      </c>
      <c r="N121" s="16">
        <v>1.3</v>
      </c>
      <c r="O121" s="16">
        <v>1.2</v>
      </c>
      <c r="P121" s="16">
        <v>1.3</v>
      </c>
      <c r="Q121" s="16">
        <v>1.2</v>
      </c>
      <c r="R121" s="16">
        <v>1</v>
      </c>
      <c r="S121" s="16">
        <v>1.1000000000000001</v>
      </c>
      <c r="T121" s="16">
        <v>1.4</v>
      </c>
      <c r="U121" s="16">
        <v>1.2</v>
      </c>
    </row>
    <row r="122" spans="1:21" ht="16.5" customHeight="1" x14ac:dyDescent="0.25">
      <c r="A122" s="14"/>
      <c r="B122" s="14"/>
      <c r="C122" s="14"/>
      <c r="D122" s="14" t="s">
        <v>144</v>
      </c>
      <c r="E122" s="14"/>
      <c r="F122" s="14"/>
      <c r="G122" s="14"/>
      <c r="H122" s="14"/>
      <c r="I122" s="14"/>
      <c r="J122" s="14"/>
      <c r="K122" s="14"/>
      <c r="L122" s="15" t="s">
        <v>47</v>
      </c>
      <c r="M122" s="28">
        <v>5105.8</v>
      </c>
      <c r="N122" s="28">
        <v>3852.3</v>
      </c>
      <c r="O122" s="28">
        <v>3002.7</v>
      </c>
      <c r="P122" s="28">
        <v>1490.9</v>
      </c>
      <c r="Q122" s="28">
        <v>1162.4000000000001</v>
      </c>
      <c r="R122" s="23">
        <v>365.7</v>
      </c>
      <c r="S122" s="23">
        <v>247.1</v>
      </c>
      <c r="T122" s="23">
        <v>138.4</v>
      </c>
      <c r="U122" s="29">
        <v>15367</v>
      </c>
    </row>
    <row r="123" spans="1:21" ht="4.5" customHeight="1" x14ac:dyDescent="0.25">
      <c r="A123" s="24"/>
      <c r="B123" s="24"/>
      <c r="C123" s="2"/>
      <c r="D123" s="2"/>
      <c r="E123" s="2"/>
      <c r="F123" s="2"/>
      <c r="G123" s="2"/>
      <c r="H123" s="2"/>
      <c r="I123" s="2"/>
      <c r="J123" s="2"/>
      <c r="K123" s="2"/>
      <c r="L123" s="2"/>
      <c r="M123" s="2"/>
      <c r="N123" s="2"/>
      <c r="O123" s="2"/>
      <c r="P123" s="2"/>
      <c r="Q123" s="2"/>
      <c r="R123" s="2"/>
      <c r="S123" s="2"/>
      <c r="T123" s="2"/>
      <c r="U123" s="2"/>
    </row>
    <row r="124" spans="1:21" ht="29.4" customHeight="1" x14ac:dyDescent="0.25">
      <c r="A124" s="24" t="s">
        <v>84</v>
      </c>
      <c r="B124" s="24"/>
      <c r="C124" s="56" t="s">
        <v>368</v>
      </c>
      <c r="D124" s="56"/>
      <c r="E124" s="56"/>
      <c r="F124" s="56"/>
      <c r="G124" s="56"/>
      <c r="H124" s="56"/>
      <c r="I124" s="56"/>
      <c r="J124" s="56"/>
      <c r="K124" s="56"/>
      <c r="L124" s="56"/>
      <c r="M124" s="56"/>
      <c r="N124" s="56"/>
      <c r="O124" s="56"/>
      <c r="P124" s="56"/>
      <c r="Q124" s="56"/>
      <c r="R124" s="56"/>
      <c r="S124" s="56"/>
      <c r="T124" s="56"/>
      <c r="U124" s="56"/>
    </row>
    <row r="125" spans="1:21" ht="16.5" customHeight="1" x14ac:dyDescent="0.25">
      <c r="A125" s="24" t="s">
        <v>86</v>
      </c>
      <c r="B125" s="24"/>
      <c r="C125" s="56" t="s">
        <v>147</v>
      </c>
      <c r="D125" s="56"/>
      <c r="E125" s="56"/>
      <c r="F125" s="56"/>
      <c r="G125" s="56"/>
      <c r="H125" s="56"/>
      <c r="I125" s="56"/>
      <c r="J125" s="56"/>
      <c r="K125" s="56"/>
      <c r="L125" s="56"/>
      <c r="M125" s="56"/>
      <c r="N125" s="56"/>
      <c r="O125" s="56"/>
      <c r="P125" s="56"/>
      <c r="Q125" s="56"/>
      <c r="R125" s="56"/>
      <c r="S125" s="56"/>
      <c r="T125" s="56"/>
      <c r="U125" s="56"/>
    </row>
    <row r="126" spans="1:21" ht="29.4" customHeight="1" x14ac:dyDescent="0.25">
      <c r="A126" s="24" t="s">
        <v>88</v>
      </c>
      <c r="B126" s="24"/>
      <c r="C126" s="56" t="s">
        <v>369</v>
      </c>
      <c r="D126" s="56"/>
      <c r="E126" s="56"/>
      <c r="F126" s="56"/>
      <c r="G126" s="56"/>
      <c r="H126" s="56"/>
      <c r="I126" s="56"/>
      <c r="J126" s="56"/>
      <c r="K126" s="56"/>
      <c r="L126" s="56"/>
      <c r="M126" s="56"/>
      <c r="N126" s="56"/>
      <c r="O126" s="56"/>
      <c r="P126" s="56"/>
      <c r="Q126" s="56"/>
      <c r="R126" s="56"/>
      <c r="S126" s="56"/>
      <c r="T126" s="56"/>
      <c r="U126" s="56"/>
    </row>
    <row r="127" spans="1:21" ht="16.5" customHeight="1" x14ac:dyDescent="0.25">
      <c r="A127" s="24" t="s">
        <v>230</v>
      </c>
      <c r="B127" s="24"/>
      <c r="C127" s="56" t="s">
        <v>370</v>
      </c>
      <c r="D127" s="56"/>
      <c r="E127" s="56"/>
      <c r="F127" s="56"/>
      <c r="G127" s="56"/>
      <c r="H127" s="56"/>
      <c r="I127" s="56"/>
      <c r="J127" s="56"/>
      <c r="K127" s="56"/>
      <c r="L127" s="56"/>
      <c r="M127" s="56"/>
      <c r="N127" s="56"/>
      <c r="O127" s="56"/>
      <c r="P127" s="56"/>
      <c r="Q127" s="56"/>
      <c r="R127" s="56"/>
      <c r="S127" s="56"/>
      <c r="T127" s="56"/>
      <c r="U127" s="56"/>
    </row>
    <row r="128" spans="1:21" ht="4.5" customHeight="1" x14ac:dyDescent="0.25"/>
    <row r="129" spans="1:21" ht="42.15" customHeight="1" x14ac:dyDescent="0.25">
      <c r="A129" s="25" t="s">
        <v>90</v>
      </c>
      <c r="B129" s="24"/>
      <c r="C129" s="24"/>
      <c r="D129" s="24"/>
      <c r="E129" s="56" t="s">
        <v>371</v>
      </c>
      <c r="F129" s="56"/>
      <c r="G129" s="56"/>
      <c r="H129" s="56"/>
      <c r="I129" s="56"/>
      <c r="J129" s="56"/>
      <c r="K129" s="56"/>
      <c r="L129" s="56"/>
      <c r="M129" s="56"/>
      <c r="N129" s="56"/>
      <c r="O129" s="56"/>
      <c r="P129" s="56"/>
      <c r="Q129" s="56"/>
      <c r="R129" s="56"/>
      <c r="S129" s="56"/>
      <c r="T129" s="56"/>
      <c r="U129" s="56"/>
    </row>
  </sheetData>
  <mergeCells count="6">
    <mergeCell ref="E129:U129"/>
    <mergeCell ref="K1:U1"/>
    <mergeCell ref="C124:U124"/>
    <mergeCell ref="C125:U125"/>
    <mergeCell ref="C126:U126"/>
    <mergeCell ref="C127:U127"/>
  </mergeCells>
  <pageMargins left="0.7" right="0.7" top="0.75" bottom="0.75" header="0.3" footer="0.3"/>
  <pageSetup paperSize="9" fitToHeight="0" orientation="landscape" horizontalDpi="300" verticalDpi="300"/>
  <headerFooter scaleWithDoc="0" alignWithMargins="0">
    <oddHeader>&amp;C&amp;"Arial"&amp;8TABLE 2A.13</oddHeader>
    <oddFooter>&amp;L&amp;"Arial"&amp;8REPORT ON
GOVERNMENT
SERVICES 2022&amp;R&amp;"Arial"&amp;8STATISTICAL
CONTEXT
PAGE &amp;B&amp;P&amp;B</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U52"/>
  <sheetViews>
    <sheetView showGridLines="0" workbookViewId="0"/>
  </sheetViews>
  <sheetFormatPr defaultColWidth="10.90625" defaultRowHeight="12.5" x14ac:dyDescent="0.25"/>
  <cols>
    <col min="1" max="11" width="1.90625" customWidth="1"/>
    <col min="12" max="12" width="5.453125" customWidth="1"/>
    <col min="13" max="21" width="8.08984375" customWidth="1"/>
  </cols>
  <sheetData>
    <row r="1" spans="1:21" ht="17.399999999999999" customHeight="1" x14ac:dyDescent="0.25">
      <c r="A1" s="8" t="s">
        <v>372</v>
      </c>
      <c r="B1" s="8"/>
      <c r="C1" s="8"/>
      <c r="D1" s="8"/>
      <c r="E1" s="8"/>
      <c r="F1" s="8"/>
      <c r="G1" s="8"/>
      <c r="H1" s="8"/>
      <c r="I1" s="8"/>
      <c r="J1" s="8"/>
      <c r="K1" s="57" t="s">
        <v>373</v>
      </c>
      <c r="L1" s="58"/>
      <c r="M1" s="58"/>
      <c r="N1" s="58"/>
      <c r="O1" s="58"/>
      <c r="P1" s="58"/>
      <c r="Q1" s="58"/>
      <c r="R1" s="58"/>
      <c r="S1" s="58"/>
      <c r="T1" s="58"/>
      <c r="U1" s="58"/>
    </row>
    <row r="2" spans="1:21" ht="16.5" customHeight="1" x14ac:dyDescent="0.25">
      <c r="A2" s="11"/>
      <c r="B2" s="11"/>
      <c r="C2" s="11"/>
      <c r="D2" s="11"/>
      <c r="E2" s="11"/>
      <c r="F2" s="11"/>
      <c r="G2" s="11"/>
      <c r="H2" s="11"/>
      <c r="I2" s="11"/>
      <c r="J2" s="11"/>
      <c r="K2" s="11"/>
      <c r="L2" s="12" t="s">
        <v>34</v>
      </c>
      <c r="M2" s="13" t="s">
        <v>333</v>
      </c>
      <c r="N2" s="13" t="s">
        <v>334</v>
      </c>
      <c r="O2" s="13" t="s">
        <v>335</v>
      </c>
      <c r="P2" s="13" t="s">
        <v>336</v>
      </c>
      <c r="Q2" s="13" t="s">
        <v>337</v>
      </c>
      <c r="R2" s="13" t="s">
        <v>338</v>
      </c>
      <c r="S2" s="13" t="s">
        <v>339</v>
      </c>
      <c r="T2" s="13" t="s">
        <v>340</v>
      </c>
      <c r="U2" s="13" t="s">
        <v>341</v>
      </c>
    </row>
    <row r="3" spans="1:21" ht="16.5" customHeight="1" x14ac:dyDescent="0.25">
      <c r="A3" s="7" t="s">
        <v>374</v>
      </c>
      <c r="B3" s="7"/>
      <c r="C3" s="7"/>
      <c r="D3" s="7"/>
      <c r="E3" s="7"/>
      <c r="F3" s="7"/>
      <c r="G3" s="7"/>
      <c r="H3" s="7"/>
      <c r="I3" s="7"/>
      <c r="J3" s="7"/>
      <c r="K3" s="7"/>
      <c r="L3" s="9"/>
      <c r="M3" s="10"/>
      <c r="N3" s="10"/>
      <c r="O3" s="10"/>
      <c r="P3" s="10"/>
      <c r="Q3" s="10"/>
      <c r="R3" s="10"/>
      <c r="S3" s="10"/>
      <c r="T3" s="10"/>
      <c r="U3" s="10"/>
    </row>
    <row r="4" spans="1:21" ht="16.5" customHeight="1" x14ac:dyDescent="0.25">
      <c r="A4" s="7"/>
      <c r="B4" s="7"/>
      <c r="C4" s="7" t="s">
        <v>125</v>
      </c>
      <c r="D4" s="7"/>
      <c r="E4" s="7"/>
      <c r="F4" s="7"/>
      <c r="G4" s="7"/>
      <c r="H4" s="7"/>
      <c r="I4" s="7"/>
      <c r="J4" s="7"/>
      <c r="K4" s="7"/>
      <c r="L4" s="9" t="s">
        <v>47</v>
      </c>
      <c r="M4" s="20">
        <v>3131.1</v>
      </c>
      <c r="N4" s="20">
        <v>2614.4</v>
      </c>
      <c r="O4" s="20">
        <v>1982.6</v>
      </c>
      <c r="P4" s="20">
        <v>1015.7</v>
      </c>
      <c r="Q4" s="22">
        <v>725.1</v>
      </c>
      <c r="R4" s="22">
        <v>231.3</v>
      </c>
      <c r="S4" s="22">
        <v>173.3</v>
      </c>
      <c r="T4" s="18">
        <v>80.2</v>
      </c>
      <c r="U4" s="20">
        <v>9955.1</v>
      </c>
    </row>
    <row r="5" spans="1:21" ht="16.5" customHeight="1" x14ac:dyDescent="0.25">
      <c r="A5" s="7"/>
      <c r="B5" s="7"/>
      <c r="C5" s="7" t="s">
        <v>44</v>
      </c>
      <c r="D5" s="7"/>
      <c r="E5" s="7"/>
      <c r="F5" s="7"/>
      <c r="G5" s="7"/>
      <c r="H5" s="7"/>
      <c r="I5" s="7"/>
      <c r="J5" s="7"/>
      <c r="K5" s="7"/>
      <c r="L5" s="9" t="s">
        <v>47</v>
      </c>
      <c r="M5" s="20">
        <v>3085</v>
      </c>
      <c r="N5" s="20">
        <v>2561.1999999999998</v>
      </c>
      <c r="O5" s="20">
        <v>1950.8</v>
      </c>
      <c r="P5" s="20">
        <v>1005.3</v>
      </c>
      <c r="Q5" s="22">
        <v>719.9</v>
      </c>
      <c r="R5" s="22">
        <v>229.2</v>
      </c>
      <c r="S5" s="22">
        <v>170.1</v>
      </c>
      <c r="T5" s="18">
        <v>79.7</v>
      </c>
      <c r="U5" s="20">
        <v>9802.7999999999993</v>
      </c>
    </row>
    <row r="6" spans="1:21" ht="16.5" customHeight="1" x14ac:dyDescent="0.25">
      <c r="A6" s="7"/>
      <c r="B6" s="7"/>
      <c r="C6" s="7" t="s">
        <v>74</v>
      </c>
      <c r="D6" s="7"/>
      <c r="E6" s="7"/>
      <c r="F6" s="7"/>
      <c r="G6" s="7"/>
      <c r="H6" s="7"/>
      <c r="I6" s="7"/>
      <c r="J6" s="7"/>
      <c r="K6" s="7"/>
      <c r="L6" s="9" t="s">
        <v>47</v>
      </c>
      <c r="M6" s="20">
        <v>3037.8</v>
      </c>
      <c r="N6" s="20">
        <v>2506.6</v>
      </c>
      <c r="O6" s="20">
        <v>1918.9</v>
      </c>
      <c r="P6" s="22">
        <v>996</v>
      </c>
      <c r="Q6" s="22">
        <v>714.5</v>
      </c>
      <c r="R6" s="22">
        <v>227</v>
      </c>
      <c r="S6" s="22">
        <v>167</v>
      </c>
      <c r="T6" s="18">
        <v>79.3</v>
      </c>
      <c r="U6" s="20">
        <v>9648.7000000000007</v>
      </c>
    </row>
    <row r="7" spans="1:21" ht="16.5" customHeight="1" x14ac:dyDescent="0.25">
      <c r="A7" s="7"/>
      <c r="B7" s="7"/>
      <c r="C7" s="7" t="s">
        <v>75</v>
      </c>
      <c r="D7" s="7"/>
      <c r="E7" s="7"/>
      <c r="F7" s="7"/>
      <c r="G7" s="7"/>
      <c r="H7" s="7"/>
      <c r="I7" s="7"/>
      <c r="J7" s="7"/>
      <c r="K7" s="7"/>
      <c r="L7" s="9" t="s">
        <v>47</v>
      </c>
      <c r="M7" s="20">
        <v>2990.1</v>
      </c>
      <c r="N7" s="20">
        <v>2451.8000000000002</v>
      </c>
      <c r="O7" s="20">
        <v>1887.1</v>
      </c>
      <c r="P7" s="22">
        <v>987.7</v>
      </c>
      <c r="Q7" s="22">
        <v>709.4</v>
      </c>
      <c r="R7" s="22">
        <v>224.6</v>
      </c>
      <c r="S7" s="22">
        <v>164</v>
      </c>
      <c r="T7" s="18">
        <v>79</v>
      </c>
      <c r="U7" s="20">
        <v>9495.2000000000007</v>
      </c>
    </row>
    <row r="8" spans="1:21" ht="16.5" customHeight="1" x14ac:dyDescent="0.25">
      <c r="A8" s="7"/>
      <c r="B8" s="7"/>
      <c r="C8" s="7" t="s">
        <v>76</v>
      </c>
      <c r="D8" s="7"/>
      <c r="E8" s="7"/>
      <c r="F8" s="7"/>
      <c r="G8" s="7"/>
      <c r="H8" s="7"/>
      <c r="I8" s="7"/>
      <c r="J8" s="7"/>
      <c r="K8" s="7"/>
      <c r="L8" s="9" t="s">
        <v>47</v>
      </c>
      <c r="M8" s="20">
        <v>2943.3</v>
      </c>
      <c r="N8" s="20">
        <v>2397.6</v>
      </c>
      <c r="O8" s="20">
        <v>1855.8</v>
      </c>
      <c r="P8" s="22">
        <v>981</v>
      </c>
      <c r="Q8" s="22">
        <v>704.5</v>
      </c>
      <c r="R8" s="22">
        <v>222.1</v>
      </c>
      <c r="S8" s="22">
        <v>161</v>
      </c>
      <c r="T8" s="18">
        <v>78.599999999999994</v>
      </c>
      <c r="U8" s="20">
        <v>9345.4</v>
      </c>
    </row>
    <row r="9" spans="1:21" ht="16.5" customHeight="1" x14ac:dyDescent="0.25">
      <c r="A9" s="7"/>
      <c r="B9" s="7"/>
      <c r="C9" s="7" t="s">
        <v>77</v>
      </c>
      <c r="D9" s="7"/>
      <c r="E9" s="7"/>
      <c r="F9" s="7"/>
      <c r="G9" s="7"/>
      <c r="H9" s="7"/>
      <c r="I9" s="7"/>
      <c r="J9" s="7"/>
      <c r="K9" s="7"/>
      <c r="L9" s="9" t="s">
        <v>47</v>
      </c>
      <c r="M9" s="20">
        <v>2895.5</v>
      </c>
      <c r="N9" s="20">
        <v>2342.1</v>
      </c>
      <c r="O9" s="20">
        <v>1836.6</v>
      </c>
      <c r="P9" s="22">
        <v>974.2</v>
      </c>
      <c r="Q9" s="22">
        <v>699.3</v>
      </c>
      <c r="R9" s="22">
        <v>219.6</v>
      </c>
      <c r="S9" s="22">
        <v>157.69999999999999</v>
      </c>
      <c r="T9" s="18">
        <v>78.2</v>
      </c>
      <c r="U9" s="20">
        <v>9204.6</v>
      </c>
    </row>
    <row r="10" spans="1:21" ht="16.5" customHeight="1" x14ac:dyDescent="0.25">
      <c r="A10" s="7"/>
      <c r="B10" s="7"/>
      <c r="C10" s="7" t="s">
        <v>78</v>
      </c>
      <c r="D10" s="7"/>
      <c r="E10" s="7"/>
      <c r="F10" s="7"/>
      <c r="G10" s="7"/>
      <c r="H10" s="7"/>
      <c r="I10" s="7"/>
      <c r="J10" s="7"/>
      <c r="K10" s="7"/>
      <c r="L10" s="9" t="s">
        <v>47</v>
      </c>
      <c r="M10" s="20">
        <v>2847.6</v>
      </c>
      <c r="N10" s="20">
        <v>2266.6</v>
      </c>
      <c r="O10" s="20">
        <v>1829.1</v>
      </c>
      <c r="P10" s="22">
        <v>993.8</v>
      </c>
      <c r="Q10" s="22">
        <v>693.2</v>
      </c>
      <c r="R10" s="22">
        <v>213.7</v>
      </c>
      <c r="S10" s="22">
        <v>150.69999999999999</v>
      </c>
      <c r="T10" s="18">
        <v>76.7</v>
      </c>
      <c r="U10" s="20">
        <v>9072.2000000000007</v>
      </c>
    </row>
    <row r="11" spans="1:21" ht="16.5" customHeight="1" x14ac:dyDescent="0.25">
      <c r="A11" s="7"/>
      <c r="B11" s="7"/>
      <c r="C11" s="7" t="s">
        <v>79</v>
      </c>
      <c r="D11" s="7"/>
      <c r="E11" s="7"/>
      <c r="F11" s="7"/>
      <c r="G11" s="7"/>
      <c r="H11" s="7"/>
      <c r="I11" s="7"/>
      <c r="J11" s="7"/>
      <c r="K11" s="7"/>
      <c r="L11" s="9" t="s">
        <v>47</v>
      </c>
      <c r="M11" s="20">
        <v>2805.6</v>
      </c>
      <c r="N11" s="20">
        <v>2222.6999999999998</v>
      </c>
      <c r="O11" s="20">
        <v>1789.9</v>
      </c>
      <c r="P11" s="22">
        <v>964.1</v>
      </c>
      <c r="Q11" s="22">
        <v>684.9</v>
      </c>
      <c r="R11" s="22">
        <v>211.7</v>
      </c>
      <c r="S11" s="22">
        <v>147.69999999999999</v>
      </c>
      <c r="T11" s="18">
        <v>75.099999999999994</v>
      </c>
      <c r="U11" s="20">
        <v>8902.4</v>
      </c>
    </row>
    <row r="12" spans="1:21" ht="16.5" customHeight="1" x14ac:dyDescent="0.25">
      <c r="A12" s="7"/>
      <c r="B12" s="7"/>
      <c r="C12" s="7" t="s">
        <v>80</v>
      </c>
      <c r="D12" s="7"/>
      <c r="E12" s="7"/>
      <c r="F12" s="7"/>
      <c r="G12" s="7"/>
      <c r="H12" s="7"/>
      <c r="I12" s="7"/>
      <c r="J12" s="7"/>
      <c r="K12" s="7"/>
      <c r="L12" s="9" t="s">
        <v>47</v>
      </c>
      <c r="M12" s="20">
        <v>2765.4</v>
      </c>
      <c r="N12" s="20">
        <v>2180.1999999999998</v>
      </c>
      <c r="O12" s="20">
        <v>1752.1</v>
      </c>
      <c r="P12" s="22">
        <v>934.3</v>
      </c>
      <c r="Q12" s="22">
        <v>676.7</v>
      </c>
      <c r="R12" s="22">
        <v>210.1</v>
      </c>
      <c r="S12" s="22">
        <v>144.80000000000001</v>
      </c>
      <c r="T12" s="18">
        <v>73.599999999999994</v>
      </c>
      <c r="U12" s="20">
        <v>8738</v>
      </c>
    </row>
    <row r="13" spans="1:21" ht="16.5" customHeight="1" x14ac:dyDescent="0.25">
      <c r="A13" s="7"/>
      <c r="B13" s="7"/>
      <c r="C13" s="7" t="s">
        <v>81</v>
      </c>
      <c r="D13" s="7"/>
      <c r="E13" s="7"/>
      <c r="F13" s="7"/>
      <c r="G13" s="7"/>
      <c r="H13" s="7"/>
      <c r="I13" s="7"/>
      <c r="J13" s="7"/>
      <c r="K13" s="7"/>
      <c r="L13" s="9" t="s">
        <v>47</v>
      </c>
      <c r="M13" s="20">
        <v>2727</v>
      </c>
      <c r="N13" s="20">
        <v>2138.8000000000002</v>
      </c>
      <c r="O13" s="20">
        <v>1714.7</v>
      </c>
      <c r="P13" s="22">
        <v>903.4</v>
      </c>
      <c r="Q13" s="22">
        <v>668.6</v>
      </c>
      <c r="R13" s="22">
        <v>208.8</v>
      </c>
      <c r="S13" s="22">
        <v>142.1</v>
      </c>
      <c r="T13" s="18">
        <v>72.2</v>
      </c>
      <c r="U13" s="20">
        <v>8576.2999999999993</v>
      </c>
    </row>
    <row r="14" spans="1:21" ht="16.5" customHeight="1" x14ac:dyDescent="0.25">
      <c r="A14" s="7" t="s">
        <v>375</v>
      </c>
      <c r="B14" s="7"/>
      <c r="C14" s="7"/>
      <c r="D14" s="7"/>
      <c r="E14" s="7"/>
      <c r="F14" s="7"/>
      <c r="G14" s="7"/>
      <c r="H14" s="7"/>
      <c r="I14" s="7"/>
      <c r="J14" s="7"/>
      <c r="K14" s="7"/>
      <c r="L14" s="9"/>
      <c r="M14" s="10"/>
      <c r="N14" s="10"/>
      <c r="O14" s="10"/>
      <c r="P14" s="10"/>
      <c r="Q14" s="10"/>
      <c r="R14" s="10"/>
      <c r="S14" s="10"/>
      <c r="T14" s="10"/>
      <c r="U14" s="10"/>
    </row>
    <row r="15" spans="1:21" ht="16.5" customHeight="1" x14ac:dyDescent="0.25">
      <c r="A15" s="7"/>
      <c r="B15" s="7"/>
      <c r="C15" s="7" t="s">
        <v>125</v>
      </c>
      <c r="D15" s="7"/>
      <c r="E15" s="7"/>
      <c r="F15" s="7"/>
      <c r="G15" s="7"/>
      <c r="H15" s="7"/>
      <c r="I15" s="7"/>
      <c r="J15" s="7"/>
      <c r="K15" s="7"/>
      <c r="L15" s="9" t="s">
        <v>67</v>
      </c>
      <c r="M15" s="18">
        <v>24.5</v>
      </c>
      <c r="N15" s="18">
        <v>24.9</v>
      </c>
      <c r="O15" s="18">
        <v>23.9</v>
      </c>
      <c r="P15" s="18">
        <v>24.4</v>
      </c>
      <c r="Q15" s="18">
        <v>28.9</v>
      </c>
      <c r="R15" s="18">
        <v>31.1</v>
      </c>
      <c r="S15" s="18">
        <v>27</v>
      </c>
      <c r="T15" s="18">
        <v>21.2</v>
      </c>
      <c r="U15" s="18">
        <v>25</v>
      </c>
    </row>
    <row r="16" spans="1:21" ht="16.5" customHeight="1" x14ac:dyDescent="0.25">
      <c r="A16" s="7"/>
      <c r="B16" s="7"/>
      <c r="C16" s="7" t="s">
        <v>44</v>
      </c>
      <c r="D16" s="7"/>
      <c r="E16" s="7"/>
      <c r="F16" s="7"/>
      <c r="G16" s="7"/>
      <c r="H16" s="7"/>
      <c r="I16" s="7"/>
      <c r="J16" s="7"/>
      <c r="K16" s="7"/>
      <c r="L16" s="9" t="s">
        <v>67</v>
      </c>
      <c r="M16" s="18">
        <v>24.5</v>
      </c>
      <c r="N16" s="18">
        <v>24.9</v>
      </c>
      <c r="O16" s="18">
        <v>23.9</v>
      </c>
      <c r="P16" s="18">
        <v>24.4</v>
      </c>
      <c r="Q16" s="18">
        <v>28.9</v>
      </c>
      <c r="R16" s="18">
        <v>31</v>
      </c>
      <c r="S16" s="18">
        <v>26.9</v>
      </c>
      <c r="T16" s="18">
        <v>21.3</v>
      </c>
      <c r="U16" s="18">
        <v>25</v>
      </c>
    </row>
    <row r="17" spans="1:21" ht="16.5" customHeight="1" x14ac:dyDescent="0.25">
      <c r="A17" s="7"/>
      <c r="B17" s="7"/>
      <c r="C17" s="7" t="s">
        <v>74</v>
      </c>
      <c r="D17" s="7"/>
      <c r="E17" s="7"/>
      <c r="F17" s="7"/>
      <c r="G17" s="7"/>
      <c r="H17" s="7"/>
      <c r="I17" s="7"/>
      <c r="J17" s="7"/>
      <c r="K17" s="7"/>
      <c r="L17" s="9" t="s">
        <v>67</v>
      </c>
      <c r="M17" s="18">
        <v>24.6</v>
      </c>
      <c r="N17" s="18">
        <v>24.9</v>
      </c>
      <c r="O17" s="18">
        <v>23.9</v>
      </c>
      <c r="P17" s="18">
        <v>24.5</v>
      </c>
      <c r="Q17" s="18">
        <v>28.8</v>
      </c>
      <c r="R17" s="18">
        <v>30.9</v>
      </c>
      <c r="S17" s="18">
        <v>26.9</v>
      </c>
      <c r="T17" s="18">
        <v>21.4</v>
      </c>
      <c r="U17" s="18">
        <v>25</v>
      </c>
    </row>
    <row r="18" spans="1:21" ht="16.5" customHeight="1" x14ac:dyDescent="0.25">
      <c r="A18" s="7"/>
      <c r="B18" s="7"/>
      <c r="C18" s="7" t="s">
        <v>75</v>
      </c>
      <c r="D18" s="7"/>
      <c r="E18" s="7"/>
      <c r="F18" s="7"/>
      <c r="G18" s="7"/>
      <c r="H18" s="7"/>
      <c r="I18" s="7"/>
      <c r="J18" s="7"/>
      <c r="K18" s="7"/>
      <c r="L18" s="9" t="s">
        <v>67</v>
      </c>
      <c r="M18" s="18">
        <v>24.6</v>
      </c>
      <c r="N18" s="18">
        <v>24.9</v>
      </c>
      <c r="O18" s="18">
        <v>24</v>
      </c>
      <c r="P18" s="18">
        <v>24.5</v>
      </c>
      <c r="Q18" s="18">
        <v>28.8</v>
      </c>
      <c r="R18" s="18">
        <v>30.7</v>
      </c>
      <c r="S18" s="18">
        <v>26.8</v>
      </c>
      <c r="T18" s="18">
        <v>21.4</v>
      </c>
      <c r="U18" s="18">
        <v>25</v>
      </c>
    </row>
    <row r="19" spans="1:21" ht="16.5" customHeight="1" x14ac:dyDescent="0.25">
      <c r="A19" s="7"/>
      <c r="B19" s="7"/>
      <c r="C19" s="7" t="s">
        <v>76</v>
      </c>
      <c r="D19" s="7"/>
      <c r="E19" s="7"/>
      <c r="F19" s="7"/>
      <c r="G19" s="7"/>
      <c r="H19" s="7"/>
      <c r="I19" s="7"/>
      <c r="J19" s="7"/>
      <c r="K19" s="7"/>
      <c r="L19" s="9" t="s">
        <v>67</v>
      </c>
      <c r="M19" s="18">
        <v>24.7</v>
      </c>
      <c r="N19" s="18">
        <v>25</v>
      </c>
      <c r="O19" s="18">
        <v>23.9</v>
      </c>
      <c r="P19" s="18">
        <v>24.5</v>
      </c>
      <c r="Q19" s="18">
        <v>28.8</v>
      </c>
      <c r="R19" s="18">
        <v>30.6</v>
      </c>
      <c r="S19" s="18">
        <v>26.8</v>
      </c>
      <c r="T19" s="18">
        <v>21.5</v>
      </c>
      <c r="U19" s="18">
        <v>25</v>
      </c>
    </row>
    <row r="20" spans="1:21" ht="16.5" customHeight="1" x14ac:dyDescent="0.25">
      <c r="A20" s="7"/>
      <c r="B20" s="7"/>
      <c r="C20" s="7" t="s">
        <v>77</v>
      </c>
      <c r="D20" s="7"/>
      <c r="E20" s="7"/>
      <c r="F20" s="7"/>
      <c r="G20" s="7"/>
      <c r="H20" s="7"/>
      <c r="I20" s="7"/>
      <c r="J20" s="7"/>
      <c r="K20" s="7"/>
      <c r="L20" s="9" t="s">
        <v>67</v>
      </c>
      <c r="M20" s="18">
        <v>24.7</v>
      </c>
      <c r="N20" s="18">
        <v>24.9</v>
      </c>
      <c r="O20" s="18">
        <v>23.7</v>
      </c>
      <c r="P20" s="18">
        <v>24.5</v>
      </c>
      <c r="Q20" s="18">
        <v>28.7</v>
      </c>
      <c r="R20" s="18">
        <v>30.4</v>
      </c>
      <c r="S20" s="18">
        <v>26.7</v>
      </c>
      <c r="T20" s="18">
        <v>21.6</v>
      </c>
      <c r="U20" s="18">
        <v>25</v>
      </c>
    </row>
    <row r="21" spans="1:21" ht="16.5" customHeight="1" x14ac:dyDescent="0.25">
      <c r="A21" s="7"/>
      <c r="B21" s="7"/>
      <c r="C21" s="7" t="s">
        <v>78</v>
      </c>
      <c r="D21" s="7"/>
      <c r="E21" s="7"/>
      <c r="F21" s="7"/>
      <c r="G21" s="7"/>
      <c r="H21" s="7"/>
      <c r="I21" s="7"/>
      <c r="J21" s="7"/>
      <c r="K21" s="7"/>
      <c r="L21" s="9" t="s">
        <v>67</v>
      </c>
      <c r="M21" s="18">
        <v>24.7</v>
      </c>
      <c r="N21" s="18">
        <v>25.1</v>
      </c>
      <c r="O21" s="18">
        <v>23.3</v>
      </c>
      <c r="P21" s="18">
        <v>23.8</v>
      </c>
      <c r="Q21" s="18">
        <v>28.3</v>
      </c>
      <c r="R21" s="18">
        <v>28.6</v>
      </c>
      <c r="S21" s="18">
        <v>24.1</v>
      </c>
      <c r="T21" s="18">
        <v>21.4</v>
      </c>
      <c r="U21" s="18">
        <v>24.7</v>
      </c>
    </row>
    <row r="22" spans="1:21" ht="16.5" customHeight="1" x14ac:dyDescent="0.25">
      <c r="A22" s="7"/>
      <c r="B22" s="7"/>
      <c r="C22" s="7" t="s">
        <v>79</v>
      </c>
      <c r="D22" s="7"/>
      <c r="E22" s="7"/>
      <c r="F22" s="7"/>
      <c r="G22" s="7"/>
      <c r="H22" s="7"/>
      <c r="I22" s="7"/>
      <c r="J22" s="7"/>
      <c r="K22" s="7"/>
      <c r="L22" s="9" t="s">
        <v>67</v>
      </c>
      <c r="M22" s="18">
        <v>24.6</v>
      </c>
      <c r="N22" s="18">
        <v>25</v>
      </c>
      <c r="O22" s="18">
        <v>23.2</v>
      </c>
      <c r="P22" s="18">
        <v>23.8</v>
      </c>
      <c r="Q22" s="18">
        <v>28.2</v>
      </c>
      <c r="R22" s="18">
        <v>28.4</v>
      </c>
      <c r="S22" s="18">
        <v>24.1</v>
      </c>
      <c r="T22" s="18">
        <v>21.3</v>
      </c>
      <c r="U22" s="18">
        <v>24.7</v>
      </c>
    </row>
    <row r="23" spans="1:21" ht="16.5" customHeight="1" x14ac:dyDescent="0.25">
      <c r="A23" s="7"/>
      <c r="B23" s="7"/>
      <c r="C23" s="7" t="s">
        <v>80</v>
      </c>
      <c r="D23" s="7"/>
      <c r="E23" s="7"/>
      <c r="F23" s="7"/>
      <c r="G23" s="7"/>
      <c r="H23" s="7"/>
      <c r="I23" s="7"/>
      <c r="J23" s="7"/>
      <c r="K23" s="7"/>
      <c r="L23" s="9" t="s">
        <v>67</v>
      </c>
      <c r="M23" s="18">
        <v>24.5</v>
      </c>
      <c r="N23" s="18">
        <v>24.9</v>
      </c>
      <c r="O23" s="18">
        <v>23.1</v>
      </c>
      <c r="P23" s="18">
        <v>23.8</v>
      </c>
      <c r="Q23" s="18">
        <v>28.1</v>
      </c>
      <c r="R23" s="18">
        <v>28.2</v>
      </c>
      <c r="S23" s="18">
        <v>24</v>
      </c>
      <c r="T23" s="18">
        <v>21.1</v>
      </c>
      <c r="U23" s="18">
        <v>24.6</v>
      </c>
    </row>
    <row r="24" spans="1:21" ht="16.5" customHeight="1" x14ac:dyDescent="0.25">
      <c r="A24" s="7"/>
      <c r="B24" s="7"/>
      <c r="C24" s="7" t="s">
        <v>81</v>
      </c>
      <c r="D24" s="7"/>
      <c r="E24" s="7"/>
      <c r="F24" s="7"/>
      <c r="G24" s="7"/>
      <c r="H24" s="7"/>
      <c r="I24" s="7"/>
      <c r="J24" s="7"/>
      <c r="K24" s="7"/>
      <c r="L24" s="9" t="s">
        <v>67</v>
      </c>
      <c r="M24" s="18">
        <v>24.4</v>
      </c>
      <c r="N24" s="18">
        <v>24.8</v>
      </c>
      <c r="O24" s="18">
        <v>23.1</v>
      </c>
      <c r="P24" s="18">
        <v>23.7</v>
      </c>
      <c r="Q24" s="18">
        <v>28</v>
      </c>
      <c r="R24" s="18">
        <v>28</v>
      </c>
      <c r="S24" s="18">
        <v>23.9</v>
      </c>
      <c r="T24" s="18">
        <v>20.9</v>
      </c>
      <c r="U24" s="18">
        <v>24.5</v>
      </c>
    </row>
    <row r="25" spans="1:21" ht="16.5" customHeight="1" x14ac:dyDescent="0.25">
      <c r="A25" s="7" t="s">
        <v>376</v>
      </c>
      <c r="B25" s="7"/>
      <c r="C25" s="7"/>
      <c r="D25" s="7"/>
      <c r="E25" s="7"/>
      <c r="F25" s="7"/>
      <c r="G25" s="7"/>
      <c r="H25" s="7"/>
      <c r="I25" s="7"/>
      <c r="J25" s="7"/>
      <c r="K25" s="7"/>
      <c r="L25" s="9"/>
      <c r="M25" s="10"/>
      <c r="N25" s="10"/>
      <c r="O25" s="10"/>
      <c r="P25" s="10"/>
      <c r="Q25" s="10"/>
      <c r="R25" s="10"/>
      <c r="S25" s="10"/>
      <c r="T25" s="10"/>
      <c r="U25" s="10"/>
    </row>
    <row r="26" spans="1:21" ht="16.5" customHeight="1" x14ac:dyDescent="0.25">
      <c r="A26" s="7"/>
      <c r="B26" s="7" t="s">
        <v>377</v>
      </c>
      <c r="C26" s="7"/>
      <c r="D26" s="7"/>
      <c r="E26" s="7"/>
      <c r="F26" s="7"/>
      <c r="G26" s="7"/>
      <c r="H26" s="7"/>
      <c r="I26" s="7"/>
      <c r="J26" s="7"/>
      <c r="K26" s="7"/>
      <c r="L26" s="9"/>
      <c r="M26" s="10"/>
      <c r="N26" s="10"/>
      <c r="O26" s="10"/>
      <c r="P26" s="10"/>
      <c r="Q26" s="10"/>
      <c r="R26" s="10"/>
      <c r="S26" s="10"/>
      <c r="T26" s="10"/>
      <c r="U26" s="10"/>
    </row>
    <row r="27" spans="1:21" ht="16.5" customHeight="1" x14ac:dyDescent="0.25">
      <c r="A27" s="7"/>
      <c r="B27" s="7"/>
      <c r="C27" s="7" t="s">
        <v>125</v>
      </c>
      <c r="D27" s="7"/>
      <c r="E27" s="7"/>
      <c r="F27" s="7"/>
      <c r="G27" s="7"/>
      <c r="H27" s="7"/>
      <c r="I27" s="7"/>
      <c r="J27" s="7"/>
      <c r="K27" s="7"/>
      <c r="L27" s="9" t="s">
        <v>67</v>
      </c>
      <c r="M27" s="16">
        <v>7.9</v>
      </c>
      <c r="N27" s="16">
        <v>8.6</v>
      </c>
      <c r="O27" s="16">
        <v>8</v>
      </c>
      <c r="P27" s="16">
        <v>8.3000000000000007</v>
      </c>
      <c r="Q27" s="18">
        <v>10.6</v>
      </c>
      <c r="R27" s="18">
        <v>12</v>
      </c>
      <c r="S27" s="18">
        <v>10.4</v>
      </c>
      <c r="T27" s="16">
        <v>6.9</v>
      </c>
      <c r="U27" s="16">
        <v>8.5</v>
      </c>
    </row>
    <row r="28" spans="1:21" ht="16.5" customHeight="1" x14ac:dyDescent="0.25">
      <c r="A28" s="7"/>
      <c r="B28" s="7"/>
      <c r="C28" s="7" t="s">
        <v>44</v>
      </c>
      <c r="D28" s="7"/>
      <c r="E28" s="7"/>
      <c r="F28" s="7"/>
      <c r="G28" s="7"/>
      <c r="H28" s="7"/>
      <c r="I28" s="7"/>
      <c r="J28" s="7"/>
      <c r="K28" s="7"/>
      <c r="L28" s="9" t="s">
        <v>67</v>
      </c>
      <c r="M28" s="16">
        <v>8</v>
      </c>
      <c r="N28" s="16">
        <v>8.6</v>
      </c>
      <c r="O28" s="16">
        <v>8.1</v>
      </c>
      <c r="P28" s="16">
        <v>8.4</v>
      </c>
      <c r="Q28" s="18">
        <v>10.6</v>
      </c>
      <c r="R28" s="18">
        <v>12</v>
      </c>
      <c r="S28" s="18">
        <v>10.4</v>
      </c>
      <c r="T28" s="16">
        <v>7</v>
      </c>
      <c r="U28" s="16">
        <v>8.5</v>
      </c>
    </row>
    <row r="29" spans="1:21" ht="16.5" customHeight="1" x14ac:dyDescent="0.25">
      <c r="A29" s="7"/>
      <c r="B29" s="7"/>
      <c r="C29" s="7" t="s">
        <v>74</v>
      </c>
      <c r="D29" s="7"/>
      <c r="E29" s="7"/>
      <c r="F29" s="7"/>
      <c r="G29" s="7"/>
      <c r="H29" s="7"/>
      <c r="I29" s="7"/>
      <c r="J29" s="7"/>
      <c r="K29" s="7"/>
      <c r="L29" s="9" t="s">
        <v>67</v>
      </c>
      <c r="M29" s="16">
        <v>8</v>
      </c>
      <c r="N29" s="16">
        <v>8.6</v>
      </c>
      <c r="O29" s="16">
        <v>8.1</v>
      </c>
      <c r="P29" s="16">
        <v>8.5</v>
      </c>
      <c r="Q29" s="18">
        <v>10.6</v>
      </c>
      <c r="R29" s="18">
        <v>12</v>
      </c>
      <c r="S29" s="18">
        <v>10.4</v>
      </c>
      <c r="T29" s="16">
        <v>7.1</v>
      </c>
      <c r="U29" s="16">
        <v>8.5</v>
      </c>
    </row>
    <row r="30" spans="1:21" ht="16.5" customHeight="1" x14ac:dyDescent="0.25">
      <c r="A30" s="7"/>
      <c r="B30" s="7"/>
      <c r="C30" s="7" t="s">
        <v>75</v>
      </c>
      <c r="D30" s="7"/>
      <c r="E30" s="7"/>
      <c r="F30" s="7"/>
      <c r="G30" s="7"/>
      <c r="H30" s="7"/>
      <c r="I30" s="7"/>
      <c r="J30" s="7"/>
      <c r="K30" s="7"/>
      <c r="L30" s="9" t="s">
        <v>67</v>
      </c>
      <c r="M30" s="16">
        <v>8.1</v>
      </c>
      <c r="N30" s="16">
        <v>8.6</v>
      </c>
      <c r="O30" s="16">
        <v>8.1999999999999993</v>
      </c>
      <c r="P30" s="16">
        <v>8.6</v>
      </c>
      <c r="Q30" s="18">
        <v>10.6</v>
      </c>
      <c r="R30" s="18">
        <v>11.9</v>
      </c>
      <c r="S30" s="18">
        <v>10.4</v>
      </c>
      <c r="T30" s="16">
        <v>7.2</v>
      </c>
      <c r="U30" s="16">
        <v>8.6</v>
      </c>
    </row>
    <row r="31" spans="1:21" ht="16.5" customHeight="1" x14ac:dyDescent="0.25">
      <c r="A31" s="7"/>
      <c r="B31" s="7"/>
      <c r="C31" s="7" t="s">
        <v>76</v>
      </c>
      <c r="D31" s="7"/>
      <c r="E31" s="7"/>
      <c r="F31" s="7"/>
      <c r="G31" s="7"/>
      <c r="H31" s="7"/>
      <c r="I31" s="7"/>
      <c r="J31" s="7"/>
      <c r="K31" s="7"/>
      <c r="L31" s="9" t="s">
        <v>67</v>
      </c>
      <c r="M31" s="16">
        <v>8.1</v>
      </c>
      <c r="N31" s="16">
        <v>8.6</v>
      </c>
      <c r="O31" s="16">
        <v>8.1999999999999993</v>
      </c>
      <c r="P31" s="16">
        <v>8.6999999999999993</v>
      </c>
      <c r="Q31" s="18">
        <v>10.7</v>
      </c>
      <c r="R31" s="18">
        <v>11.8</v>
      </c>
      <c r="S31" s="18">
        <v>10.4</v>
      </c>
      <c r="T31" s="16">
        <v>7.3</v>
      </c>
      <c r="U31" s="16">
        <v>8.6</v>
      </c>
    </row>
    <row r="32" spans="1:21" ht="16.5" customHeight="1" x14ac:dyDescent="0.25">
      <c r="A32" s="7"/>
      <c r="B32" s="7"/>
      <c r="C32" s="7" t="s">
        <v>77</v>
      </c>
      <c r="D32" s="7"/>
      <c r="E32" s="7"/>
      <c r="F32" s="7"/>
      <c r="G32" s="7"/>
      <c r="H32" s="7"/>
      <c r="I32" s="7"/>
      <c r="J32" s="7"/>
      <c r="K32" s="7"/>
      <c r="L32" s="9" t="s">
        <v>67</v>
      </c>
      <c r="M32" s="16">
        <v>8.1</v>
      </c>
      <c r="N32" s="16">
        <v>8.6</v>
      </c>
      <c r="O32" s="16">
        <v>8.3000000000000007</v>
      </c>
      <c r="P32" s="16">
        <v>8.6999999999999993</v>
      </c>
      <c r="Q32" s="18">
        <v>10.7</v>
      </c>
      <c r="R32" s="18">
        <v>11.8</v>
      </c>
      <c r="S32" s="18">
        <v>10.4</v>
      </c>
      <c r="T32" s="16">
        <v>7.5</v>
      </c>
      <c r="U32" s="16">
        <v>8.6</v>
      </c>
    </row>
    <row r="33" spans="1:21" ht="16.5" customHeight="1" x14ac:dyDescent="0.25">
      <c r="A33" s="7"/>
      <c r="B33" s="7"/>
      <c r="C33" s="7" t="s">
        <v>78</v>
      </c>
      <c r="D33" s="7"/>
      <c r="E33" s="7"/>
      <c r="F33" s="7"/>
      <c r="G33" s="7"/>
      <c r="H33" s="7"/>
      <c r="I33" s="7"/>
      <c r="J33" s="7"/>
      <c r="K33" s="7"/>
      <c r="L33" s="9" t="s">
        <v>67</v>
      </c>
      <c r="M33" s="16">
        <v>8.4</v>
      </c>
      <c r="N33" s="16">
        <v>8.9</v>
      </c>
      <c r="O33" s="16">
        <v>8.1</v>
      </c>
      <c r="P33" s="16">
        <v>8.3000000000000007</v>
      </c>
      <c r="Q33" s="18">
        <v>10.6</v>
      </c>
      <c r="R33" s="18">
        <v>10.7</v>
      </c>
      <c r="S33" s="16">
        <v>8.9</v>
      </c>
      <c r="T33" s="16">
        <v>7.3</v>
      </c>
      <c r="U33" s="16">
        <v>8.6</v>
      </c>
    </row>
    <row r="34" spans="1:21" ht="16.5" customHeight="1" x14ac:dyDescent="0.25">
      <c r="A34" s="7"/>
      <c r="B34" s="7"/>
      <c r="C34" s="7" t="s">
        <v>79</v>
      </c>
      <c r="D34" s="7"/>
      <c r="E34" s="7"/>
      <c r="F34" s="7"/>
      <c r="G34" s="7"/>
      <c r="H34" s="7"/>
      <c r="I34" s="7"/>
      <c r="J34" s="7"/>
      <c r="K34" s="7"/>
      <c r="L34" s="9" t="s">
        <v>67</v>
      </c>
      <c r="M34" s="16">
        <v>8.3000000000000007</v>
      </c>
      <c r="N34" s="16">
        <v>8.8000000000000007</v>
      </c>
      <c r="O34" s="16">
        <v>8.1</v>
      </c>
      <c r="P34" s="16">
        <v>8.3000000000000007</v>
      </c>
      <c r="Q34" s="18">
        <v>10.6</v>
      </c>
      <c r="R34" s="18">
        <v>10.6</v>
      </c>
      <c r="S34" s="16">
        <v>8.9</v>
      </c>
      <c r="T34" s="16">
        <v>7.2</v>
      </c>
      <c r="U34" s="16">
        <v>8.6</v>
      </c>
    </row>
    <row r="35" spans="1:21" ht="16.5" customHeight="1" x14ac:dyDescent="0.25">
      <c r="A35" s="7"/>
      <c r="B35" s="7"/>
      <c r="C35" s="7" t="s">
        <v>80</v>
      </c>
      <c r="D35" s="7"/>
      <c r="E35" s="7"/>
      <c r="F35" s="7"/>
      <c r="G35" s="7"/>
      <c r="H35" s="7"/>
      <c r="I35" s="7"/>
      <c r="J35" s="7"/>
      <c r="K35" s="7"/>
      <c r="L35" s="9" t="s">
        <v>67</v>
      </c>
      <c r="M35" s="16">
        <v>8.3000000000000007</v>
      </c>
      <c r="N35" s="16">
        <v>8.6999999999999993</v>
      </c>
      <c r="O35" s="16">
        <v>8.1</v>
      </c>
      <c r="P35" s="16">
        <v>8.3000000000000007</v>
      </c>
      <c r="Q35" s="18">
        <v>10.5</v>
      </c>
      <c r="R35" s="18">
        <v>10.5</v>
      </c>
      <c r="S35" s="16">
        <v>8.9</v>
      </c>
      <c r="T35" s="16">
        <v>7.2</v>
      </c>
      <c r="U35" s="16">
        <v>8.5</v>
      </c>
    </row>
    <row r="36" spans="1:21" ht="16.5" customHeight="1" x14ac:dyDescent="0.25">
      <c r="A36" s="7"/>
      <c r="B36" s="7"/>
      <c r="C36" s="7" t="s">
        <v>81</v>
      </c>
      <c r="D36" s="7"/>
      <c r="E36" s="7"/>
      <c r="F36" s="7"/>
      <c r="G36" s="7"/>
      <c r="H36" s="7"/>
      <c r="I36" s="7"/>
      <c r="J36" s="7"/>
      <c r="K36" s="7"/>
      <c r="L36" s="9" t="s">
        <v>67</v>
      </c>
      <c r="M36" s="16">
        <v>8.1999999999999993</v>
      </c>
      <c r="N36" s="16">
        <v>8.6</v>
      </c>
      <c r="O36" s="16">
        <v>8.1</v>
      </c>
      <c r="P36" s="16">
        <v>8.3000000000000007</v>
      </c>
      <c r="Q36" s="18">
        <v>10.4</v>
      </c>
      <c r="R36" s="18">
        <v>10.4</v>
      </c>
      <c r="S36" s="16">
        <v>8.9</v>
      </c>
      <c r="T36" s="16">
        <v>7.2</v>
      </c>
      <c r="U36" s="16">
        <v>8.5</v>
      </c>
    </row>
    <row r="37" spans="1:21" ht="16.5" customHeight="1" x14ac:dyDescent="0.25">
      <c r="A37" s="7"/>
      <c r="B37" s="7" t="s">
        <v>378</v>
      </c>
      <c r="C37" s="7"/>
      <c r="D37" s="7"/>
      <c r="E37" s="7"/>
      <c r="F37" s="7"/>
      <c r="G37" s="7"/>
      <c r="H37" s="7"/>
      <c r="I37" s="7"/>
      <c r="J37" s="7"/>
      <c r="K37" s="7"/>
      <c r="L37" s="9"/>
      <c r="M37" s="10"/>
      <c r="N37" s="10"/>
      <c r="O37" s="10"/>
      <c r="P37" s="10"/>
      <c r="Q37" s="10"/>
      <c r="R37" s="10"/>
      <c r="S37" s="10"/>
      <c r="T37" s="10"/>
      <c r="U37" s="10"/>
    </row>
    <row r="38" spans="1:21" ht="16.5" customHeight="1" x14ac:dyDescent="0.25">
      <c r="A38" s="7"/>
      <c r="B38" s="7"/>
      <c r="C38" s="7" t="s">
        <v>125</v>
      </c>
      <c r="D38" s="7"/>
      <c r="E38" s="7"/>
      <c r="F38" s="7"/>
      <c r="G38" s="7"/>
      <c r="H38" s="7"/>
      <c r="I38" s="7"/>
      <c r="J38" s="7"/>
      <c r="K38" s="7"/>
      <c r="L38" s="9" t="s">
        <v>67</v>
      </c>
      <c r="M38" s="18">
        <v>24</v>
      </c>
      <c r="N38" s="18">
        <v>24</v>
      </c>
      <c r="O38" s="18">
        <v>23.7</v>
      </c>
      <c r="P38" s="18">
        <v>24.9</v>
      </c>
      <c r="Q38" s="18">
        <v>26.6</v>
      </c>
      <c r="R38" s="18">
        <v>28.3</v>
      </c>
      <c r="S38" s="18">
        <v>26.1</v>
      </c>
      <c r="T38" s="18">
        <v>22.5</v>
      </c>
      <c r="U38" s="18">
        <v>24.4</v>
      </c>
    </row>
    <row r="39" spans="1:21" ht="16.5" customHeight="1" x14ac:dyDescent="0.25">
      <c r="A39" s="7"/>
      <c r="B39" s="7"/>
      <c r="C39" s="7" t="s">
        <v>44</v>
      </c>
      <c r="D39" s="7"/>
      <c r="E39" s="7"/>
      <c r="F39" s="7"/>
      <c r="G39" s="7"/>
      <c r="H39" s="7"/>
      <c r="I39" s="7"/>
      <c r="J39" s="7"/>
      <c r="K39" s="7"/>
      <c r="L39" s="9" t="s">
        <v>67</v>
      </c>
      <c r="M39" s="18">
        <v>24.1</v>
      </c>
      <c r="N39" s="18">
        <v>24.2</v>
      </c>
      <c r="O39" s="18">
        <v>23.8</v>
      </c>
      <c r="P39" s="18">
        <v>25</v>
      </c>
      <c r="Q39" s="18">
        <v>26.8</v>
      </c>
      <c r="R39" s="18">
        <v>28.5</v>
      </c>
      <c r="S39" s="18">
        <v>26.2</v>
      </c>
      <c r="T39" s="18">
        <v>22.5</v>
      </c>
      <c r="U39" s="18">
        <v>24.5</v>
      </c>
    </row>
    <row r="40" spans="1:21" ht="16.5" customHeight="1" x14ac:dyDescent="0.25">
      <c r="A40" s="7"/>
      <c r="B40" s="7"/>
      <c r="C40" s="7" t="s">
        <v>74</v>
      </c>
      <c r="D40" s="7"/>
      <c r="E40" s="7"/>
      <c r="F40" s="7"/>
      <c r="G40" s="7"/>
      <c r="H40" s="7"/>
      <c r="I40" s="7"/>
      <c r="J40" s="7"/>
      <c r="K40" s="7"/>
      <c r="L40" s="9" t="s">
        <v>67</v>
      </c>
      <c r="M40" s="18">
        <v>24.3</v>
      </c>
      <c r="N40" s="18">
        <v>24.4</v>
      </c>
      <c r="O40" s="18">
        <v>23.9</v>
      </c>
      <c r="P40" s="18">
        <v>25.2</v>
      </c>
      <c r="Q40" s="18">
        <v>26.9</v>
      </c>
      <c r="R40" s="18">
        <v>28.6</v>
      </c>
      <c r="S40" s="18">
        <v>26.3</v>
      </c>
      <c r="T40" s="18">
        <v>22.5</v>
      </c>
      <c r="U40" s="18">
        <v>24.7</v>
      </c>
    </row>
    <row r="41" spans="1:21" ht="16.5" customHeight="1" x14ac:dyDescent="0.25">
      <c r="A41" s="7"/>
      <c r="B41" s="7"/>
      <c r="C41" s="7" t="s">
        <v>75</v>
      </c>
      <c r="D41" s="7"/>
      <c r="E41" s="7"/>
      <c r="F41" s="7"/>
      <c r="G41" s="7"/>
      <c r="H41" s="7"/>
      <c r="I41" s="7"/>
      <c r="J41" s="7"/>
      <c r="K41" s="7"/>
      <c r="L41" s="9" t="s">
        <v>67</v>
      </c>
      <c r="M41" s="18">
        <v>24.5</v>
      </c>
      <c r="N41" s="18">
        <v>24.5</v>
      </c>
      <c r="O41" s="18">
        <v>24</v>
      </c>
      <c r="P41" s="18">
        <v>25.4</v>
      </c>
      <c r="Q41" s="18">
        <v>27.1</v>
      </c>
      <c r="R41" s="18">
        <v>28.7</v>
      </c>
      <c r="S41" s="18">
        <v>26.4</v>
      </c>
      <c r="T41" s="18">
        <v>22.6</v>
      </c>
      <c r="U41" s="18">
        <v>24.8</v>
      </c>
    </row>
    <row r="42" spans="1:21" ht="16.5" customHeight="1" x14ac:dyDescent="0.25">
      <c r="A42" s="7"/>
      <c r="B42" s="7"/>
      <c r="C42" s="7" t="s">
        <v>76</v>
      </c>
      <c r="D42" s="7"/>
      <c r="E42" s="7"/>
      <c r="F42" s="7"/>
      <c r="G42" s="7"/>
      <c r="H42" s="7"/>
      <c r="I42" s="7"/>
      <c r="J42" s="7"/>
      <c r="K42" s="7"/>
      <c r="L42" s="9" t="s">
        <v>67</v>
      </c>
      <c r="M42" s="18">
        <v>24.7</v>
      </c>
      <c r="N42" s="18">
        <v>24.7</v>
      </c>
      <c r="O42" s="18">
        <v>24.2</v>
      </c>
      <c r="P42" s="18">
        <v>25.6</v>
      </c>
      <c r="Q42" s="18">
        <v>27.2</v>
      </c>
      <c r="R42" s="18">
        <v>28.9</v>
      </c>
      <c r="S42" s="18">
        <v>26.5</v>
      </c>
      <c r="T42" s="18">
        <v>22.7</v>
      </c>
      <c r="U42" s="18">
        <v>25</v>
      </c>
    </row>
    <row r="43" spans="1:21" ht="16.5" customHeight="1" x14ac:dyDescent="0.25">
      <c r="A43" s="7"/>
      <c r="B43" s="7"/>
      <c r="C43" s="7" t="s">
        <v>77</v>
      </c>
      <c r="D43" s="7"/>
      <c r="E43" s="7"/>
      <c r="F43" s="7"/>
      <c r="G43" s="7"/>
      <c r="H43" s="7"/>
      <c r="I43" s="7"/>
      <c r="J43" s="7"/>
      <c r="K43" s="7"/>
      <c r="L43" s="9" t="s">
        <v>67</v>
      </c>
      <c r="M43" s="18">
        <v>24.8</v>
      </c>
      <c r="N43" s="18">
        <v>24.8</v>
      </c>
      <c r="O43" s="18">
        <v>24.3</v>
      </c>
      <c r="P43" s="18">
        <v>25.7</v>
      </c>
      <c r="Q43" s="18">
        <v>27.4</v>
      </c>
      <c r="R43" s="18">
        <v>29</v>
      </c>
      <c r="S43" s="18">
        <v>26.6</v>
      </c>
      <c r="T43" s="18">
        <v>22.7</v>
      </c>
      <c r="U43" s="18">
        <v>25.2</v>
      </c>
    </row>
    <row r="44" spans="1:21" ht="16.5" customHeight="1" x14ac:dyDescent="0.25">
      <c r="A44" s="7"/>
      <c r="B44" s="7"/>
      <c r="C44" s="7" t="s">
        <v>78</v>
      </c>
      <c r="D44" s="7"/>
      <c r="E44" s="7"/>
      <c r="F44" s="7"/>
      <c r="G44" s="7"/>
      <c r="H44" s="7"/>
      <c r="I44" s="7"/>
      <c r="J44" s="7"/>
      <c r="K44" s="7"/>
      <c r="L44" s="9" t="s">
        <v>67</v>
      </c>
      <c r="M44" s="18">
        <v>24.1</v>
      </c>
      <c r="N44" s="18">
        <v>24.4</v>
      </c>
      <c r="O44" s="18">
        <v>24.2</v>
      </c>
      <c r="P44" s="18">
        <v>24.7</v>
      </c>
      <c r="Q44" s="18">
        <v>26.4</v>
      </c>
      <c r="R44" s="18">
        <v>27.5</v>
      </c>
      <c r="S44" s="18">
        <v>25</v>
      </c>
      <c r="T44" s="18">
        <v>21.7</v>
      </c>
      <c r="U44" s="18">
        <v>24.6</v>
      </c>
    </row>
    <row r="45" spans="1:21" ht="16.5" customHeight="1" x14ac:dyDescent="0.25">
      <c r="A45" s="7"/>
      <c r="B45" s="7"/>
      <c r="C45" s="7" t="s">
        <v>79</v>
      </c>
      <c r="D45" s="7"/>
      <c r="E45" s="7"/>
      <c r="F45" s="7"/>
      <c r="G45" s="7"/>
      <c r="H45" s="7"/>
      <c r="I45" s="7"/>
      <c r="J45" s="7"/>
      <c r="K45" s="7"/>
      <c r="L45" s="9" t="s">
        <v>67</v>
      </c>
      <c r="M45" s="18">
        <v>24.3</v>
      </c>
      <c r="N45" s="18">
        <v>24.6</v>
      </c>
      <c r="O45" s="18">
        <v>24.3</v>
      </c>
      <c r="P45" s="18">
        <v>24.9</v>
      </c>
      <c r="Q45" s="18">
        <v>26.6</v>
      </c>
      <c r="R45" s="18">
        <v>27.6</v>
      </c>
      <c r="S45" s="18">
        <v>25.1</v>
      </c>
      <c r="T45" s="18">
        <v>21.6</v>
      </c>
      <c r="U45" s="18">
        <v>24.7</v>
      </c>
    </row>
    <row r="46" spans="1:21" ht="16.5" customHeight="1" x14ac:dyDescent="0.25">
      <c r="A46" s="7"/>
      <c r="B46" s="7"/>
      <c r="C46" s="7" t="s">
        <v>80</v>
      </c>
      <c r="D46" s="7"/>
      <c r="E46" s="7"/>
      <c r="F46" s="7"/>
      <c r="G46" s="7"/>
      <c r="H46" s="7"/>
      <c r="I46" s="7"/>
      <c r="J46" s="7"/>
      <c r="K46" s="7"/>
      <c r="L46" s="9" t="s">
        <v>67</v>
      </c>
      <c r="M46" s="18">
        <v>24.5</v>
      </c>
      <c r="N46" s="18">
        <v>24.8</v>
      </c>
      <c r="O46" s="18">
        <v>24.5</v>
      </c>
      <c r="P46" s="18">
        <v>25</v>
      </c>
      <c r="Q46" s="18">
        <v>26.8</v>
      </c>
      <c r="R46" s="18">
        <v>27.8</v>
      </c>
      <c r="S46" s="18">
        <v>25.3</v>
      </c>
      <c r="T46" s="18">
        <v>21.6</v>
      </c>
      <c r="U46" s="18">
        <v>24.9</v>
      </c>
    </row>
    <row r="47" spans="1:21" ht="16.5" customHeight="1" x14ac:dyDescent="0.25">
      <c r="A47" s="14"/>
      <c r="B47" s="14"/>
      <c r="C47" s="14" t="s">
        <v>81</v>
      </c>
      <c r="D47" s="14"/>
      <c r="E47" s="14"/>
      <c r="F47" s="14"/>
      <c r="G47" s="14"/>
      <c r="H47" s="14"/>
      <c r="I47" s="14"/>
      <c r="J47" s="14"/>
      <c r="K47" s="14"/>
      <c r="L47" s="15" t="s">
        <v>67</v>
      </c>
      <c r="M47" s="19">
        <v>24.7</v>
      </c>
      <c r="N47" s="19">
        <v>25.1</v>
      </c>
      <c r="O47" s="19">
        <v>24.6</v>
      </c>
      <c r="P47" s="19">
        <v>25.2</v>
      </c>
      <c r="Q47" s="19">
        <v>27</v>
      </c>
      <c r="R47" s="19">
        <v>28</v>
      </c>
      <c r="S47" s="19">
        <v>25.4</v>
      </c>
      <c r="T47" s="19">
        <v>21.6</v>
      </c>
      <c r="U47" s="19">
        <v>25.1</v>
      </c>
    </row>
    <row r="48" spans="1:21" ht="4.5" customHeight="1" x14ac:dyDescent="0.25">
      <c r="A48" s="24"/>
      <c r="B48" s="24"/>
      <c r="C48" s="2"/>
      <c r="D48" s="2"/>
      <c r="E48" s="2"/>
      <c r="F48" s="2"/>
      <c r="G48" s="2"/>
      <c r="H48" s="2"/>
      <c r="I48" s="2"/>
      <c r="J48" s="2"/>
      <c r="K48" s="2"/>
      <c r="L48" s="2"/>
      <c r="M48" s="2"/>
      <c r="N48" s="2"/>
      <c r="O48" s="2"/>
      <c r="P48" s="2"/>
      <c r="Q48" s="2"/>
      <c r="R48" s="2"/>
      <c r="S48" s="2"/>
      <c r="T48" s="2"/>
      <c r="U48" s="2"/>
    </row>
    <row r="49" spans="1:21" ht="16.5" customHeight="1" x14ac:dyDescent="0.25">
      <c r="A49" s="24" t="s">
        <v>84</v>
      </c>
      <c r="B49" s="24"/>
      <c r="C49" s="56" t="s">
        <v>379</v>
      </c>
      <c r="D49" s="56"/>
      <c r="E49" s="56"/>
      <c r="F49" s="56"/>
      <c r="G49" s="56"/>
      <c r="H49" s="56"/>
      <c r="I49" s="56"/>
      <c r="J49" s="56"/>
      <c r="K49" s="56"/>
      <c r="L49" s="56"/>
      <c r="M49" s="56"/>
      <c r="N49" s="56"/>
      <c r="O49" s="56"/>
      <c r="P49" s="56"/>
      <c r="Q49" s="56"/>
      <c r="R49" s="56"/>
      <c r="S49" s="56"/>
      <c r="T49" s="56"/>
      <c r="U49" s="56"/>
    </row>
    <row r="50" spans="1:21" ht="29.4" customHeight="1" x14ac:dyDescent="0.25">
      <c r="A50" s="24" t="s">
        <v>86</v>
      </c>
      <c r="B50" s="24"/>
      <c r="C50" s="56" t="s">
        <v>328</v>
      </c>
      <c r="D50" s="56"/>
      <c r="E50" s="56"/>
      <c r="F50" s="56"/>
      <c r="G50" s="56"/>
      <c r="H50" s="56"/>
      <c r="I50" s="56"/>
      <c r="J50" s="56"/>
      <c r="K50" s="56"/>
      <c r="L50" s="56"/>
      <c r="M50" s="56"/>
      <c r="N50" s="56"/>
      <c r="O50" s="56"/>
      <c r="P50" s="56"/>
      <c r="Q50" s="56"/>
      <c r="R50" s="56"/>
      <c r="S50" s="56"/>
      <c r="T50" s="56"/>
      <c r="U50" s="56"/>
    </row>
    <row r="51" spans="1:21" ht="4.5" customHeight="1" x14ac:dyDescent="0.25"/>
    <row r="52" spans="1:21" ht="29.4" customHeight="1" x14ac:dyDescent="0.25">
      <c r="A52" s="25" t="s">
        <v>90</v>
      </c>
      <c r="B52" s="24"/>
      <c r="C52" s="24"/>
      <c r="D52" s="24"/>
      <c r="E52" s="56" t="s">
        <v>380</v>
      </c>
      <c r="F52" s="56"/>
      <c r="G52" s="56"/>
      <c r="H52" s="56"/>
      <c r="I52" s="56"/>
      <c r="J52" s="56"/>
      <c r="K52" s="56"/>
      <c r="L52" s="56"/>
      <c r="M52" s="56"/>
      <c r="N52" s="56"/>
      <c r="O52" s="56"/>
      <c r="P52" s="56"/>
      <c r="Q52" s="56"/>
      <c r="R52" s="56"/>
      <c r="S52" s="56"/>
      <c r="T52" s="56"/>
      <c r="U52" s="56"/>
    </row>
  </sheetData>
  <mergeCells count="4">
    <mergeCell ref="K1:U1"/>
    <mergeCell ref="C49:U49"/>
    <mergeCell ref="C50:U50"/>
    <mergeCell ref="E52:U52"/>
  </mergeCells>
  <pageMargins left="0.7" right="0.7" top="0.75" bottom="0.75" header="0.3" footer="0.3"/>
  <pageSetup paperSize="9" fitToHeight="0" orientation="landscape" horizontalDpi="300" verticalDpi="300"/>
  <headerFooter scaleWithDoc="0" alignWithMargins="0">
    <oddHeader>&amp;C&amp;"Arial"&amp;8TABLE 2A.14</oddHeader>
    <oddFooter>&amp;L&amp;"Arial"&amp;8REPORT ON
GOVERNMENT
SERVICES 2022&amp;R&amp;"Arial"&amp;8STATISTICAL
CONTEXT
PAGE &amp;B&amp;P&amp;B</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U89"/>
  <sheetViews>
    <sheetView showGridLines="0" workbookViewId="0"/>
  </sheetViews>
  <sheetFormatPr defaultColWidth="10.90625" defaultRowHeight="12.5" x14ac:dyDescent="0.25"/>
  <cols>
    <col min="1" max="10" width="1.90625" customWidth="1"/>
    <col min="11" max="11" width="15.54296875" customWidth="1"/>
    <col min="12" max="12" width="5.453125" customWidth="1"/>
    <col min="13" max="20" width="8.08984375" customWidth="1"/>
    <col min="21" max="21" width="8.453125" customWidth="1"/>
  </cols>
  <sheetData>
    <row r="1" spans="1:21" ht="17.399999999999999" customHeight="1" x14ac:dyDescent="0.25">
      <c r="A1" s="8" t="s">
        <v>381</v>
      </c>
      <c r="B1" s="8"/>
      <c r="C1" s="8"/>
      <c r="D1" s="8"/>
      <c r="E1" s="8"/>
      <c r="F1" s="8"/>
      <c r="G1" s="8"/>
      <c r="H1" s="8"/>
      <c r="I1" s="8"/>
      <c r="J1" s="8"/>
      <c r="K1" s="57" t="s">
        <v>382</v>
      </c>
      <c r="L1" s="58"/>
      <c r="M1" s="58"/>
      <c r="N1" s="58"/>
      <c r="O1" s="58"/>
      <c r="P1" s="58"/>
      <c r="Q1" s="58"/>
      <c r="R1" s="58"/>
      <c r="S1" s="58"/>
      <c r="T1" s="58"/>
      <c r="U1" s="58"/>
    </row>
    <row r="2" spans="1:21" ht="16.5" customHeight="1" x14ac:dyDescent="0.25">
      <c r="A2" s="11"/>
      <c r="B2" s="11"/>
      <c r="C2" s="11"/>
      <c r="D2" s="11"/>
      <c r="E2" s="11"/>
      <c r="F2" s="11"/>
      <c r="G2" s="11"/>
      <c r="H2" s="11"/>
      <c r="I2" s="11"/>
      <c r="J2" s="11"/>
      <c r="K2" s="11"/>
      <c r="L2" s="12" t="s">
        <v>34</v>
      </c>
      <c r="M2" s="13" t="s">
        <v>35</v>
      </c>
      <c r="N2" s="13" t="s">
        <v>36</v>
      </c>
      <c r="O2" s="13" t="s">
        <v>37</v>
      </c>
      <c r="P2" s="13" t="s">
        <v>38</v>
      </c>
      <c r="Q2" s="13" t="s">
        <v>39</v>
      </c>
      <c r="R2" s="13" t="s">
        <v>40</v>
      </c>
      <c r="S2" s="13" t="s">
        <v>41</v>
      </c>
      <c r="T2" s="13" t="s">
        <v>42</v>
      </c>
      <c r="U2" s="13" t="s">
        <v>99</v>
      </c>
    </row>
    <row r="3" spans="1:21" ht="16.5" customHeight="1" x14ac:dyDescent="0.25">
      <c r="A3" s="7" t="s">
        <v>77</v>
      </c>
      <c r="B3" s="7"/>
      <c r="C3" s="7"/>
      <c r="D3" s="7"/>
      <c r="E3" s="7"/>
      <c r="F3" s="7"/>
      <c r="G3" s="7"/>
      <c r="H3" s="7"/>
      <c r="I3" s="7"/>
      <c r="J3" s="7"/>
      <c r="K3" s="7"/>
      <c r="L3" s="9"/>
      <c r="M3" s="10"/>
      <c r="N3" s="10"/>
      <c r="O3" s="10"/>
      <c r="P3" s="10"/>
      <c r="Q3" s="10"/>
      <c r="R3" s="10"/>
      <c r="S3" s="10"/>
      <c r="T3" s="10"/>
      <c r="U3" s="10"/>
    </row>
    <row r="4" spans="1:21" ht="16.5" customHeight="1" x14ac:dyDescent="0.25">
      <c r="A4" s="7"/>
      <c r="B4" s="7" t="s">
        <v>383</v>
      </c>
      <c r="C4" s="7"/>
      <c r="D4" s="7"/>
      <c r="E4" s="7"/>
      <c r="F4" s="7"/>
      <c r="G4" s="7"/>
      <c r="H4" s="7"/>
      <c r="I4" s="7"/>
      <c r="J4" s="7"/>
      <c r="K4" s="7"/>
      <c r="L4" s="9" t="s">
        <v>47</v>
      </c>
      <c r="M4" s="20">
        <v>1679.7</v>
      </c>
      <c r="N4" s="20">
        <v>1429.2</v>
      </c>
      <c r="O4" s="20">
        <v>1029.8</v>
      </c>
      <c r="P4" s="22">
        <v>591.1</v>
      </c>
      <c r="Q4" s="22">
        <v>431.2</v>
      </c>
      <c r="R4" s="22">
        <v>136.69999999999999</v>
      </c>
      <c r="S4" s="18">
        <v>93.4</v>
      </c>
      <c r="T4" s="18">
        <v>29.2</v>
      </c>
      <c r="U4" s="20">
        <v>5420.9</v>
      </c>
    </row>
    <row r="5" spans="1:21" ht="16.5" customHeight="1" x14ac:dyDescent="0.25">
      <c r="A5" s="7"/>
      <c r="B5" s="7" t="s">
        <v>384</v>
      </c>
      <c r="C5" s="7"/>
      <c r="D5" s="7"/>
      <c r="E5" s="7"/>
      <c r="F5" s="7"/>
      <c r="G5" s="7"/>
      <c r="H5" s="7"/>
      <c r="I5" s="7"/>
      <c r="J5" s="7"/>
      <c r="K5" s="7"/>
      <c r="L5" s="9"/>
      <c r="M5" s="10"/>
      <c r="N5" s="10"/>
      <c r="O5" s="10"/>
      <c r="P5" s="10"/>
      <c r="Q5" s="10"/>
      <c r="R5" s="10"/>
      <c r="S5" s="10"/>
      <c r="T5" s="10"/>
      <c r="U5" s="10"/>
    </row>
    <row r="6" spans="1:21" ht="16.5" customHeight="1" x14ac:dyDescent="0.25">
      <c r="A6" s="7"/>
      <c r="B6" s="7"/>
      <c r="C6" s="7" t="s">
        <v>385</v>
      </c>
      <c r="D6" s="7"/>
      <c r="E6" s="7"/>
      <c r="F6" s="7"/>
      <c r="G6" s="7"/>
      <c r="H6" s="7"/>
      <c r="I6" s="7"/>
      <c r="J6" s="7"/>
      <c r="K6" s="7"/>
      <c r="L6" s="9" t="s">
        <v>47</v>
      </c>
      <c r="M6" s="22">
        <v>519.5</v>
      </c>
      <c r="N6" s="22">
        <v>408.6</v>
      </c>
      <c r="O6" s="22">
        <v>352.2</v>
      </c>
      <c r="P6" s="22">
        <v>121</v>
      </c>
      <c r="Q6" s="18">
        <v>82.8</v>
      </c>
      <c r="R6" s="18">
        <v>22.2</v>
      </c>
      <c r="S6" s="18">
        <v>23.3</v>
      </c>
      <c r="T6" s="18">
        <v>11.9</v>
      </c>
      <c r="U6" s="20">
        <v>1541.7</v>
      </c>
    </row>
    <row r="7" spans="1:21" ht="16.5" customHeight="1" x14ac:dyDescent="0.25">
      <c r="A7" s="7"/>
      <c r="B7" s="7"/>
      <c r="C7" s="7" t="s">
        <v>386</v>
      </c>
      <c r="D7" s="7"/>
      <c r="E7" s="7"/>
      <c r="F7" s="7"/>
      <c r="G7" s="7"/>
      <c r="H7" s="7"/>
      <c r="I7" s="7"/>
      <c r="J7" s="7"/>
      <c r="K7" s="7"/>
      <c r="L7" s="9" t="s">
        <v>47</v>
      </c>
      <c r="M7" s="22">
        <v>104.9</v>
      </c>
      <c r="N7" s="18">
        <v>51.8</v>
      </c>
      <c r="O7" s="18">
        <v>52.9</v>
      </c>
      <c r="P7" s="18">
        <v>31</v>
      </c>
      <c r="Q7" s="18">
        <v>33.6</v>
      </c>
      <c r="R7" s="16">
        <v>9.3000000000000007</v>
      </c>
      <c r="S7" s="16">
        <v>8.6</v>
      </c>
      <c r="T7" s="16">
        <v>7.8</v>
      </c>
      <c r="U7" s="22">
        <v>299.89999999999998</v>
      </c>
    </row>
    <row r="8" spans="1:21" ht="16.5" customHeight="1" x14ac:dyDescent="0.25">
      <c r="A8" s="7"/>
      <c r="B8" s="7"/>
      <c r="C8" s="7" t="s">
        <v>387</v>
      </c>
      <c r="D8" s="7"/>
      <c r="E8" s="7"/>
      <c r="F8" s="7"/>
      <c r="G8" s="7"/>
      <c r="H8" s="7"/>
      <c r="I8" s="7"/>
      <c r="J8" s="7"/>
      <c r="K8" s="7"/>
      <c r="L8" s="9" t="s">
        <v>47</v>
      </c>
      <c r="M8" s="22">
        <v>145.30000000000001</v>
      </c>
      <c r="N8" s="22">
        <v>110.9</v>
      </c>
      <c r="O8" s="22">
        <v>115</v>
      </c>
      <c r="P8" s="18">
        <v>66.900000000000006</v>
      </c>
      <c r="Q8" s="18">
        <v>47.8</v>
      </c>
      <c r="R8" s="18">
        <v>16.8</v>
      </c>
      <c r="S8" s="18">
        <v>10.1</v>
      </c>
      <c r="T8" s="16">
        <v>5.3</v>
      </c>
      <c r="U8" s="22">
        <v>518.29999999999995</v>
      </c>
    </row>
    <row r="9" spans="1:21" ht="29.4" customHeight="1" x14ac:dyDescent="0.25">
      <c r="A9" s="7"/>
      <c r="B9" s="7"/>
      <c r="C9" s="59" t="s">
        <v>388</v>
      </c>
      <c r="D9" s="59"/>
      <c r="E9" s="59"/>
      <c r="F9" s="59"/>
      <c r="G9" s="59"/>
      <c r="H9" s="59"/>
      <c r="I9" s="59"/>
      <c r="J9" s="59"/>
      <c r="K9" s="59"/>
      <c r="L9" s="9" t="s">
        <v>47</v>
      </c>
      <c r="M9" s="18">
        <v>17.399999999999999</v>
      </c>
      <c r="N9" s="16">
        <v>9.8000000000000007</v>
      </c>
      <c r="O9" s="16">
        <v>8.6999999999999993</v>
      </c>
      <c r="P9" s="16">
        <v>4.5</v>
      </c>
      <c r="Q9" s="16">
        <v>6.8</v>
      </c>
      <c r="R9" s="16">
        <v>1.9</v>
      </c>
      <c r="S9" s="16">
        <v>0.7</v>
      </c>
      <c r="T9" s="16">
        <v>1.4</v>
      </c>
      <c r="U9" s="18">
        <v>51.1</v>
      </c>
    </row>
    <row r="10" spans="1:21" ht="16.5" customHeight="1" x14ac:dyDescent="0.25">
      <c r="A10" s="7"/>
      <c r="B10" s="7"/>
      <c r="C10" s="7" t="s">
        <v>389</v>
      </c>
      <c r="D10" s="7"/>
      <c r="E10" s="7"/>
      <c r="F10" s="7"/>
      <c r="G10" s="7"/>
      <c r="H10" s="7"/>
      <c r="I10" s="7"/>
      <c r="J10" s="7"/>
      <c r="K10" s="7"/>
      <c r="L10" s="9" t="s">
        <v>47</v>
      </c>
      <c r="M10" s="18">
        <v>25.8</v>
      </c>
      <c r="N10" s="18">
        <v>15.9</v>
      </c>
      <c r="O10" s="18">
        <v>28.1</v>
      </c>
      <c r="P10" s="18">
        <v>17.5</v>
      </c>
      <c r="Q10" s="16">
        <v>7.7</v>
      </c>
      <c r="R10" s="16">
        <v>2.5</v>
      </c>
      <c r="S10" s="16">
        <v>2.2999999999999998</v>
      </c>
      <c r="T10" s="16">
        <v>5.6</v>
      </c>
      <c r="U10" s="22">
        <v>105.5</v>
      </c>
    </row>
    <row r="11" spans="1:21" ht="16.5" customHeight="1" x14ac:dyDescent="0.25">
      <c r="A11" s="7"/>
      <c r="B11" s="7"/>
      <c r="C11" s="7" t="s">
        <v>390</v>
      </c>
      <c r="D11" s="7"/>
      <c r="E11" s="7"/>
      <c r="F11" s="7"/>
      <c r="G11" s="7"/>
      <c r="H11" s="7"/>
      <c r="I11" s="7"/>
      <c r="J11" s="7"/>
      <c r="K11" s="7"/>
      <c r="L11" s="9" t="s">
        <v>47</v>
      </c>
      <c r="M11" s="18">
        <v>13.9</v>
      </c>
      <c r="N11" s="18">
        <v>10.3</v>
      </c>
      <c r="O11" s="16">
        <v>9.6</v>
      </c>
      <c r="P11" s="16">
        <v>4.8</v>
      </c>
      <c r="Q11" s="16">
        <v>3.5</v>
      </c>
      <c r="R11" s="16">
        <v>1.3</v>
      </c>
      <c r="S11" s="16">
        <v>0.5</v>
      </c>
      <c r="T11" s="16">
        <v>0.9</v>
      </c>
      <c r="U11" s="18">
        <v>44.8</v>
      </c>
    </row>
    <row r="12" spans="1:21" ht="16.5" customHeight="1" x14ac:dyDescent="0.25">
      <c r="A12" s="7"/>
      <c r="B12" s="7"/>
      <c r="C12" s="7" t="s">
        <v>144</v>
      </c>
      <c r="D12" s="7"/>
      <c r="E12" s="7"/>
      <c r="F12" s="7"/>
      <c r="G12" s="7"/>
      <c r="H12" s="7"/>
      <c r="I12" s="7"/>
      <c r="J12" s="7"/>
      <c r="K12" s="7"/>
      <c r="L12" s="9" t="s">
        <v>47</v>
      </c>
      <c r="M12" s="22">
        <v>826.9</v>
      </c>
      <c r="N12" s="22">
        <v>607.4</v>
      </c>
      <c r="O12" s="22">
        <v>566.5</v>
      </c>
      <c r="P12" s="22">
        <v>245.7</v>
      </c>
      <c r="Q12" s="22">
        <v>182.2</v>
      </c>
      <c r="R12" s="18">
        <v>54</v>
      </c>
      <c r="S12" s="18">
        <v>45.3</v>
      </c>
      <c r="T12" s="18">
        <v>32.700000000000003</v>
      </c>
      <c r="U12" s="20">
        <v>2561.3000000000002</v>
      </c>
    </row>
    <row r="13" spans="1:21" ht="16.5" customHeight="1" x14ac:dyDescent="0.25">
      <c r="A13" s="7"/>
      <c r="B13" s="7" t="s">
        <v>391</v>
      </c>
      <c r="C13" s="7"/>
      <c r="D13" s="7"/>
      <c r="E13" s="7"/>
      <c r="F13" s="7"/>
      <c r="G13" s="7"/>
      <c r="H13" s="7"/>
      <c r="I13" s="7"/>
      <c r="J13" s="7"/>
      <c r="K13" s="7"/>
      <c r="L13" s="9" t="s">
        <v>47</v>
      </c>
      <c r="M13" s="18">
        <v>24</v>
      </c>
      <c r="N13" s="18">
        <v>17.2</v>
      </c>
      <c r="O13" s="18">
        <v>15.6</v>
      </c>
      <c r="P13" s="16">
        <v>9.1999999999999993</v>
      </c>
      <c r="Q13" s="16">
        <v>9.8000000000000007</v>
      </c>
      <c r="R13" s="16">
        <v>1.7</v>
      </c>
      <c r="S13" s="16">
        <v>1</v>
      </c>
      <c r="T13" s="16">
        <v>0.6</v>
      </c>
      <c r="U13" s="18">
        <v>79</v>
      </c>
    </row>
    <row r="14" spans="1:21" ht="16.5" customHeight="1" x14ac:dyDescent="0.25">
      <c r="A14" s="7"/>
      <c r="B14" s="7" t="s">
        <v>392</v>
      </c>
      <c r="C14" s="7"/>
      <c r="D14" s="7"/>
      <c r="E14" s="7"/>
      <c r="F14" s="7"/>
      <c r="G14" s="7"/>
      <c r="H14" s="7"/>
      <c r="I14" s="7"/>
      <c r="J14" s="7"/>
      <c r="K14" s="7"/>
      <c r="L14" s="9" t="s">
        <v>47</v>
      </c>
      <c r="M14" s="18">
        <v>73.8</v>
      </c>
      <c r="N14" s="18">
        <v>59</v>
      </c>
      <c r="O14" s="18">
        <v>44.9</v>
      </c>
      <c r="P14" s="18">
        <v>20.8</v>
      </c>
      <c r="Q14" s="18">
        <v>15.6</v>
      </c>
      <c r="R14" s="16">
        <v>5.2</v>
      </c>
      <c r="S14" s="16">
        <v>3</v>
      </c>
      <c r="T14" s="16">
        <v>2.5</v>
      </c>
      <c r="U14" s="22">
        <v>224.9</v>
      </c>
    </row>
    <row r="15" spans="1:21" ht="16.5" customHeight="1" x14ac:dyDescent="0.25">
      <c r="A15" s="7"/>
      <c r="B15" s="7" t="s">
        <v>144</v>
      </c>
      <c r="C15" s="7"/>
      <c r="D15" s="7"/>
      <c r="E15" s="7"/>
      <c r="F15" s="7"/>
      <c r="G15" s="7"/>
      <c r="H15" s="7"/>
      <c r="I15" s="7"/>
      <c r="J15" s="7"/>
      <c r="K15" s="7"/>
      <c r="L15" s="9" t="s">
        <v>47</v>
      </c>
      <c r="M15" s="20">
        <v>2604.3000000000002</v>
      </c>
      <c r="N15" s="20">
        <v>2112.6999999999998</v>
      </c>
      <c r="O15" s="20">
        <v>1656.8</v>
      </c>
      <c r="P15" s="22">
        <v>866.8</v>
      </c>
      <c r="Q15" s="22">
        <v>638.79999999999995</v>
      </c>
      <c r="R15" s="22">
        <v>197.6</v>
      </c>
      <c r="S15" s="22">
        <v>142.69999999999999</v>
      </c>
      <c r="T15" s="18">
        <v>65.099999999999994</v>
      </c>
      <c r="U15" s="20">
        <v>8286.1</v>
      </c>
    </row>
    <row r="16" spans="1:21" ht="16.5" customHeight="1" x14ac:dyDescent="0.25">
      <c r="A16" s="7"/>
      <c r="B16" s="7" t="s">
        <v>393</v>
      </c>
      <c r="C16" s="7"/>
      <c r="D16" s="7"/>
      <c r="E16" s="7"/>
      <c r="F16" s="7"/>
      <c r="G16" s="7"/>
      <c r="H16" s="7"/>
      <c r="I16" s="7"/>
      <c r="J16" s="7"/>
      <c r="K16" s="7"/>
      <c r="L16" s="9" t="s">
        <v>67</v>
      </c>
      <c r="M16" s="18">
        <v>64.5</v>
      </c>
      <c r="N16" s="18">
        <v>67.599999999999994</v>
      </c>
      <c r="O16" s="18">
        <v>62.2</v>
      </c>
      <c r="P16" s="18">
        <v>68.2</v>
      </c>
      <c r="Q16" s="18">
        <v>67.5</v>
      </c>
      <c r="R16" s="18">
        <v>69.2</v>
      </c>
      <c r="S16" s="18">
        <v>65.5</v>
      </c>
      <c r="T16" s="18">
        <v>44.9</v>
      </c>
      <c r="U16" s="18">
        <v>65.400000000000006</v>
      </c>
    </row>
    <row r="17" spans="1:21" ht="16.5" customHeight="1" x14ac:dyDescent="0.25">
      <c r="A17" s="7"/>
      <c r="B17" s="7" t="s">
        <v>384</v>
      </c>
      <c r="C17" s="7"/>
      <c r="D17" s="7"/>
      <c r="E17" s="7"/>
      <c r="F17" s="7"/>
      <c r="G17" s="7"/>
      <c r="H17" s="7"/>
      <c r="I17" s="7"/>
      <c r="J17" s="7"/>
      <c r="K17" s="7"/>
      <c r="L17" s="9"/>
      <c r="M17" s="10"/>
      <c r="N17" s="10"/>
      <c r="O17" s="10"/>
      <c r="P17" s="10"/>
      <c r="Q17" s="10"/>
      <c r="R17" s="10"/>
      <c r="S17" s="10"/>
      <c r="T17" s="10"/>
      <c r="U17" s="10"/>
    </row>
    <row r="18" spans="1:21" ht="16.5" customHeight="1" x14ac:dyDescent="0.25">
      <c r="A18" s="7"/>
      <c r="B18" s="7"/>
      <c r="C18" s="7" t="s">
        <v>385</v>
      </c>
      <c r="D18" s="7"/>
      <c r="E18" s="7"/>
      <c r="F18" s="7"/>
      <c r="G18" s="7"/>
      <c r="H18" s="7"/>
      <c r="I18" s="7"/>
      <c r="J18" s="7"/>
      <c r="K18" s="7"/>
      <c r="L18" s="9" t="s">
        <v>67</v>
      </c>
      <c r="M18" s="18">
        <v>19.899999999999999</v>
      </c>
      <c r="N18" s="18">
        <v>19.3</v>
      </c>
      <c r="O18" s="18">
        <v>21.3</v>
      </c>
      <c r="P18" s="18">
        <v>14</v>
      </c>
      <c r="Q18" s="18">
        <v>13</v>
      </c>
      <c r="R18" s="18">
        <v>11.3</v>
      </c>
      <c r="S18" s="18">
        <v>16.3</v>
      </c>
      <c r="T18" s="18">
        <v>18.3</v>
      </c>
      <c r="U18" s="18">
        <v>18.600000000000001</v>
      </c>
    </row>
    <row r="19" spans="1:21" ht="16.5" customHeight="1" x14ac:dyDescent="0.25">
      <c r="A19" s="7"/>
      <c r="B19" s="7"/>
      <c r="C19" s="7" t="s">
        <v>386</v>
      </c>
      <c r="D19" s="7"/>
      <c r="E19" s="7"/>
      <c r="F19" s="7"/>
      <c r="G19" s="7"/>
      <c r="H19" s="7"/>
      <c r="I19" s="7"/>
      <c r="J19" s="7"/>
      <c r="K19" s="7"/>
      <c r="L19" s="9" t="s">
        <v>67</v>
      </c>
      <c r="M19" s="16">
        <v>4</v>
      </c>
      <c r="N19" s="16">
        <v>2.5</v>
      </c>
      <c r="O19" s="16">
        <v>3.2</v>
      </c>
      <c r="P19" s="16">
        <v>3.6</v>
      </c>
      <c r="Q19" s="16">
        <v>5.3</v>
      </c>
      <c r="R19" s="16">
        <v>4.7</v>
      </c>
      <c r="S19" s="16">
        <v>6</v>
      </c>
      <c r="T19" s="18">
        <v>11.9</v>
      </c>
      <c r="U19" s="16">
        <v>3.6</v>
      </c>
    </row>
    <row r="20" spans="1:21" ht="16.5" customHeight="1" x14ac:dyDescent="0.25">
      <c r="A20" s="7"/>
      <c r="B20" s="7"/>
      <c r="C20" s="7" t="s">
        <v>394</v>
      </c>
      <c r="D20" s="7"/>
      <c r="E20" s="7"/>
      <c r="F20" s="7"/>
      <c r="G20" s="7"/>
      <c r="H20" s="7"/>
      <c r="I20" s="7"/>
      <c r="J20" s="7"/>
      <c r="K20" s="7"/>
      <c r="L20" s="9" t="s">
        <v>67</v>
      </c>
      <c r="M20" s="16">
        <v>5.6</v>
      </c>
      <c r="N20" s="16">
        <v>5.2</v>
      </c>
      <c r="O20" s="16">
        <v>6.9</v>
      </c>
      <c r="P20" s="16">
        <v>7.7</v>
      </c>
      <c r="Q20" s="16">
        <v>7.5</v>
      </c>
      <c r="R20" s="16">
        <v>8.5</v>
      </c>
      <c r="S20" s="16">
        <v>7.1</v>
      </c>
      <c r="T20" s="16">
        <v>8.1</v>
      </c>
      <c r="U20" s="16">
        <v>6.3</v>
      </c>
    </row>
    <row r="21" spans="1:21" ht="29.4" customHeight="1" x14ac:dyDescent="0.25">
      <c r="A21" s="7"/>
      <c r="B21" s="7"/>
      <c r="C21" s="59" t="s">
        <v>388</v>
      </c>
      <c r="D21" s="59"/>
      <c r="E21" s="59"/>
      <c r="F21" s="59"/>
      <c r="G21" s="59"/>
      <c r="H21" s="59"/>
      <c r="I21" s="59"/>
      <c r="J21" s="59"/>
      <c r="K21" s="59"/>
      <c r="L21" s="9" t="s">
        <v>67</v>
      </c>
      <c r="M21" s="16">
        <v>0.7</v>
      </c>
      <c r="N21" s="16">
        <v>0.5</v>
      </c>
      <c r="O21" s="16">
        <v>0.5</v>
      </c>
      <c r="P21" s="16">
        <v>0.5</v>
      </c>
      <c r="Q21" s="16">
        <v>1.1000000000000001</v>
      </c>
      <c r="R21" s="16">
        <v>0.9</v>
      </c>
      <c r="S21" s="16">
        <v>0.5</v>
      </c>
      <c r="T21" s="16">
        <v>2.1</v>
      </c>
      <c r="U21" s="16">
        <v>0.6</v>
      </c>
    </row>
    <row r="22" spans="1:21" ht="16.5" customHeight="1" x14ac:dyDescent="0.25">
      <c r="A22" s="7"/>
      <c r="B22" s="7"/>
      <c r="C22" s="7" t="s">
        <v>395</v>
      </c>
      <c r="D22" s="7"/>
      <c r="E22" s="7"/>
      <c r="F22" s="7"/>
      <c r="G22" s="7"/>
      <c r="H22" s="7"/>
      <c r="I22" s="7"/>
      <c r="J22" s="7"/>
      <c r="K22" s="7"/>
      <c r="L22" s="9" t="s">
        <v>67</v>
      </c>
      <c r="M22" s="16">
        <v>1</v>
      </c>
      <c r="N22" s="16">
        <v>0.8</v>
      </c>
      <c r="O22" s="16">
        <v>1.7</v>
      </c>
      <c r="P22" s="16">
        <v>2</v>
      </c>
      <c r="Q22" s="16">
        <v>1.2</v>
      </c>
      <c r="R22" s="16">
        <v>1.3</v>
      </c>
      <c r="S22" s="16">
        <v>1.6</v>
      </c>
      <c r="T22" s="16">
        <v>8.5</v>
      </c>
      <c r="U22" s="16">
        <v>1.3</v>
      </c>
    </row>
    <row r="23" spans="1:21" ht="16.5" customHeight="1" x14ac:dyDescent="0.25">
      <c r="A23" s="7"/>
      <c r="B23" s="7"/>
      <c r="C23" s="7" t="s">
        <v>390</v>
      </c>
      <c r="D23" s="7"/>
      <c r="E23" s="7"/>
      <c r="F23" s="7"/>
      <c r="G23" s="7"/>
      <c r="H23" s="7"/>
      <c r="I23" s="7"/>
      <c r="J23" s="7"/>
      <c r="K23" s="7"/>
      <c r="L23" s="9" t="s">
        <v>67</v>
      </c>
      <c r="M23" s="16">
        <v>0.5</v>
      </c>
      <c r="N23" s="16">
        <v>0.5</v>
      </c>
      <c r="O23" s="16">
        <v>0.6</v>
      </c>
      <c r="P23" s="16">
        <v>0.6</v>
      </c>
      <c r="Q23" s="16">
        <v>0.5</v>
      </c>
      <c r="R23" s="16">
        <v>0.7</v>
      </c>
      <c r="S23" s="16">
        <v>0.3</v>
      </c>
      <c r="T23" s="16">
        <v>1.3</v>
      </c>
      <c r="U23" s="16">
        <v>0.5</v>
      </c>
    </row>
    <row r="24" spans="1:21" ht="16.5" customHeight="1" x14ac:dyDescent="0.25">
      <c r="A24" s="7"/>
      <c r="B24" s="7"/>
      <c r="C24" s="7" t="s">
        <v>144</v>
      </c>
      <c r="D24" s="7"/>
      <c r="E24" s="7"/>
      <c r="F24" s="7"/>
      <c r="G24" s="7"/>
      <c r="H24" s="7"/>
      <c r="I24" s="7"/>
      <c r="J24" s="7"/>
      <c r="K24" s="7"/>
      <c r="L24" s="9" t="s">
        <v>67</v>
      </c>
      <c r="M24" s="18">
        <v>31.8</v>
      </c>
      <c r="N24" s="18">
        <v>28.7</v>
      </c>
      <c r="O24" s="18">
        <v>34.200000000000003</v>
      </c>
      <c r="P24" s="18">
        <v>28.3</v>
      </c>
      <c r="Q24" s="18">
        <v>28.5</v>
      </c>
      <c r="R24" s="18">
        <v>27.3</v>
      </c>
      <c r="S24" s="18">
        <v>31.8</v>
      </c>
      <c r="T24" s="18">
        <v>50.3</v>
      </c>
      <c r="U24" s="18">
        <v>30.9</v>
      </c>
    </row>
    <row r="25" spans="1:21" ht="16.5" customHeight="1" x14ac:dyDescent="0.25">
      <c r="A25" s="7"/>
      <c r="B25" s="7" t="s">
        <v>396</v>
      </c>
      <c r="C25" s="7"/>
      <c r="D25" s="7"/>
      <c r="E25" s="7"/>
      <c r="F25" s="7"/>
      <c r="G25" s="7"/>
      <c r="H25" s="7"/>
      <c r="I25" s="7"/>
      <c r="J25" s="7"/>
      <c r="K25" s="7"/>
      <c r="L25" s="9" t="s">
        <v>67</v>
      </c>
      <c r="M25" s="16">
        <v>0.9</v>
      </c>
      <c r="N25" s="16">
        <v>0.8</v>
      </c>
      <c r="O25" s="16">
        <v>0.9</v>
      </c>
      <c r="P25" s="16">
        <v>1.1000000000000001</v>
      </c>
      <c r="Q25" s="16">
        <v>1.5</v>
      </c>
      <c r="R25" s="16">
        <v>0.8</v>
      </c>
      <c r="S25" s="16">
        <v>0.7</v>
      </c>
      <c r="T25" s="16">
        <v>0.9</v>
      </c>
      <c r="U25" s="16">
        <v>1</v>
      </c>
    </row>
    <row r="26" spans="1:21" ht="16.5" customHeight="1" x14ac:dyDescent="0.25">
      <c r="A26" s="7"/>
      <c r="B26" s="7" t="s">
        <v>392</v>
      </c>
      <c r="C26" s="7"/>
      <c r="D26" s="7"/>
      <c r="E26" s="7"/>
      <c r="F26" s="7"/>
      <c r="G26" s="7"/>
      <c r="H26" s="7"/>
      <c r="I26" s="7"/>
      <c r="J26" s="7"/>
      <c r="K26" s="7"/>
      <c r="L26" s="9" t="s">
        <v>67</v>
      </c>
      <c r="M26" s="16">
        <v>2.8</v>
      </c>
      <c r="N26" s="16">
        <v>2.8</v>
      </c>
      <c r="O26" s="16">
        <v>2.7</v>
      </c>
      <c r="P26" s="16">
        <v>2.4</v>
      </c>
      <c r="Q26" s="16">
        <v>2.4</v>
      </c>
      <c r="R26" s="16">
        <v>2.6</v>
      </c>
      <c r="S26" s="16">
        <v>2.1</v>
      </c>
      <c r="T26" s="16">
        <v>3.9</v>
      </c>
      <c r="U26" s="16">
        <v>2.7</v>
      </c>
    </row>
    <row r="27" spans="1:21" ht="16.5" customHeight="1" x14ac:dyDescent="0.25">
      <c r="A27" s="7"/>
      <c r="B27" s="7" t="s">
        <v>144</v>
      </c>
      <c r="C27" s="7"/>
      <c r="D27" s="7"/>
      <c r="E27" s="7"/>
      <c r="F27" s="7"/>
      <c r="G27" s="7"/>
      <c r="H27" s="7"/>
      <c r="I27" s="7"/>
      <c r="J27" s="7"/>
      <c r="K27" s="7"/>
      <c r="L27" s="9" t="s">
        <v>67</v>
      </c>
      <c r="M27" s="22">
        <v>100</v>
      </c>
      <c r="N27" s="22">
        <v>100</v>
      </c>
      <c r="O27" s="22">
        <v>100</v>
      </c>
      <c r="P27" s="22">
        <v>100</v>
      </c>
      <c r="Q27" s="22">
        <v>100</v>
      </c>
      <c r="R27" s="22">
        <v>100</v>
      </c>
      <c r="S27" s="22">
        <v>100</v>
      </c>
      <c r="T27" s="22">
        <v>100</v>
      </c>
      <c r="U27" s="22">
        <v>100</v>
      </c>
    </row>
    <row r="28" spans="1:21" ht="16.5" customHeight="1" x14ac:dyDescent="0.25">
      <c r="A28" s="7" t="s">
        <v>82</v>
      </c>
      <c r="B28" s="7"/>
      <c r="C28" s="7"/>
      <c r="D28" s="7"/>
      <c r="E28" s="7"/>
      <c r="F28" s="7"/>
      <c r="G28" s="7"/>
      <c r="H28" s="7"/>
      <c r="I28" s="7"/>
      <c r="J28" s="7"/>
      <c r="K28" s="7"/>
      <c r="L28" s="9"/>
      <c r="M28" s="10"/>
      <c r="N28" s="10"/>
      <c r="O28" s="10"/>
      <c r="P28" s="10"/>
      <c r="Q28" s="10"/>
      <c r="R28" s="10"/>
      <c r="S28" s="10"/>
      <c r="T28" s="10"/>
      <c r="U28" s="10"/>
    </row>
    <row r="29" spans="1:21" ht="16.5" customHeight="1" x14ac:dyDescent="0.25">
      <c r="A29" s="7"/>
      <c r="B29" s="7" t="s">
        <v>383</v>
      </c>
      <c r="C29" s="7"/>
      <c r="D29" s="7"/>
      <c r="E29" s="7"/>
      <c r="F29" s="7"/>
      <c r="G29" s="7"/>
      <c r="H29" s="7"/>
      <c r="I29" s="7"/>
      <c r="J29" s="7"/>
      <c r="K29" s="7"/>
      <c r="L29" s="9" t="s">
        <v>47</v>
      </c>
      <c r="M29" s="20">
        <v>1644.3</v>
      </c>
      <c r="N29" s="20">
        <v>1362.9</v>
      </c>
      <c r="O29" s="22">
        <v>982.5</v>
      </c>
      <c r="P29" s="22">
        <v>535</v>
      </c>
      <c r="Q29" s="22">
        <v>421.7</v>
      </c>
      <c r="R29" s="22">
        <v>135.69999999999999</v>
      </c>
      <c r="S29" s="18">
        <v>87.1</v>
      </c>
      <c r="T29" s="18">
        <v>28.2</v>
      </c>
      <c r="U29" s="20">
        <v>5197.6000000000004</v>
      </c>
    </row>
    <row r="30" spans="1:21" ht="16.5" customHeight="1" x14ac:dyDescent="0.25">
      <c r="A30" s="7"/>
      <c r="B30" s="7" t="s">
        <v>384</v>
      </c>
      <c r="C30" s="7"/>
      <c r="D30" s="7"/>
      <c r="E30" s="7"/>
      <c r="F30" s="7"/>
      <c r="G30" s="7"/>
      <c r="H30" s="7"/>
      <c r="I30" s="7"/>
      <c r="J30" s="7"/>
      <c r="K30" s="7"/>
      <c r="L30" s="9"/>
      <c r="M30" s="10"/>
      <c r="N30" s="10"/>
      <c r="O30" s="10"/>
      <c r="P30" s="10"/>
      <c r="Q30" s="10"/>
      <c r="R30" s="10"/>
      <c r="S30" s="10"/>
      <c r="T30" s="10"/>
      <c r="U30" s="10"/>
    </row>
    <row r="31" spans="1:21" ht="16.5" customHeight="1" x14ac:dyDescent="0.25">
      <c r="A31" s="7"/>
      <c r="B31" s="7"/>
      <c r="C31" s="7" t="s">
        <v>385</v>
      </c>
      <c r="D31" s="7"/>
      <c r="E31" s="7"/>
      <c r="F31" s="7"/>
      <c r="G31" s="7"/>
      <c r="H31" s="7"/>
      <c r="I31" s="7"/>
      <c r="J31" s="7"/>
      <c r="K31" s="7"/>
      <c r="L31" s="9" t="s">
        <v>47</v>
      </c>
      <c r="M31" s="22">
        <v>430.1</v>
      </c>
      <c r="N31" s="22">
        <v>316.5</v>
      </c>
      <c r="O31" s="22">
        <v>287.39999999999998</v>
      </c>
      <c r="P31" s="22">
        <v>102.8</v>
      </c>
      <c r="Q31" s="18">
        <v>67</v>
      </c>
      <c r="R31" s="18">
        <v>18.3</v>
      </c>
      <c r="S31" s="18">
        <v>17</v>
      </c>
      <c r="T31" s="16">
        <v>8.6999999999999993</v>
      </c>
      <c r="U31" s="20">
        <v>1247.9000000000001</v>
      </c>
    </row>
    <row r="32" spans="1:21" ht="16.5" customHeight="1" x14ac:dyDescent="0.25">
      <c r="A32" s="7"/>
      <c r="B32" s="7"/>
      <c r="C32" s="7" t="s">
        <v>386</v>
      </c>
      <c r="D32" s="7"/>
      <c r="E32" s="7"/>
      <c r="F32" s="7"/>
      <c r="G32" s="7"/>
      <c r="H32" s="7"/>
      <c r="I32" s="7"/>
      <c r="J32" s="7"/>
      <c r="K32" s="7"/>
      <c r="L32" s="9" t="s">
        <v>47</v>
      </c>
      <c r="M32" s="22">
        <v>108.8</v>
      </c>
      <c r="N32" s="18">
        <v>54.8</v>
      </c>
      <c r="O32" s="18">
        <v>53.9</v>
      </c>
      <c r="P32" s="18">
        <v>31.9</v>
      </c>
      <c r="Q32" s="18">
        <v>38</v>
      </c>
      <c r="R32" s="18">
        <v>10.3</v>
      </c>
      <c r="S32" s="16">
        <v>9.4</v>
      </c>
      <c r="T32" s="16">
        <v>7.5</v>
      </c>
      <c r="U32" s="22">
        <v>314.7</v>
      </c>
    </row>
    <row r="33" spans="1:21" ht="16.5" customHeight="1" x14ac:dyDescent="0.25">
      <c r="A33" s="7"/>
      <c r="B33" s="7"/>
      <c r="C33" s="7" t="s">
        <v>387</v>
      </c>
      <c r="D33" s="7"/>
      <c r="E33" s="7"/>
      <c r="F33" s="7"/>
      <c r="G33" s="7"/>
      <c r="H33" s="7"/>
      <c r="I33" s="7"/>
      <c r="J33" s="7"/>
      <c r="K33" s="7"/>
      <c r="L33" s="9" t="s">
        <v>47</v>
      </c>
      <c r="M33" s="22">
        <v>144.1</v>
      </c>
      <c r="N33" s="22">
        <v>107.8</v>
      </c>
      <c r="O33" s="22">
        <v>119.9</v>
      </c>
      <c r="P33" s="18">
        <v>68.5</v>
      </c>
      <c r="Q33" s="18">
        <v>48.4</v>
      </c>
      <c r="R33" s="18">
        <v>16.7</v>
      </c>
      <c r="S33" s="18">
        <v>10.3</v>
      </c>
      <c r="T33" s="16">
        <v>5.2</v>
      </c>
      <c r="U33" s="22">
        <v>520.9</v>
      </c>
    </row>
    <row r="34" spans="1:21" ht="29.4" customHeight="1" x14ac:dyDescent="0.25">
      <c r="A34" s="7"/>
      <c r="B34" s="7"/>
      <c r="C34" s="59" t="s">
        <v>388</v>
      </c>
      <c r="D34" s="59"/>
      <c r="E34" s="59"/>
      <c r="F34" s="59"/>
      <c r="G34" s="59"/>
      <c r="H34" s="59"/>
      <c r="I34" s="59"/>
      <c r="J34" s="59"/>
      <c r="K34" s="59"/>
      <c r="L34" s="9" t="s">
        <v>47</v>
      </c>
      <c r="M34" s="18">
        <v>17.2</v>
      </c>
      <c r="N34" s="16">
        <v>8.8000000000000007</v>
      </c>
      <c r="O34" s="16">
        <v>9.6</v>
      </c>
      <c r="P34" s="16">
        <v>5.0999999999999996</v>
      </c>
      <c r="Q34" s="16">
        <v>6.8</v>
      </c>
      <c r="R34" s="16">
        <v>1.4</v>
      </c>
      <c r="S34" s="16">
        <v>0.6</v>
      </c>
      <c r="T34" s="16">
        <v>1.8</v>
      </c>
      <c r="U34" s="18">
        <v>51.4</v>
      </c>
    </row>
    <row r="35" spans="1:21" ht="16.5" customHeight="1" x14ac:dyDescent="0.25">
      <c r="A35" s="7"/>
      <c r="B35" s="7"/>
      <c r="C35" s="7" t="s">
        <v>389</v>
      </c>
      <c r="D35" s="7"/>
      <c r="E35" s="7"/>
      <c r="F35" s="7"/>
      <c r="G35" s="7"/>
      <c r="H35" s="7"/>
      <c r="I35" s="7"/>
      <c r="J35" s="7"/>
      <c r="K35" s="7"/>
      <c r="L35" s="9" t="s">
        <v>47</v>
      </c>
      <c r="M35" s="18">
        <v>27.4</v>
      </c>
      <c r="N35" s="18">
        <v>16.3</v>
      </c>
      <c r="O35" s="18">
        <v>31.3</v>
      </c>
      <c r="P35" s="18">
        <v>18.2</v>
      </c>
      <c r="Q35" s="16">
        <v>8.6</v>
      </c>
      <c r="R35" s="16">
        <v>2.7</v>
      </c>
      <c r="S35" s="16">
        <v>1.9</v>
      </c>
      <c r="T35" s="16">
        <v>5.8</v>
      </c>
      <c r="U35" s="22">
        <v>112.4</v>
      </c>
    </row>
    <row r="36" spans="1:21" ht="16.5" customHeight="1" x14ac:dyDescent="0.25">
      <c r="A36" s="7"/>
      <c r="B36" s="7"/>
      <c r="C36" s="7" t="s">
        <v>390</v>
      </c>
      <c r="D36" s="7"/>
      <c r="E36" s="7"/>
      <c r="F36" s="7"/>
      <c r="G36" s="7"/>
      <c r="H36" s="7"/>
      <c r="I36" s="7"/>
      <c r="J36" s="7"/>
      <c r="K36" s="7"/>
      <c r="L36" s="9" t="s">
        <v>47</v>
      </c>
      <c r="M36" s="18">
        <v>15.4</v>
      </c>
      <c r="N36" s="18">
        <v>11.4</v>
      </c>
      <c r="O36" s="18">
        <v>11.3</v>
      </c>
      <c r="P36" s="16">
        <v>5.4</v>
      </c>
      <c r="Q36" s="16">
        <v>3.9</v>
      </c>
      <c r="R36" s="16">
        <v>1.4</v>
      </c>
      <c r="S36" s="16">
        <v>0.5</v>
      </c>
      <c r="T36" s="16">
        <v>0.9</v>
      </c>
      <c r="U36" s="18">
        <v>50.3</v>
      </c>
    </row>
    <row r="37" spans="1:21" ht="16.5" customHeight="1" x14ac:dyDescent="0.25">
      <c r="A37" s="7"/>
      <c r="B37" s="7"/>
      <c r="C37" s="7" t="s">
        <v>144</v>
      </c>
      <c r="D37" s="7"/>
      <c r="E37" s="7"/>
      <c r="F37" s="7"/>
      <c r="G37" s="7"/>
      <c r="H37" s="7"/>
      <c r="I37" s="7"/>
      <c r="J37" s="7"/>
      <c r="K37" s="7"/>
      <c r="L37" s="9" t="s">
        <v>47</v>
      </c>
      <c r="M37" s="22">
        <v>743.1</v>
      </c>
      <c r="N37" s="22">
        <v>515.6</v>
      </c>
      <c r="O37" s="22">
        <v>513.4</v>
      </c>
      <c r="P37" s="22">
        <v>231.8</v>
      </c>
      <c r="Q37" s="22">
        <v>172.7</v>
      </c>
      <c r="R37" s="18">
        <v>51</v>
      </c>
      <c r="S37" s="18">
        <v>39.6</v>
      </c>
      <c r="T37" s="18">
        <v>29.9</v>
      </c>
      <c r="U37" s="20">
        <v>2297.5</v>
      </c>
    </row>
    <row r="38" spans="1:21" ht="16.5" customHeight="1" x14ac:dyDescent="0.25">
      <c r="A38" s="7"/>
      <c r="B38" s="7" t="s">
        <v>391</v>
      </c>
      <c r="C38" s="7"/>
      <c r="D38" s="7"/>
      <c r="E38" s="7"/>
      <c r="F38" s="7"/>
      <c r="G38" s="7"/>
      <c r="H38" s="7"/>
      <c r="I38" s="7"/>
      <c r="J38" s="7"/>
      <c r="K38" s="7"/>
      <c r="L38" s="9" t="s">
        <v>47</v>
      </c>
      <c r="M38" s="18">
        <v>20.399999999999999</v>
      </c>
      <c r="N38" s="18">
        <v>14.6</v>
      </c>
      <c r="O38" s="18">
        <v>14.3</v>
      </c>
      <c r="P38" s="16">
        <v>8.9</v>
      </c>
      <c r="Q38" s="16">
        <v>8.9</v>
      </c>
      <c r="R38" s="16">
        <v>1.5</v>
      </c>
      <c r="S38" s="16">
        <v>0.8</v>
      </c>
      <c r="T38" s="16">
        <v>0.6</v>
      </c>
      <c r="U38" s="18">
        <v>70.099999999999994</v>
      </c>
    </row>
    <row r="39" spans="1:21" ht="16.5" customHeight="1" x14ac:dyDescent="0.25">
      <c r="A39" s="7"/>
      <c r="B39" s="7" t="s">
        <v>392</v>
      </c>
      <c r="C39" s="7"/>
      <c r="D39" s="7"/>
      <c r="E39" s="7"/>
      <c r="F39" s="7"/>
      <c r="G39" s="7"/>
      <c r="H39" s="7"/>
      <c r="I39" s="7"/>
      <c r="J39" s="7"/>
      <c r="K39" s="7"/>
      <c r="L39" s="9" t="s">
        <v>47</v>
      </c>
      <c r="M39" s="18">
        <v>63.5</v>
      </c>
      <c r="N39" s="18">
        <v>51.5</v>
      </c>
      <c r="O39" s="18">
        <v>37.1</v>
      </c>
      <c r="P39" s="18">
        <v>18.5</v>
      </c>
      <c r="Q39" s="18">
        <v>15.7</v>
      </c>
      <c r="R39" s="16">
        <v>4.7</v>
      </c>
      <c r="S39" s="16">
        <v>1.9</v>
      </c>
      <c r="T39" s="16">
        <v>2.2999999999999998</v>
      </c>
      <c r="U39" s="22">
        <v>195.2</v>
      </c>
    </row>
    <row r="40" spans="1:21" ht="16.5" customHeight="1" x14ac:dyDescent="0.25">
      <c r="A40" s="7"/>
      <c r="B40" s="7" t="s">
        <v>144</v>
      </c>
      <c r="C40" s="7"/>
      <c r="D40" s="7"/>
      <c r="E40" s="7"/>
      <c r="F40" s="7"/>
      <c r="G40" s="7"/>
      <c r="H40" s="7"/>
      <c r="I40" s="7"/>
      <c r="J40" s="7"/>
      <c r="K40" s="7"/>
      <c r="L40" s="9" t="s">
        <v>47</v>
      </c>
      <c r="M40" s="20">
        <v>2471.3000000000002</v>
      </c>
      <c r="N40" s="20">
        <v>1944.7</v>
      </c>
      <c r="O40" s="20">
        <v>1547.3</v>
      </c>
      <c r="P40" s="22">
        <v>794.2</v>
      </c>
      <c r="Q40" s="22">
        <v>619</v>
      </c>
      <c r="R40" s="22">
        <v>192.8</v>
      </c>
      <c r="S40" s="22">
        <v>129.4</v>
      </c>
      <c r="T40" s="18">
        <v>60.9</v>
      </c>
      <c r="U40" s="20">
        <v>7760.3</v>
      </c>
    </row>
    <row r="41" spans="1:21" ht="16.5" customHeight="1" x14ac:dyDescent="0.25">
      <c r="A41" s="7"/>
      <c r="B41" s="7" t="s">
        <v>393</v>
      </c>
      <c r="C41" s="7"/>
      <c r="D41" s="7"/>
      <c r="E41" s="7"/>
      <c r="F41" s="7"/>
      <c r="G41" s="7"/>
      <c r="H41" s="7"/>
      <c r="I41" s="7"/>
      <c r="J41" s="7"/>
      <c r="K41" s="7"/>
      <c r="L41" s="9" t="s">
        <v>67</v>
      </c>
      <c r="M41" s="18">
        <v>66.5</v>
      </c>
      <c r="N41" s="18">
        <v>70.099999999999994</v>
      </c>
      <c r="O41" s="18">
        <v>63.5</v>
      </c>
      <c r="P41" s="18">
        <v>67.400000000000006</v>
      </c>
      <c r="Q41" s="18">
        <v>68.099999999999994</v>
      </c>
      <c r="R41" s="18">
        <v>70.400000000000006</v>
      </c>
      <c r="S41" s="18">
        <v>67.3</v>
      </c>
      <c r="T41" s="18">
        <v>46.2</v>
      </c>
      <c r="U41" s="18">
        <v>67</v>
      </c>
    </row>
    <row r="42" spans="1:21" ht="16.5" customHeight="1" x14ac:dyDescent="0.25">
      <c r="A42" s="7"/>
      <c r="B42" s="7" t="s">
        <v>384</v>
      </c>
      <c r="C42" s="7"/>
      <c r="D42" s="7"/>
      <c r="E42" s="7"/>
      <c r="F42" s="7"/>
      <c r="G42" s="7"/>
      <c r="H42" s="7"/>
      <c r="I42" s="7"/>
      <c r="J42" s="7"/>
      <c r="K42" s="7"/>
      <c r="L42" s="9"/>
      <c r="M42" s="10"/>
      <c r="N42" s="10"/>
      <c r="O42" s="10"/>
      <c r="P42" s="10"/>
      <c r="Q42" s="10"/>
      <c r="R42" s="10"/>
      <c r="S42" s="10"/>
      <c r="T42" s="10"/>
      <c r="U42" s="10"/>
    </row>
    <row r="43" spans="1:21" ht="16.5" customHeight="1" x14ac:dyDescent="0.25">
      <c r="A43" s="7"/>
      <c r="B43" s="7"/>
      <c r="C43" s="7" t="s">
        <v>385</v>
      </c>
      <c r="D43" s="7"/>
      <c r="E43" s="7"/>
      <c r="F43" s="7"/>
      <c r="G43" s="7"/>
      <c r="H43" s="7"/>
      <c r="I43" s="7"/>
      <c r="J43" s="7"/>
      <c r="K43" s="7"/>
      <c r="L43" s="9" t="s">
        <v>67</v>
      </c>
      <c r="M43" s="18">
        <v>17.399999999999999</v>
      </c>
      <c r="N43" s="18">
        <v>16.3</v>
      </c>
      <c r="O43" s="18">
        <v>18.600000000000001</v>
      </c>
      <c r="P43" s="18">
        <v>12.9</v>
      </c>
      <c r="Q43" s="18">
        <v>10.8</v>
      </c>
      <c r="R43" s="16">
        <v>9.5</v>
      </c>
      <c r="S43" s="18">
        <v>13.1</v>
      </c>
      <c r="T43" s="18">
        <v>14.3</v>
      </c>
      <c r="U43" s="18">
        <v>16.100000000000001</v>
      </c>
    </row>
    <row r="44" spans="1:21" ht="16.5" customHeight="1" x14ac:dyDescent="0.25">
      <c r="A44" s="7"/>
      <c r="B44" s="7"/>
      <c r="C44" s="7" t="s">
        <v>386</v>
      </c>
      <c r="D44" s="7"/>
      <c r="E44" s="7"/>
      <c r="F44" s="7"/>
      <c r="G44" s="7"/>
      <c r="H44" s="7"/>
      <c r="I44" s="7"/>
      <c r="J44" s="7"/>
      <c r="K44" s="7"/>
      <c r="L44" s="9" t="s">
        <v>67</v>
      </c>
      <c r="M44" s="16">
        <v>4.4000000000000004</v>
      </c>
      <c r="N44" s="16">
        <v>2.8</v>
      </c>
      <c r="O44" s="16">
        <v>3.5</v>
      </c>
      <c r="P44" s="16">
        <v>4</v>
      </c>
      <c r="Q44" s="16">
        <v>6.1</v>
      </c>
      <c r="R44" s="16">
        <v>5.4</v>
      </c>
      <c r="S44" s="16">
        <v>7.3</v>
      </c>
      <c r="T44" s="18">
        <v>12.3</v>
      </c>
      <c r="U44" s="16">
        <v>4.0999999999999996</v>
      </c>
    </row>
    <row r="45" spans="1:21" ht="16.5" customHeight="1" x14ac:dyDescent="0.25">
      <c r="A45" s="7"/>
      <c r="B45" s="7"/>
      <c r="C45" s="7" t="s">
        <v>394</v>
      </c>
      <c r="D45" s="7"/>
      <c r="E45" s="7"/>
      <c r="F45" s="7"/>
      <c r="G45" s="7"/>
      <c r="H45" s="7"/>
      <c r="I45" s="7"/>
      <c r="J45" s="7"/>
      <c r="K45" s="7"/>
      <c r="L45" s="9" t="s">
        <v>67</v>
      </c>
      <c r="M45" s="16">
        <v>5.8</v>
      </c>
      <c r="N45" s="16">
        <v>5.5</v>
      </c>
      <c r="O45" s="16">
        <v>7.8</v>
      </c>
      <c r="P45" s="16">
        <v>8.6</v>
      </c>
      <c r="Q45" s="16">
        <v>7.8</v>
      </c>
      <c r="R45" s="16">
        <v>8.6999999999999993</v>
      </c>
      <c r="S45" s="16">
        <v>7.9</v>
      </c>
      <c r="T45" s="16">
        <v>8.6</v>
      </c>
      <c r="U45" s="16">
        <v>6.7</v>
      </c>
    </row>
    <row r="46" spans="1:21" ht="29.4" customHeight="1" x14ac:dyDescent="0.25">
      <c r="A46" s="7"/>
      <c r="B46" s="7"/>
      <c r="C46" s="59" t="s">
        <v>388</v>
      </c>
      <c r="D46" s="59"/>
      <c r="E46" s="59"/>
      <c r="F46" s="59"/>
      <c r="G46" s="59"/>
      <c r="H46" s="59"/>
      <c r="I46" s="59"/>
      <c r="J46" s="59"/>
      <c r="K46" s="59"/>
      <c r="L46" s="9" t="s">
        <v>67</v>
      </c>
      <c r="M46" s="16">
        <v>0.7</v>
      </c>
      <c r="N46" s="16">
        <v>0.5</v>
      </c>
      <c r="O46" s="16">
        <v>0.6</v>
      </c>
      <c r="P46" s="16">
        <v>0.6</v>
      </c>
      <c r="Q46" s="16">
        <v>1.1000000000000001</v>
      </c>
      <c r="R46" s="16">
        <v>0.8</v>
      </c>
      <c r="S46" s="16">
        <v>0.5</v>
      </c>
      <c r="T46" s="16">
        <v>2.9</v>
      </c>
      <c r="U46" s="16">
        <v>0.7</v>
      </c>
    </row>
    <row r="47" spans="1:21" ht="16.5" customHeight="1" x14ac:dyDescent="0.25">
      <c r="A47" s="7"/>
      <c r="B47" s="7"/>
      <c r="C47" s="7" t="s">
        <v>395</v>
      </c>
      <c r="D47" s="7"/>
      <c r="E47" s="7"/>
      <c r="F47" s="7"/>
      <c r="G47" s="7"/>
      <c r="H47" s="7"/>
      <c r="I47" s="7"/>
      <c r="J47" s="7"/>
      <c r="K47" s="7"/>
      <c r="L47" s="9" t="s">
        <v>67</v>
      </c>
      <c r="M47" s="16">
        <v>1.1000000000000001</v>
      </c>
      <c r="N47" s="16">
        <v>0.8</v>
      </c>
      <c r="O47" s="16">
        <v>2</v>
      </c>
      <c r="P47" s="16">
        <v>2.2999999999999998</v>
      </c>
      <c r="Q47" s="16">
        <v>1.4</v>
      </c>
      <c r="R47" s="16">
        <v>1.4</v>
      </c>
      <c r="S47" s="16">
        <v>1.5</v>
      </c>
      <c r="T47" s="16">
        <v>9.6</v>
      </c>
      <c r="U47" s="16">
        <v>1.4</v>
      </c>
    </row>
    <row r="48" spans="1:21" ht="16.5" customHeight="1" x14ac:dyDescent="0.25">
      <c r="A48" s="7"/>
      <c r="B48" s="7"/>
      <c r="C48" s="7" t="s">
        <v>390</v>
      </c>
      <c r="D48" s="7"/>
      <c r="E48" s="7"/>
      <c r="F48" s="7"/>
      <c r="G48" s="7"/>
      <c r="H48" s="7"/>
      <c r="I48" s="7"/>
      <c r="J48" s="7"/>
      <c r="K48" s="7"/>
      <c r="L48" s="9" t="s">
        <v>67</v>
      </c>
      <c r="M48" s="16">
        <v>0.6</v>
      </c>
      <c r="N48" s="16">
        <v>0.6</v>
      </c>
      <c r="O48" s="16">
        <v>0.7</v>
      </c>
      <c r="P48" s="16">
        <v>0.7</v>
      </c>
      <c r="Q48" s="16">
        <v>0.6</v>
      </c>
      <c r="R48" s="16">
        <v>0.8</v>
      </c>
      <c r="S48" s="16">
        <v>0.4</v>
      </c>
      <c r="T48" s="16">
        <v>1.4</v>
      </c>
      <c r="U48" s="16">
        <v>0.6</v>
      </c>
    </row>
    <row r="49" spans="1:21" ht="16.5" customHeight="1" x14ac:dyDescent="0.25">
      <c r="A49" s="7"/>
      <c r="B49" s="7"/>
      <c r="C49" s="7" t="s">
        <v>144</v>
      </c>
      <c r="D49" s="7"/>
      <c r="E49" s="7"/>
      <c r="F49" s="7"/>
      <c r="G49" s="7"/>
      <c r="H49" s="7"/>
      <c r="I49" s="7"/>
      <c r="J49" s="7"/>
      <c r="K49" s="7"/>
      <c r="L49" s="9" t="s">
        <v>67</v>
      </c>
      <c r="M49" s="18">
        <v>30.1</v>
      </c>
      <c r="N49" s="18">
        <v>26.5</v>
      </c>
      <c r="O49" s="18">
        <v>33.200000000000003</v>
      </c>
      <c r="P49" s="18">
        <v>29.2</v>
      </c>
      <c r="Q49" s="18">
        <v>27.9</v>
      </c>
      <c r="R49" s="18">
        <v>26.4</v>
      </c>
      <c r="S49" s="18">
        <v>30.6</v>
      </c>
      <c r="T49" s="18">
        <v>49.1</v>
      </c>
      <c r="U49" s="18">
        <v>29.6</v>
      </c>
    </row>
    <row r="50" spans="1:21" ht="16.5" customHeight="1" x14ac:dyDescent="0.25">
      <c r="A50" s="7"/>
      <c r="B50" s="7" t="s">
        <v>396</v>
      </c>
      <c r="C50" s="7"/>
      <c r="D50" s="7"/>
      <c r="E50" s="7"/>
      <c r="F50" s="7"/>
      <c r="G50" s="7"/>
      <c r="H50" s="7"/>
      <c r="I50" s="7"/>
      <c r="J50" s="7"/>
      <c r="K50" s="7"/>
      <c r="L50" s="9" t="s">
        <v>67</v>
      </c>
      <c r="M50" s="16">
        <v>0.8</v>
      </c>
      <c r="N50" s="16">
        <v>0.8</v>
      </c>
      <c r="O50" s="16">
        <v>0.9</v>
      </c>
      <c r="P50" s="16">
        <v>1.1000000000000001</v>
      </c>
      <c r="Q50" s="16">
        <v>1.4</v>
      </c>
      <c r="R50" s="16">
        <v>0.8</v>
      </c>
      <c r="S50" s="16">
        <v>0.6</v>
      </c>
      <c r="T50" s="16">
        <v>0.9</v>
      </c>
      <c r="U50" s="16">
        <v>0.9</v>
      </c>
    </row>
    <row r="51" spans="1:21" ht="16.5" customHeight="1" x14ac:dyDescent="0.25">
      <c r="A51" s="7"/>
      <c r="B51" s="7" t="s">
        <v>392</v>
      </c>
      <c r="C51" s="7"/>
      <c r="D51" s="7"/>
      <c r="E51" s="7"/>
      <c r="F51" s="7"/>
      <c r="G51" s="7"/>
      <c r="H51" s="7"/>
      <c r="I51" s="7"/>
      <c r="J51" s="7"/>
      <c r="K51" s="7"/>
      <c r="L51" s="9" t="s">
        <v>67</v>
      </c>
      <c r="M51" s="16">
        <v>2.6</v>
      </c>
      <c r="N51" s="16">
        <v>2.7</v>
      </c>
      <c r="O51" s="16">
        <v>2.4</v>
      </c>
      <c r="P51" s="16">
        <v>2.2999999999999998</v>
      </c>
      <c r="Q51" s="16">
        <v>2.5</v>
      </c>
      <c r="R51" s="16">
        <v>2.4</v>
      </c>
      <c r="S51" s="16">
        <v>1.5</v>
      </c>
      <c r="T51" s="16">
        <v>3.7</v>
      </c>
      <c r="U51" s="16">
        <v>2.5</v>
      </c>
    </row>
    <row r="52" spans="1:21" ht="16.5" customHeight="1" x14ac:dyDescent="0.25">
      <c r="A52" s="7"/>
      <c r="B52" s="7" t="s">
        <v>144</v>
      </c>
      <c r="C52" s="7"/>
      <c r="D52" s="7"/>
      <c r="E52" s="7"/>
      <c r="F52" s="7"/>
      <c r="G52" s="7"/>
      <c r="H52" s="7"/>
      <c r="I52" s="7"/>
      <c r="J52" s="7"/>
      <c r="K52" s="7"/>
      <c r="L52" s="9" t="s">
        <v>67</v>
      </c>
      <c r="M52" s="22">
        <v>100</v>
      </c>
      <c r="N52" s="22">
        <v>100</v>
      </c>
      <c r="O52" s="22">
        <v>100</v>
      </c>
      <c r="P52" s="22">
        <v>100</v>
      </c>
      <c r="Q52" s="22">
        <v>100</v>
      </c>
      <c r="R52" s="22">
        <v>100</v>
      </c>
      <c r="S52" s="22">
        <v>100</v>
      </c>
      <c r="T52" s="22">
        <v>100</v>
      </c>
      <c r="U52" s="22">
        <v>100</v>
      </c>
    </row>
    <row r="53" spans="1:21" ht="16.5" customHeight="1" x14ac:dyDescent="0.25">
      <c r="A53" s="7" t="s">
        <v>146</v>
      </c>
      <c r="B53" s="7"/>
      <c r="C53" s="7"/>
      <c r="D53" s="7"/>
      <c r="E53" s="7"/>
      <c r="F53" s="7"/>
      <c r="G53" s="7"/>
      <c r="H53" s="7"/>
      <c r="I53" s="7"/>
      <c r="J53" s="7"/>
      <c r="K53" s="7"/>
      <c r="L53" s="9"/>
      <c r="M53" s="10"/>
      <c r="N53" s="10"/>
      <c r="O53" s="10"/>
      <c r="P53" s="10"/>
      <c r="Q53" s="10"/>
      <c r="R53" s="10"/>
      <c r="S53" s="10"/>
      <c r="T53" s="10"/>
      <c r="U53" s="10"/>
    </row>
    <row r="54" spans="1:21" ht="16.5" customHeight="1" x14ac:dyDescent="0.25">
      <c r="A54" s="7"/>
      <c r="B54" s="7" t="s">
        <v>383</v>
      </c>
      <c r="C54" s="7"/>
      <c r="D54" s="7"/>
      <c r="E54" s="7"/>
      <c r="F54" s="7"/>
      <c r="G54" s="7"/>
      <c r="H54" s="7"/>
      <c r="I54" s="7"/>
      <c r="J54" s="7"/>
      <c r="K54" s="7"/>
      <c r="L54" s="9" t="s">
        <v>47</v>
      </c>
      <c r="M54" s="20">
        <v>1552.9</v>
      </c>
      <c r="N54" s="20">
        <v>1276.5</v>
      </c>
      <c r="O54" s="22">
        <v>909.8</v>
      </c>
      <c r="P54" s="22">
        <v>485.3</v>
      </c>
      <c r="Q54" s="22">
        <v>406</v>
      </c>
      <c r="R54" s="22">
        <v>129.6</v>
      </c>
      <c r="S54" s="18">
        <v>80</v>
      </c>
      <c r="T54" s="18">
        <v>26.6</v>
      </c>
      <c r="U54" s="20">
        <v>4866.8</v>
      </c>
    </row>
    <row r="55" spans="1:21" ht="16.5" customHeight="1" x14ac:dyDescent="0.25">
      <c r="A55" s="7"/>
      <c r="B55" s="7" t="s">
        <v>384</v>
      </c>
      <c r="C55" s="7"/>
      <c r="D55" s="7"/>
      <c r="E55" s="7"/>
      <c r="F55" s="7"/>
      <c r="G55" s="7"/>
      <c r="H55" s="7"/>
      <c r="I55" s="7"/>
      <c r="J55" s="7"/>
      <c r="K55" s="7"/>
      <c r="L55" s="9"/>
      <c r="M55" s="10"/>
      <c r="N55" s="10"/>
      <c r="O55" s="10"/>
      <c r="P55" s="10"/>
      <c r="Q55" s="10"/>
      <c r="R55" s="10"/>
      <c r="S55" s="10"/>
      <c r="T55" s="10"/>
      <c r="U55" s="10"/>
    </row>
    <row r="56" spans="1:21" ht="16.5" customHeight="1" x14ac:dyDescent="0.25">
      <c r="A56" s="7"/>
      <c r="B56" s="7"/>
      <c r="C56" s="7" t="s">
        <v>385</v>
      </c>
      <c r="D56" s="7"/>
      <c r="E56" s="7"/>
      <c r="F56" s="7"/>
      <c r="G56" s="7"/>
      <c r="H56" s="7"/>
      <c r="I56" s="7"/>
      <c r="J56" s="7"/>
      <c r="K56" s="7"/>
      <c r="L56" s="9" t="s">
        <v>47</v>
      </c>
      <c r="M56" s="22">
        <v>389.7</v>
      </c>
      <c r="N56" s="22">
        <v>251.5</v>
      </c>
      <c r="O56" s="22">
        <v>220</v>
      </c>
      <c r="P56" s="18">
        <v>78.400000000000006</v>
      </c>
      <c r="Q56" s="18">
        <v>49.4</v>
      </c>
      <c r="R56" s="18">
        <v>14.1</v>
      </c>
      <c r="S56" s="18">
        <v>14.1</v>
      </c>
      <c r="T56" s="16">
        <v>6.9</v>
      </c>
      <c r="U56" s="20">
        <v>1024.2</v>
      </c>
    </row>
    <row r="57" spans="1:21" ht="16.5" customHeight="1" x14ac:dyDescent="0.25">
      <c r="A57" s="7"/>
      <c r="B57" s="7"/>
      <c r="C57" s="7" t="s">
        <v>386</v>
      </c>
      <c r="D57" s="7"/>
      <c r="E57" s="7"/>
      <c r="F57" s="7"/>
      <c r="G57" s="7"/>
      <c r="H57" s="7"/>
      <c r="I57" s="7"/>
      <c r="J57" s="7"/>
      <c r="K57" s="7"/>
      <c r="L57" s="9" t="s">
        <v>47</v>
      </c>
      <c r="M57" s="22">
        <v>108.8</v>
      </c>
      <c r="N57" s="18">
        <v>54.5</v>
      </c>
      <c r="O57" s="18">
        <v>47.9</v>
      </c>
      <c r="P57" s="18">
        <v>28.6</v>
      </c>
      <c r="Q57" s="18">
        <v>40.200000000000003</v>
      </c>
      <c r="R57" s="18">
        <v>10.4</v>
      </c>
      <c r="S57" s="16">
        <v>9.1999999999999993</v>
      </c>
      <c r="T57" s="16">
        <v>4.5999999999999996</v>
      </c>
      <c r="U57" s="22">
        <v>304.39999999999998</v>
      </c>
    </row>
    <row r="58" spans="1:21" ht="16.5" customHeight="1" x14ac:dyDescent="0.25">
      <c r="A58" s="7"/>
      <c r="B58" s="7"/>
      <c r="C58" s="7" t="s">
        <v>387</v>
      </c>
      <c r="D58" s="7"/>
      <c r="E58" s="7"/>
      <c r="F58" s="7"/>
      <c r="G58" s="7"/>
      <c r="H58" s="7"/>
      <c r="I58" s="7"/>
      <c r="J58" s="7"/>
      <c r="K58" s="7"/>
      <c r="L58" s="9" t="s">
        <v>47</v>
      </c>
      <c r="M58" s="22">
        <v>129.5</v>
      </c>
      <c r="N58" s="18">
        <v>98.4</v>
      </c>
      <c r="O58" s="22">
        <v>113.1</v>
      </c>
      <c r="P58" s="18">
        <v>59.4</v>
      </c>
      <c r="Q58" s="18">
        <v>45</v>
      </c>
      <c r="R58" s="18">
        <v>15.8</v>
      </c>
      <c r="S58" s="16">
        <v>8.5</v>
      </c>
      <c r="T58" s="16">
        <v>4.2</v>
      </c>
      <c r="U58" s="22">
        <v>474</v>
      </c>
    </row>
    <row r="59" spans="1:21" ht="29.4" customHeight="1" x14ac:dyDescent="0.25">
      <c r="A59" s="7"/>
      <c r="B59" s="7"/>
      <c r="C59" s="59" t="s">
        <v>388</v>
      </c>
      <c r="D59" s="59"/>
      <c r="E59" s="59"/>
      <c r="F59" s="59"/>
      <c r="G59" s="59"/>
      <c r="H59" s="59"/>
      <c r="I59" s="59"/>
      <c r="J59" s="59"/>
      <c r="K59" s="59"/>
      <c r="L59" s="9" t="s">
        <v>47</v>
      </c>
      <c r="M59" s="18">
        <v>14.6</v>
      </c>
      <c r="N59" s="16">
        <v>7.5</v>
      </c>
      <c r="O59" s="18">
        <v>10</v>
      </c>
      <c r="P59" s="16">
        <v>5.0999999999999996</v>
      </c>
      <c r="Q59" s="16">
        <v>6.4</v>
      </c>
      <c r="R59" s="16">
        <v>1.1000000000000001</v>
      </c>
      <c r="S59" s="16">
        <v>0.5</v>
      </c>
      <c r="T59" s="16">
        <v>5.0999999999999996</v>
      </c>
      <c r="U59" s="18">
        <v>50.2</v>
      </c>
    </row>
    <row r="60" spans="1:21" ht="16.5" customHeight="1" x14ac:dyDescent="0.25">
      <c r="A60" s="7"/>
      <c r="B60" s="7"/>
      <c r="C60" s="7" t="s">
        <v>389</v>
      </c>
      <c r="D60" s="7"/>
      <c r="E60" s="7"/>
      <c r="F60" s="7"/>
      <c r="G60" s="7"/>
      <c r="H60" s="7"/>
      <c r="I60" s="7"/>
      <c r="J60" s="7"/>
      <c r="K60" s="7"/>
      <c r="L60" s="9" t="s">
        <v>47</v>
      </c>
      <c r="M60" s="18">
        <v>25.7</v>
      </c>
      <c r="N60" s="18">
        <v>14.5</v>
      </c>
      <c r="O60" s="18">
        <v>28.6</v>
      </c>
      <c r="P60" s="18">
        <v>13.9</v>
      </c>
      <c r="Q60" s="16">
        <v>7.6</v>
      </c>
      <c r="R60" s="16">
        <v>2.5</v>
      </c>
      <c r="S60" s="16">
        <v>1.6</v>
      </c>
      <c r="T60" s="16">
        <v>5</v>
      </c>
      <c r="U60" s="18">
        <v>99.4</v>
      </c>
    </row>
    <row r="61" spans="1:21" ht="16.5" customHeight="1" x14ac:dyDescent="0.25">
      <c r="A61" s="7"/>
      <c r="B61" s="7"/>
      <c r="C61" s="7" t="s">
        <v>390</v>
      </c>
      <c r="D61" s="7"/>
      <c r="E61" s="7"/>
      <c r="F61" s="7"/>
      <c r="G61" s="7"/>
      <c r="H61" s="7"/>
      <c r="I61" s="7"/>
      <c r="J61" s="7"/>
      <c r="K61" s="7"/>
      <c r="L61" s="9" t="s">
        <v>47</v>
      </c>
      <c r="M61" s="18">
        <v>19.100000000000001</v>
      </c>
      <c r="N61" s="18">
        <v>12.7</v>
      </c>
      <c r="O61" s="18">
        <v>12.7</v>
      </c>
      <c r="P61" s="16">
        <v>6</v>
      </c>
      <c r="Q61" s="16">
        <v>4.7</v>
      </c>
      <c r="R61" s="16">
        <v>1.7</v>
      </c>
      <c r="S61" s="16">
        <v>0.5</v>
      </c>
      <c r="T61" s="16">
        <v>0.8</v>
      </c>
      <c r="U61" s="18">
        <v>58.2</v>
      </c>
    </row>
    <row r="62" spans="1:21" ht="16.5" customHeight="1" x14ac:dyDescent="0.25">
      <c r="A62" s="7"/>
      <c r="B62" s="7"/>
      <c r="C62" s="7" t="s">
        <v>144</v>
      </c>
      <c r="D62" s="7"/>
      <c r="E62" s="7"/>
      <c r="F62" s="7"/>
      <c r="G62" s="7"/>
      <c r="H62" s="7"/>
      <c r="I62" s="7"/>
      <c r="J62" s="7"/>
      <c r="K62" s="7"/>
      <c r="L62" s="9" t="s">
        <v>47</v>
      </c>
      <c r="M62" s="22">
        <v>687.4</v>
      </c>
      <c r="N62" s="22">
        <v>439</v>
      </c>
      <c r="O62" s="22">
        <v>432.3</v>
      </c>
      <c r="P62" s="22">
        <v>191.4</v>
      </c>
      <c r="Q62" s="22">
        <v>153.30000000000001</v>
      </c>
      <c r="R62" s="18">
        <v>45.6</v>
      </c>
      <c r="S62" s="18">
        <v>34.299999999999997</v>
      </c>
      <c r="T62" s="18">
        <v>26.7</v>
      </c>
      <c r="U62" s="20">
        <v>2010.5</v>
      </c>
    </row>
    <row r="63" spans="1:21" ht="16.5" customHeight="1" x14ac:dyDescent="0.25">
      <c r="A63" s="7"/>
      <c r="B63" s="7" t="s">
        <v>391</v>
      </c>
      <c r="C63" s="7"/>
      <c r="D63" s="7"/>
      <c r="E63" s="7"/>
      <c r="F63" s="7"/>
      <c r="G63" s="7"/>
      <c r="H63" s="7"/>
      <c r="I63" s="7"/>
      <c r="J63" s="7"/>
      <c r="K63" s="7"/>
      <c r="L63" s="9" t="s">
        <v>47</v>
      </c>
      <c r="M63" s="18">
        <v>19.3</v>
      </c>
      <c r="N63" s="18">
        <v>11.9</v>
      </c>
      <c r="O63" s="18">
        <v>11.7</v>
      </c>
      <c r="P63" s="16">
        <v>7.2</v>
      </c>
      <c r="Q63" s="16">
        <v>7.5</v>
      </c>
      <c r="R63" s="16">
        <v>1.4</v>
      </c>
      <c r="S63" s="16">
        <v>0.6</v>
      </c>
      <c r="T63" s="16" t="s">
        <v>73</v>
      </c>
      <c r="U63" s="18">
        <v>60.1</v>
      </c>
    </row>
    <row r="64" spans="1:21" ht="16.5" customHeight="1" x14ac:dyDescent="0.25">
      <c r="A64" s="7"/>
      <c r="B64" s="7" t="s">
        <v>392</v>
      </c>
      <c r="C64" s="7"/>
      <c r="D64" s="7"/>
      <c r="E64" s="7"/>
      <c r="F64" s="7"/>
      <c r="G64" s="7"/>
      <c r="H64" s="7"/>
      <c r="I64" s="7"/>
      <c r="J64" s="7"/>
      <c r="K64" s="7"/>
      <c r="L64" s="9" t="s">
        <v>47</v>
      </c>
      <c r="M64" s="18">
        <v>68.7</v>
      </c>
      <c r="N64" s="18">
        <v>54.3</v>
      </c>
      <c r="O64" s="18">
        <v>37.799999999999997</v>
      </c>
      <c r="P64" s="18">
        <v>19.3</v>
      </c>
      <c r="Q64" s="18">
        <v>17.100000000000001</v>
      </c>
      <c r="R64" s="16">
        <v>5.4</v>
      </c>
      <c r="S64" s="16">
        <v>1.9</v>
      </c>
      <c r="T64" s="16">
        <v>2.2000000000000002</v>
      </c>
      <c r="U64" s="22">
        <v>206.7</v>
      </c>
    </row>
    <row r="65" spans="1:21" ht="16.5" customHeight="1" x14ac:dyDescent="0.25">
      <c r="A65" s="7"/>
      <c r="B65" s="7" t="s">
        <v>144</v>
      </c>
      <c r="C65" s="7"/>
      <c r="D65" s="7"/>
      <c r="E65" s="7"/>
      <c r="F65" s="7"/>
      <c r="G65" s="7"/>
      <c r="H65" s="7"/>
      <c r="I65" s="7"/>
      <c r="J65" s="7"/>
      <c r="K65" s="7"/>
      <c r="L65" s="9" t="s">
        <v>47</v>
      </c>
      <c r="M65" s="20">
        <v>2328.1999999999998</v>
      </c>
      <c r="N65" s="20">
        <v>1781.7</v>
      </c>
      <c r="O65" s="20">
        <v>1391.6</v>
      </c>
      <c r="P65" s="22">
        <v>703.2</v>
      </c>
      <c r="Q65" s="22">
        <v>584</v>
      </c>
      <c r="R65" s="22">
        <v>181.9</v>
      </c>
      <c r="S65" s="22">
        <v>116.9</v>
      </c>
      <c r="T65" s="18">
        <v>55.9</v>
      </c>
      <c r="U65" s="20">
        <v>7144.1</v>
      </c>
    </row>
    <row r="66" spans="1:21" ht="16.5" customHeight="1" x14ac:dyDescent="0.25">
      <c r="A66" s="7"/>
      <c r="B66" s="7" t="s">
        <v>393</v>
      </c>
      <c r="C66" s="7"/>
      <c r="D66" s="7"/>
      <c r="E66" s="7"/>
      <c r="F66" s="7"/>
      <c r="G66" s="7"/>
      <c r="H66" s="7"/>
      <c r="I66" s="7"/>
      <c r="J66" s="7"/>
      <c r="K66" s="7"/>
      <c r="L66" s="9" t="s">
        <v>67</v>
      </c>
      <c r="M66" s="18">
        <v>66.7</v>
      </c>
      <c r="N66" s="18">
        <v>71.599999999999994</v>
      </c>
      <c r="O66" s="18">
        <v>65.400000000000006</v>
      </c>
      <c r="P66" s="18">
        <v>69</v>
      </c>
      <c r="Q66" s="18">
        <v>69.5</v>
      </c>
      <c r="R66" s="18">
        <v>71.2</v>
      </c>
      <c r="S66" s="18">
        <v>68.400000000000006</v>
      </c>
      <c r="T66" s="18">
        <v>47.6</v>
      </c>
      <c r="U66" s="18">
        <v>68.099999999999994</v>
      </c>
    </row>
    <row r="67" spans="1:21" ht="16.5" customHeight="1" x14ac:dyDescent="0.25">
      <c r="A67" s="7"/>
      <c r="B67" s="7" t="s">
        <v>384</v>
      </c>
      <c r="C67" s="7"/>
      <c r="D67" s="7"/>
      <c r="E67" s="7"/>
      <c r="F67" s="7"/>
      <c r="G67" s="7"/>
      <c r="H67" s="7"/>
      <c r="I67" s="7"/>
      <c r="J67" s="7"/>
      <c r="K67" s="7"/>
      <c r="L67" s="9"/>
      <c r="M67" s="10"/>
      <c r="N67" s="10"/>
      <c r="O67" s="10"/>
      <c r="P67" s="10"/>
      <c r="Q67" s="10"/>
      <c r="R67" s="10"/>
      <c r="S67" s="10"/>
      <c r="T67" s="10"/>
      <c r="U67" s="10"/>
    </row>
    <row r="68" spans="1:21" ht="16.5" customHeight="1" x14ac:dyDescent="0.25">
      <c r="A68" s="7"/>
      <c r="B68" s="7"/>
      <c r="C68" s="7" t="s">
        <v>385</v>
      </c>
      <c r="D68" s="7"/>
      <c r="E68" s="7"/>
      <c r="F68" s="7"/>
      <c r="G68" s="7"/>
      <c r="H68" s="7"/>
      <c r="I68" s="7"/>
      <c r="J68" s="7"/>
      <c r="K68" s="7"/>
      <c r="L68" s="9" t="s">
        <v>67</v>
      </c>
      <c r="M68" s="18">
        <v>16.7</v>
      </c>
      <c r="N68" s="18">
        <v>14.1</v>
      </c>
      <c r="O68" s="18">
        <v>15.8</v>
      </c>
      <c r="P68" s="18">
        <v>11.2</v>
      </c>
      <c r="Q68" s="16">
        <v>8.5</v>
      </c>
      <c r="R68" s="16">
        <v>7.7</v>
      </c>
      <c r="S68" s="18">
        <v>12</v>
      </c>
      <c r="T68" s="18">
        <v>12.4</v>
      </c>
      <c r="U68" s="18">
        <v>14.3</v>
      </c>
    </row>
    <row r="69" spans="1:21" ht="16.5" customHeight="1" x14ac:dyDescent="0.25">
      <c r="A69" s="7"/>
      <c r="B69" s="7"/>
      <c r="C69" s="7" t="s">
        <v>386</v>
      </c>
      <c r="D69" s="7"/>
      <c r="E69" s="7"/>
      <c r="F69" s="7"/>
      <c r="G69" s="7"/>
      <c r="H69" s="7"/>
      <c r="I69" s="7"/>
      <c r="J69" s="7"/>
      <c r="K69" s="7"/>
      <c r="L69" s="9" t="s">
        <v>67</v>
      </c>
      <c r="M69" s="16">
        <v>4.7</v>
      </c>
      <c r="N69" s="16">
        <v>3.1</v>
      </c>
      <c r="O69" s="16">
        <v>3.4</v>
      </c>
      <c r="P69" s="16">
        <v>4.0999999999999996</v>
      </c>
      <c r="Q69" s="16">
        <v>6.9</v>
      </c>
      <c r="R69" s="16">
        <v>5.7</v>
      </c>
      <c r="S69" s="16">
        <v>7.9</v>
      </c>
      <c r="T69" s="16">
        <v>8.3000000000000007</v>
      </c>
      <c r="U69" s="16">
        <v>4.3</v>
      </c>
    </row>
    <row r="70" spans="1:21" ht="16.5" customHeight="1" x14ac:dyDescent="0.25">
      <c r="A70" s="7"/>
      <c r="B70" s="7"/>
      <c r="C70" s="7" t="s">
        <v>394</v>
      </c>
      <c r="D70" s="7"/>
      <c r="E70" s="7"/>
      <c r="F70" s="7"/>
      <c r="G70" s="7"/>
      <c r="H70" s="7"/>
      <c r="I70" s="7"/>
      <c r="J70" s="7"/>
      <c r="K70" s="7"/>
      <c r="L70" s="9" t="s">
        <v>67</v>
      </c>
      <c r="M70" s="16">
        <v>5.6</v>
      </c>
      <c r="N70" s="16">
        <v>5.5</v>
      </c>
      <c r="O70" s="16">
        <v>8.1</v>
      </c>
      <c r="P70" s="16">
        <v>8.5</v>
      </c>
      <c r="Q70" s="16">
        <v>7.7</v>
      </c>
      <c r="R70" s="16">
        <v>8.6999999999999993</v>
      </c>
      <c r="S70" s="16">
        <v>7.3</v>
      </c>
      <c r="T70" s="16">
        <v>7.5</v>
      </c>
      <c r="U70" s="16">
        <v>6.6</v>
      </c>
    </row>
    <row r="71" spans="1:21" ht="29.4" customHeight="1" x14ac:dyDescent="0.25">
      <c r="A71" s="7"/>
      <c r="B71" s="7"/>
      <c r="C71" s="59" t="s">
        <v>388</v>
      </c>
      <c r="D71" s="59"/>
      <c r="E71" s="59"/>
      <c r="F71" s="59"/>
      <c r="G71" s="59"/>
      <c r="H71" s="59"/>
      <c r="I71" s="59"/>
      <c r="J71" s="59"/>
      <c r="K71" s="59"/>
      <c r="L71" s="9" t="s">
        <v>67</v>
      </c>
      <c r="M71" s="16">
        <v>0.6</v>
      </c>
      <c r="N71" s="16">
        <v>0.4</v>
      </c>
      <c r="O71" s="16">
        <v>0.7</v>
      </c>
      <c r="P71" s="16">
        <v>0.7</v>
      </c>
      <c r="Q71" s="16">
        <v>1.1000000000000001</v>
      </c>
      <c r="R71" s="16">
        <v>0.6</v>
      </c>
      <c r="S71" s="16">
        <v>0.4</v>
      </c>
      <c r="T71" s="16">
        <v>9.1</v>
      </c>
      <c r="U71" s="16">
        <v>0.7</v>
      </c>
    </row>
    <row r="72" spans="1:21" ht="16.5" customHeight="1" x14ac:dyDescent="0.25">
      <c r="A72" s="7"/>
      <c r="B72" s="7"/>
      <c r="C72" s="7" t="s">
        <v>395</v>
      </c>
      <c r="D72" s="7"/>
      <c r="E72" s="7"/>
      <c r="F72" s="7"/>
      <c r="G72" s="7"/>
      <c r="H72" s="7"/>
      <c r="I72" s="7"/>
      <c r="J72" s="7"/>
      <c r="K72" s="7"/>
      <c r="L72" s="9" t="s">
        <v>67</v>
      </c>
      <c r="M72" s="16">
        <v>1.1000000000000001</v>
      </c>
      <c r="N72" s="16">
        <v>0.8</v>
      </c>
      <c r="O72" s="16">
        <v>2.1</v>
      </c>
      <c r="P72" s="16">
        <v>2</v>
      </c>
      <c r="Q72" s="16">
        <v>1.3</v>
      </c>
      <c r="R72" s="16">
        <v>1.4</v>
      </c>
      <c r="S72" s="16">
        <v>1.3</v>
      </c>
      <c r="T72" s="16">
        <v>9</v>
      </c>
      <c r="U72" s="16">
        <v>1.4</v>
      </c>
    </row>
    <row r="73" spans="1:21" ht="16.5" customHeight="1" x14ac:dyDescent="0.25">
      <c r="A73" s="7"/>
      <c r="B73" s="7"/>
      <c r="C73" s="7" t="s">
        <v>390</v>
      </c>
      <c r="D73" s="7"/>
      <c r="E73" s="7"/>
      <c r="F73" s="7"/>
      <c r="G73" s="7"/>
      <c r="H73" s="7"/>
      <c r="I73" s="7"/>
      <c r="J73" s="7"/>
      <c r="K73" s="7"/>
      <c r="L73" s="9" t="s">
        <v>67</v>
      </c>
      <c r="M73" s="16">
        <v>0.8</v>
      </c>
      <c r="N73" s="16">
        <v>0.7</v>
      </c>
      <c r="O73" s="16">
        <v>0.9</v>
      </c>
      <c r="P73" s="16">
        <v>0.8</v>
      </c>
      <c r="Q73" s="16">
        <v>0.8</v>
      </c>
      <c r="R73" s="16">
        <v>0.9</v>
      </c>
      <c r="S73" s="16">
        <v>0.4</v>
      </c>
      <c r="T73" s="16">
        <v>1.5</v>
      </c>
      <c r="U73" s="16">
        <v>0.8</v>
      </c>
    </row>
    <row r="74" spans="1:21" ht="16.5" customHeight="1" x14ac:dyDescent="0.25">
      <c r="A74" s="7"/>
      <c r="B74" s="7"/>
      <c r="C74" s="7" t="s">
        <v>144</v>
      </c>
      <c r="D74" s="7"/>
      <c r="E74" s="7"/>
      <c r="F74" s="7"/>
      <c r="G74" s="7"/>
      <c r="H74" s="7"/>
      <c r="I74" s="7"/>
      <c r="J74" s="7"/>
      <c r="K74" s="7"/>
      <c r="L74" s="9" t="s">
        <v>67</v>
      </c>
      <c r="M74" s="18">
        <v>29.5</v>
      </c>
      <c r="N74" s="18">
        <v>24.6</v>
      </c>
      <c r="O74" s="18">
        <v>31.1</v>
      </c>
      <c r="P74" s="18">
        <v>27.2</v>
      </c>
      <c r="Q74" s="18">
        <v>26.2</v>
      </c>
      <c r="R74" s="18">
        <v>25.1</v>
      </c>
      <c r="S74" s="18">
        <v>29.4</v>
      </c>
      <c r="T74" s="18">
        <v>47.8</v>
      </c>
      <c r="U74" s="18">
        <v>28.1</v>
      </c>
    </row>
    <row r="75" spans="1:21" ht="16.5" customHeight="1" x14ac:dyDescent="0.25">
      <c r="A75" s="7"/>
      <c r="B75" s="7" t="s">
        <v>396</v>
      </c>
      <c r="C75" s="7"/>
      <c r="D75" s="7"/>
      <c r="E75" s="7"/>
      <c r="F75" s="7"/>
      <c r="G75" s="7"/>
      <c r="H75" s="7"/>
      <c r="I75" s="7"/>
      <c r="J75" s="7"/>
      <c r="K75" s="7"/>
      <c r="L75" s="9" t="s">
        <v>67</v>
      </c>
      <c r="M75" s="16">
        <v>0.8</v>
      </c>
      <c r="N75" s="16">
        <v>0.7</v>
      </c>
      <c r="O75" s="16">
        <v>0.8</v>
      </c>
      <c r="P75" s="16">
        <v>1</v>
      </c>
      <c r="Q75" s="16">
        <v>1.3</v>
      </c>
      <c r="R75" s="16">
        <v>0.8</v>
      </c>
      <c r="S75" s="16">
        <v>0.5</v>
      </c>
      <c r="T75" s="16" t="s">
        <v>73</v>
      </c>
      <c r="U75" s="16">
        <v>0.8</v>
      </c>
    </row>
    <row r="76" spans="1:21" ht="16.5" customHeight="1" x14ac:dyDescent="0.25">
      <c r="A76" s="7"/>
      <c r="B76" s="7" t="s">
        <v>392</v>
      </c>
      <c r="C76" s="7"/>
      <c r="D76" s="7"/>
      <c r="E76" s="7"/>
      <c r="F76" s="7"/>
      <c r="G76" s="7"/>
      <c r="H76" s="7"/>
      <c r="I76" s="7"/>
      <c r="J76" s="7"/>
      <c r="K76" s="7"/>
      <c r="L76" s="9" t="s">
        <v>67</v>
      </c>
      <c r="M76" s="16">
        <v>2.9</v>
      </c>
      <c r="N76" s="16">
        <v>3</v>
      </c>
      <c r="O76" s="16">
        <v>2.7</v>
      </c>
      <c r="P76" s="16">
        <v>2.8</v>
      </c>
      <c r="Q76" s="16">
        <v>2.9</v>
      </c>
      <c r="R76" s="16">
        <v>2.9</v>
      </c>
      <c r="S76" s="16">
        <v>1.7</v>
      </c>
      <c r="T76" s="16">
        <v>3.9</v>
      </c>
      <c r="U76" s="16">
        <v>2.9</v>
      </c>
    </row>
    <row r="77" spans="1:21" ht="16.5" customHeight="1" x14ac:dyDescent="0.25">
      <c r="A77" s="14"/>
      <c r="B77" s="14" t="s">
        <v>144</v>
      </c>
      <c r="C77" s="14"/>
      <c r="D77" s="14"/>
      <c r="E77" s="14"/>
      <c r="F77" s="14"/>
      <c r="G77" s="14"/>
      <c r="H77" s="14"/>
      <c r="I77" s="14"/>
      <c r="J77" s="14"/>
      <c r="K77" s="14"/>
      <c r="L77" s="15" t="s">
        <v>67</v>
      </c>
      <c r="M77" s="23">
        <v>100</v>
      </c>
      <c r="N77" s="23">
        <v>100</v>
      </c>
      <c r="O77" s="23">
        <v>100</v>
      </c>
      <c r="P77" s="23">
        <v>100</v>
      </c>
      <c r="Q77" s="23">
        <v>100</v>
      </c>
      <c r="R77" s="23">
        <v>100</v>
      </c>
      <c r="S77" s="23">
        <v>100</v>
      </c>
      <c r="T77" s="23">
        <v>100</v>
      </c>
      <c r="U77" s="23">
        <v>100</v>
      </c>
    </row>
    <row r="78" spans="1:21" ht="4.5" customHeight="1" x14ac:dyDescent="0.25">
      <c r="A78" s="24"/>
      <c r="B78" s="24"/>
      <c r="C78" s="2"/>
      <c r="D78" s="2"/>
      <c r="E78" s="2"/>
      <c r="F78" s="2"/>
      <c r="G78" s="2"/>
      <c r="H78" s="2"/>
      <c r="I78" s="2"/>
      <c r="J78" s="2"/>
      <c r="K78" s="2"/>
      <c r="L78" s="2"/>
      <c r="M78" s="2"/>
      <c r="N78" s="2"/>
      <c r="O78" s="2"/>
      <c r="P78" s="2"/>
      <c r="Q78" s="2"/>
      <c r="R78" s="2"/>
      <c r="S78" s="2"/>
      <c r="T78" s="2"/>
      <c r="U78" s="2"/>
    </row>
    <row r="79" spans="1:21" ht="16.5" customHeight="1" x14ac:dyDescent="0.25">
      <c r="A79" s="24"/>
      <c r="B79" s="24"/>
      <c r="C79" s="56" t="s">
        <v>83</v>
      </c>
      <c r="D79" s="56"/>
      <c r="E79" s="56"/>
      <c r="F79" s="56"/>
      <c r="G79" s="56"/>
      <c r="H79" s="56"/>
      <c r="I79" s="56"/>
      <c r="J79" s="56"/>
      <c r="K79" s="56"/>
      <c r="L79" s="56"/>
      <c r="M79" s="56"/>
      <c r="N79" s="56"/>
      <c r="O79" s="56"/>
      <c r="P79" s="56"/>
      <c r="Q79" s="56"/>
      <c r="R79" s="56"/>
      <c r="S79" s="56"/>
      <c r="T79" s="56"/>
      <c r="U79" s="56"/>
    </row>
    <row r="80" spans="1:21" ht="4.5" customHeight="1" x14ac:dyDescent="0.25">
      <c r="A80" s="24"/>
      <c r="B80" s="24"/>
      <c r="C80" s="2"/>
      <c r="D80" s="2"/>
      <c r="E80" s="2"/>
      <c r="F80" s="2"/>
      <c r="G80" s="2"/>
      <c r="H80" s="2"/>
      <c r="I80" s="2"/>
      <c r="J80" s="2"/>
      <c r="K80" s="2"/>
      <c r="L80" s="2"/>
      <c r="M80" s="2"/>
      <c r="N80" s="2"/>
      <c r="O80" s="2"/>
      <c r="P80" s="2"/>
      <c r="Q80" s="2"/>
      <c r="R80" s="2"/>
      <c r="S80" s="2"/>
      <c r="T80" s="2"/>
      <c r="U80" s="2"/>
    </row>
    <row r="81" spans="1:21" ht="16.5" customHeight="1" x14ac:dyDescent="0.25">
      <c r="A81" s="24" t="s">
        <v>84</v>
      </c>
      <c r="B81" s="24"/>
      <c r="C81" s="56" t="s">
        <v>147</v>
      </c>
      <c r="D81" s="56"/>
      <c r="E81" s="56"/>
      <c r="F81" s="56"/>
      <c r="G81" s="56"/>
      <c r="H81" s="56"/>
      <c r="I81" s="56"/>
      <c r="J81" s="56"/>
      <c r="K81" s="56"/>
      <c r="L81" s="56"/>
      <c r="M81" s="56"/>
      <c r="N81" s="56"/>
      <c r="O81" s="56"/>
      <c r="P81" s="56"/>
      <c r="Q81" s="56"/>
      <c r="R81" s="56"/>
      <c r="S81" s="56"/>
      <c r="T81" s="56"/>
      <c r="U81" s="56"/>
    </row>
    <row r="82" spans="1:21" ht="16.5" customHeight="1" x14ac:dyDescent="0.25">
      <c r="A82" s="24" t="s">
        <v>86</v>
      </c>
      <c r="B82" s="24"/>
      <c r="C82" s="56" t="s">
        <v>397</v>
      </c>
      <c r="D82" s="56"/>
      <c r="E82" s="56"/>
      <c r="F82" s="56"/>
      <c r="G82" s="56"/>
      <c r="H82" s="56"/>
      <c r="I82" s="56"/>
      <c r="J82" s="56"/>
      <c r="K82" s="56"/>
      <c r="L82" s="56"/>
      <c r="M82" s="56"/>
      <c r="N82" s="56"/>
      <c r="O82" s="56"/>
      <c r="P82" s="56"/>
      <c r="Q82" s="56"/>
      <c r="R82" s="56"/>
      <c r="S82" s="56"/>
      <c r="T82" s="56"/>
      <c r="U82" s="56"/>
    </row>
    <row r="83" spans="1:21" ht="16.5" customHeight="1" x14ac:dyDescent="0.25">
      <c r="A83" s="24" t="s">
        <v>88</v>
      </c>
      <c r="B83" s="24"/>
      <c r="C83" s="56" t="s">
        <v>149</v>
      </c>
      <c r="D83" s="56"/>
      <c r="E83" s="56"/>
      <c r="F83" s="56"/>
      <c r="G83" s="56"/>
      <c r="H83" s="56"/>
      <c r="I83" s="56"/>
      <c r="J83" s="56"/>
      <c r="K83" s="56"/>
      <c r="L83" s="56"/>
      <c r="M83" s="56"/>
      <c r="N83" s="56"/>
      <c r="O83" s="56"/>
      <c r="P83" s="56"/>
      <c r="Q83" s="56"/>
      <c r="R83" s="56"/>
      <c r="S83" s="56"/>
      <c r="T83" s="56"/>
      <c r="U83" s="56"/>
    </row>
    <row r="84" spans="1:21" ht="16.5" customHeight="1" x14ac:dyDescent="0.25">
      <c r="A84" s="24" t="s">
        <v>230</v>
      </c>
      <c r="B84" s="24"/>
      <c r="C84" s="56" t="s">
        <v>398</v>
      </c>
      <c r="D84" s="56"/>
      <c r="E84" s="56"/>
      <c r="F84" s="56"/>
      <c r="G84" s="56"/>
      <c r="H84" s="56"/>
      <c r="I84" s="56"/>
      <c r="J84" s="56"/>
      <c r="K84" s="56"/>
      <c r="L84" s="56"/>
      <c r="M84" s="56"/>
      <c r="N84" s="56"/>
      <c r="O84" s="56"/>
      <c r="P84" s="56"/>
      <c r="Q84" s="56"/>
      <c r="R84" s="56"/>
      <c r="S84" s="56"/>
      <c r="T84" s="56"/>
      <c r="U84" s="56"/>
    </row>
    <row r="85" spans="1:21" ht="16.5" customHeight="1" x14ac:dyDescent="0.25">
      <c r="A85" s="24" t="s">
        <v>232</v>
      </c>
      <c r="B85" s="24"/>
      <c r="C85" s="56" t="s">
        <v>399</v>
      </c>
      <c r="D85" s="56"/>
      <c r="E85" s="56"/>
      <c r="F85" s="56"/>
      <c r="G85" s="56"/>
      <c r="H85" s="56"/>
      <c r="I85" s="56"/>
      <c r="J85" s="56"/>
      <c r="K85" s="56"/>
      <c r="L85" s="56"/>
      <c r="M85" s="56"/>
      <c r="N85" s="56"/>
      <c r="O85" s="56"/>
      <c r="P85" s="56"/>
      <c r="Q85" s="56"/>
      <c r="R85" s="56"/>
      <c r="S85" s="56"/>
      <c r="T85" s="56"/>
      <c r="U85" s="56"/>
    </row>
    <row r="86" spans="1:21" ht="29.4" customHeight="1" x14ac:dyDescent="0.25">
      <c r="A86" s="24" t="s">
        <v>234</v>
      </c>
      <c r="B86" s="24"/>
      <c r="C86" s="56" t="s">
        <v>400</v>
      </c>
      <c r="D86" s="56"/>
      <c r="E86" s="56"/>
      <c r="F86" s="56"/>
      <c r="G86" s="56"/>
      <c r="H86" s="56"/>
      <c r="I86" s="56"/>
      <c r="J86" s="56"/>
      <c r="K86" s="56"/>
      <c r="L86" s="56"/>
      <c r="M86" s="56"/>
      <c r="N86" s="56"/>
      <c r="O86" s="56"/>
      <c r="P86" s="56"/>
      <c r="Q86" s="56"/>
      <c r="R86" s="56"/>
      <c r="S86" s="56"/>
      <c r="T86" s="56"/>
      <c r="U86" s="56"/>
    </row>
    <row r="87" spans="1:21" ht="16.5" customHeight="1" x14ac:dyDescent="0.25">
      <c r="A87" s="24" t="s">
        <v>236</v>
      </c>
      <c r="B87" s="24"/>
      <c r="C87" s="56" t="s">
        <v>401</v>
      </c>
      <c r="D87" s="56"/>
      <c r="E87" s="56"/>
      <c r="F87" s="56"/>
      <c r="G87" s="56"/>
      <c r="H87" s="56"/>
      <c r="I87" s="56"/>
      <c r="J87" s="56"/>
      <c r="K87" s="56"/>
      <c r="L87" s="56"/>
      <c r="M87" s="56"/>
      <c r="N87" s="56"/>
      <c r="O87" s="56"/>
      <c r="P87" s="56"/>
      <c r="Q87" s="56"/>
      <c r="R87" s="56"/>
      <c r="S87" s="56"/>
      <c r="T87" s="56"/>
      <c r="U87" s="56"/>
    </row>
    <row r="88" spans="1:21" ht="4.5" customHeight="1" x14ac:dyDescent="0.25"/>
    <row r="89" spans="1:21" ht="55.4" customHeight="1" x14ac:dyDescent="0.25">
      <c r="A89" s="25" t="s">
        <v>90</v>
      </c>
      <c r="B89" s="24"/>
      <c r="C89" s="24"/>
      <c r="D89" s="24"/>
      <c r="E89" s="56" t="s">
        <v>402</v>
      </c>
      <c r="F89" s="56"/>
      <c r="G89" s="56"/>
      <c r="H89" s="56"/>
      <c r="I89" s="56"/>
      <c r="J89" s="56"/>
      <c r="K89" s="56"/>
      <c r="L89" s="56"/>
      <c r="M89" s="56"/>
      <c r="N89" s="56"/>
      <c r="O89" s="56"/>
      <c r="P89" s="56"/>
      <c r="Q89" s="56"/>
      <c r="R89" s="56"/>
      <c r="S89" s="56"/>
      <c r="T89" s="56"/>
      <c r="U89" s="56"/>
    </row>
  </sheetData>
  <mergeCells count="16">
    <mergeCell ref="C71:K71"/>
    <mergeCell ref="K1:U1"/>
    <mergeCell ref="C79:U79"/>
    <mergeCell ref="C81:U81"/>
    <mergeCell ref="C82:U82"/>
    <mergeCell ref="C9:K9"/>
    <mergeCell ref="C21:K21"/>
    <mergeCell ref="C34:K34"/>
    <mergeCell ref="C46:K46"/>
    <mergeCell ref="C59:K59"/>
    <mergeCell ref="E89:U89"/>
    <mergeCell ref="C83:U83"/>
    <mergeCell ref="C84:U84"/>
    <mergeCell ref="C85:U85"/>
    <mergeCell ref="C86:U86"/>
    <mergeCell ref="C87:U87"/>
  </mergeCells>
  <pageMargins left="0.7" right="0.7" top="0.75" bottom="0.75" header="0.3" footer="0.3"/>
  <pageSetup paperSize="9" fitToHeight="0" orientation="landscape" horizontalDpi="300" verticalDpi="300"/>
  <headerFooter scaleWithDoc="0" alignWithMargins="0">
    <oddHeader>&amp;C&amp;"Arial"&amp;8TABLE 2A.15</oddHeader>
    <oddFooter>&amp;L&amp;"Arial"&amp;8REPORT ON
GOVERNMENT
SERVICES 2022&amp;R&amp;"Arial"&amp;8STATISTICAL
CONTEXT
PAGE &amp;B&amp;P&amp;B</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U152"/>
  <sheetViews>
    <sheetView showGridLines="0" workbookViewId="0"/>
  </sheetViews>
  <sheetFormatPr defaultColWidth="10.90625" defaultRowHeight="12.5" x14ac:dyDescent="0.25"/>
  <cols>
    <col min="1" max="11" width="1.90625" customWidth="1"/>
    <col min="12" max="12" width="5.453125" customWidth="1"/>
    <col min="13" max="20" width="8.08984375" customWidth="1"/>
    <col min="21" max="21" width="9.08984375" customWidth="1"/>
  </cols>
  <sheetData>
    <row r="1" spans="1:21" ht="17.399999999999999" customHeight="1" x14ac:dyDescent="0.25">
      <c r="A1" s="8" t="s">
        <v>403</v>
      </c>
      <c r="B1" s="8"/>
      <c r="C1" s="8"/>
      <c r="D1" s="8"/>
      <c r="E1" s="8"/>
      <c r="F1" s="8"/>
      <c r="G1" s="8"/>
      <c r="H1" s="8"/>
      <c r="I1" s="8"/>
      <c r="J1" s="8"/>
      <c r="K1" s="57" t="s">
        <v>404</v>
      </c>
      <c r="L1" s="58"/>
      <c r="M1" s="58"/>
      <c r="N1" s="58"/>
      <c r="O1" s="58"/>
      <c r="P1" s="58"/>
      <c r="Q1" s="58"/>
      <c r="R1" s="58"/>
      <c r="S1" s="58"/>
      <c r="T1" s="58"/>
      <c r="U1" s="58"/>
    </row>
    <row r="2" spans="1:21" ht="16.5" customHeight="1" x14ac:dyDescent="0.25">
      <c r="A2" s="11"/>
      <c r="B2" s="11"/>
      <c r="C2" s="11"/>
      <c r="D2" s="11"/>
      <c r="E2" s="11"/>
      <c r="F2" s="11"/>
      <c r="G2" s="11"/>
      <c r="H2" s="11"/>
      <c r="I2" s="11"/>
      <c r="J2" s="11"/>
      <c r="K2" s="11"/>
      <c r="L2" s="12" t="s">
        <v>34</v>
      </c>
      <c r="M2" s="13" t="s">
        <v>35</v>
      </c>
      <c r="N2" s="13" t="s">
        <v>36</v>
      </c>
      <c r="O2" s="13" t="s">
        <v>37</v>
      </c>
      <c r="P2" s="13" t="s">
        <v>38</v>
      </c>
      <c r="Q2" s="13" t="s">
        <v>39</v>
      </c>
      <c r="R2" s="13" t="s">
        <v>40</v>
      </c>
      <c r="S2" s="13" t="s">
        <v>41</v>
      </c>
      <c r="T2" s="13" t="s">
        <v>42</v>
      </c>
      <c r="U2" s="13" t="s">
        <v>99</v>
      </c>
    </row>
    <row r="3" spans="1:21" ht="16.5" customHeight="1" x14ac:dyDescent="0.25">
      <c r="A3" s="7" t="s">
        <v>77</v>
      </c>
      <c r="B3" s="7"/>
      <c r="C3" s="7"/>
      <c r="D3" s="7"/>
      <c r="E3" s="7"/>
      <c r="F3" s="7"/>
      <c r="G3" s="7"/>
      <c r="H3" s="7"/>
      <c r="I3" s="7"/>
      <c r="J3" s="7"/>
      <c r="K3" s="7"/>
      <c r="L3" s="9"/>
      <c r="M3" s="10"/>
      <c r="N3" s="10"/>
      <c r="O3" s="10"/>
      <c r="P3" s="10"/>
      <c r="Q3" s="10"/>
      <c r="R3" s="10"/>
      <c r="S3" s="10"/>
      <c r="T3" s="10"/>
      <c r="U3" s="10"/>
    </row>
    <row r="4" spans="1:21" ht="16.5" customHeight="1" x14ac:dyDescent="0.25">
      <c r="A4" s="7"/>
      <c r="B4" s="7" t="s">
        <v>45</v>
      </c>
      <c r="C4" s="7"/>
      <c r="D4" s="7"/>
      <c r="E4" s="7"/>
      <c r="F4" s="7"/>
      <c r="G4" s="7"/>
      <c r="H4" s="7"/>
      <c r="I4" s="7"/>
      <c r="J4" s="7"/>
      <c r="K4" s="7"/>
      <c r="L4" s="9"/>
      <c r="M4" s="10"/>
      <c r="N4" s="10"/>
      <c r="O4" s="10"/>
      <c r="P4" s="10"/>
      <c r="Q4" s="10"/>
      <c r="R4" s="10"/>
      <c r="S4" s="10"/>
      <c r="T4" s="10"/>
      <c r="U4" s="10"/>
    </row>
    <row r="5" spans="1:21" ht="16.5" customHeight="1" x14ac:dyDescent="0.25">
      <c r="A5" s="7"/>
      <c r="B5" s="7"/>
      <c r="C5" s="7" t="s">
        <v>405</v>
      </c>
      <c r="D5" s="7"/>
      <c r="E5" s="7"/>
      <c r="F5" s="7"/>
      <c r="G5" s="7"/>
      <c r="H5" s="7"/>
      <c r="I5" s="7"/>
      <c r="J5" s="7"/>
      <c r="K5" s="7"/>
      <c r="L5" s="9" t="s">
        <v>67</v>
      </c>
      <c r="M5" s="16">
        <v>0.5</v>
      </c>
      <c r="N5" s="16">
        <v>0.6</v>
      </c>
      <c r="O5" s="16">
        <v>0.5</v>
      </c>
      <c r="P5" s="16">
        <v>0.6</v>
      </c>
      <c r="Q5" s="16">
        <v>0.5</v>
      </c>
      <c r="R5" s="16">
        <v>0.3</v>
      </c>
      <c r="S5" s="16">
        <v>0.3</v>
      </c>
      <c r="T5" s="16">
        <v>0.5</v>
      </c>
      <c r="U5" s="16">
        <v>0.5</v>
      </c>
    </row>
    <row r="6" spans="1:21" ht="16.5" customHeight="1" x14ac:dyDescent="0.25">
      <c r="A6" s="7"/>
      <c r="B6" s="7"/>
      <c r="C6" s="7" t="s">
        <v>406</v>
      </c>
      <c r="D6" s="7"/>
      <c r="E6" s="7"/>
      <c r="F6" s="7"/>
      <c r="G6" s="7"/>
      <c r="H6" s="7"/>
      <c r="I6" s="7"/>
      <c r="J6" s="7"/>
      <c r="K6" s="7"/>
      <c r="L6" s="9" t="s">
        <v>67</v>
      </c>
      <c r="M6" s="18">
        <v>10.8</v>
      </c>
      <c r="N6" s="18">
        <v>11.2</v>
      </c>
      <c r="O6" s="16">
        <v>9.3000000000000007</v>
      </c>
      <c r="P6" s="18">
        <v>11.8</v>
      </c>
      <c r="Q6" s="16">
        <v>8.8000000000000007</v>
      </c>
      <c r="R6" s="16">
        <v>7.1</v>
      </c>
      <c r="S6" s="16">
        <v>8.8000000000000007</v>
      </c>
      <c r="T6" s="16">
        <v>8</v>
      </c>
      <c r="U6" s="18">
        <v>10.4</v>
      </c>
    </row>
    <row r="7" spans="1:21" ht="16.5" customHeight="1" x14ac:dyDescent="0.25">
      <c r="A7" s="7"/>
      <c r="B7" s="7"/>
      <c r="C7" s="7" t="s">
        <v>407</v>
      </c>
      <c r="D7" s="7"/>
      <c r="E7" s="7"/>
      <c r="F7" s="7"/>
      <c r="G7" s="7"/>
      <c r="H7" s="7"/>
      <c r="I7" s="7"/>
      <c r="J7" s="7"/>
      <c r="K7" s="7"/>
      <c r="L7" s="9" t="s">
        <v>67</v>
      </c>
      <c r="M7" s="16">
        <v>4.8</v>
      </c>
      <c r="N7" s="16">
        <v>5.4</v>
      </c>
      <c r="O7" s="16">
        <v>4.9000000000000004</v>
      </c>
      <c r="P7" s="16">
        <v>5.3</v>
      </c>
      <c r="Q7" s="16">
        <v>5.2</v>
      </c>
      <c r="R7" s="16">
        <v>4.9000000000000004</v>
      </c>
      <c r="S7" s="16">
        <v>4.7</v>
      </c>
      <c r="T7" s="16">
        <v>4.4000000000000004</v>
      </c>
      <c r="U7" s="16">
        <v>5.0999999999999996</v>
      </c>
    </row>
    <row r="8" spans="1:21" ht="16.5" customHeight="1" x14ac:dyDescent="0.25">
      <c r="A8" s="7"/>
      <c r="B8" s="7"/>
      <c r="C8" s="7" t="s">
        <v>408</v>
      </c>
      <c r="D8" s="7"/>
      <c r="E8" s="7"/>
      <c r="F8" s="7"/>
      <c r="G8" s="7"/>
      <c r="H8" s="7"/>
      <c r="I8" s="7"/>
      <c r="J8" s="7"/>
      <c r="K8" s="7"/>
      <c r="L8" s="9" t="s">
        <v>67</v>
      </c>
      <c r="M8" s="16">
        <v>7.8</v>
      </c>
      <c r="N8" s="16">
        <v>8.3000000000000007</v>
      </c>
      <c r="O8" s="16">
        <v>8</v>
      </c>
      <c r="P8" s="16">
        <v>7.7</v>
      </c>
      <c r="Q8" s="16">
        <v>9</v>
      </c>
      <c r="R8" s="16">
        <v>9.1999999999999993</v>
      </c>
      <c r="S8" s="16">
        <v>5.9</v>
      </c>
      <c r="T8" s="16">
        <v>9.6999999999999993</v>
      </c>
      <c r="U8" s="16">
        <v>8.1</v>
      </c>
    </row>
    <row r="9" spans="1:21" ht="16.5" customHeight="1" x14ac:dyDescent="0.25">
      <c r="A9" s="7"/>
      <c r="B9" s="7"/>
      <c r="C9" s="7" t="s">
        <v>409</v>
      </c>
      <c r="D9" s="7"/>
      <c r="E9" s="7"/>
      <c r="F9" s="7"/>
      <c r="G9" s="7"/>
      <c r="H9" s="7"/>
      <c r="I9" s="7"/>
      <c r="J9" s="7"/>
      <c r="K9" s="7"/>
      <c r="L9" s="9" t="s">
        <v>67</v>
      </c>
      <c r="M9" s="16">
        <v>9.6</v>
      </c>
      <c r="N9" s="16">
        <v>9.5</v>
      </c>
      <c r="O9" s="16">
        <v>9.6999999999999993</v>
      </c>
      <c r="P9" s="16">
        <v>8.8000000000000007</v>
      </c>
      <c r="Q9" s="18">
        <v>11.1</v>
      </c>
      <c r="R9" s="18">
        <v>12.1</v>
      </c>
      <c r="S9" s="16">
        <v>5.8</v>
      </c>
      <c r="T9" s="16">
        <v>6</v>
      </c>
      <c r="U9" s="16">
        <v>9.6</v>
      </c>
    </row>
    <row r="10" spans="1:21" ht="16.5" customHeight="1" x14ac:dyDescent="0.25">
      <c r="A10" s="7"/>
      <c r="B10" s="7"/>
      <c r="C10" s="7" t="s">
        <v>410</v>
      </c>
      <c r="D10" s="7"/>
      <c r="E10" s="7"/>
      <c r="F10" s="7"/>
      <c r="G10" s="7"/>
      <c r="H10" s="7"/>
      <c r="I10" s="7"/>
      <c r="J10" s="7"/>
      <c r="K10" s="7"/>
      <c r="L10" s="9" t="s">
        <v>67</v>
      </c>
      <c r="M10" s="16">
        <v>9.8000000000000007</v>
      </c>
      <c r="N10" s="16">
        <v>9.6999999999999993</v>
      </c>
      <c r="O10" s="18">
        <v>10.199999999999999</v>
      </c>
      <c r="P10" s="16">
        <v>8.8000000000000007</v>
      </c>
      <c r="Q10" s="18">
        <v>11.5</v>
      </c>
      <c r="R10" s="18">
        <v>12.7</v>
      </c>
      <c r="S10" s="16">
        <v>6.3</v>
      </c>
      <c r="T10" s="16">
        <v>5.4</v>
      </c>
      <c r="U10" s="16">
        <v>9.8000000000000007</v>
      </c>
    </row>
    <row r="11" spans="1:21" ht="16.5" customHeight="1" x14ac:dyDescent="0.25">
      <c r="A11" s="7"/>
      <c r="B11" s="7"/>
      <c r="C11" s="7" t="s">
        <v>411</v>
      </c>
      <c r="D11" s="7"/>
      <c r="E11" s="7"/>
      <c r="F11" s="7"/>
      <c r="G11" s="7"/>
      <c r="H11" s="7"/>
      <c r="I11" s="7"/>
      <c r="J11" s="7"/>
      <c r="K11" s="7"/>
      <c r="L11" s="9" t="s">
        <v>67</v>
      </c>
      <c r="M11" s="16">
        <v>8.6</v>
      </c>
      <c r="N11" s="16">
        <v>8.6999999999999993</v>
      </c>
      <c r="O11" s="16">
        <v>9.6999999999999993</v>
      </c>
      <c r="P11" s="16">
        <v>8.4</v>
      </c>
      <c r="Q11" s="18">
        <v>10</v>
      </c>
      <c r="R11" s="18">
        <v>10.8</v>
      </c>
      <c r="S11" s="16">
        <v>6.7</v>
      </c>
      <c r="T11" s="16">
        <v>6</v>
      </c>
      <c r="U11" s="16">
        <v>8.9</v>
      </c>
    </row>
    <row r="12" spans="1:21" ht="16.5" customHeight="1" x14ac:dyDescent="0.25">
      <c r="A12" s="7"/>
      <c r="B12" s="7"/>
      <c r="C12" s="7" t="s">
        <v>412</v>
      </c>
      <c r="D12" s="7"/>
      <c r="E12" s="7"/>
      <c r="F12" s="7"/>
      <c r="G12" s="7"/>
      <c r="H12" s="7"/>
      <c r="I12" s="7"/>
      <c r="J12" s="7"/>
      <c r="K12" s="7"/>
      <c r="L12" s="9" t="s">
        <v>67</v>
      </c>
      <c r="M12" s="16">
        <v>7.9</v>
      </c>
      <c r="N12" s="16">
        <v>8</v>
      </c>
      <c r="O12" s="16">
        <v>8.9</v>
      </c>
      <c r="P12" s="16">
        <v>7.6</v>
      </c>
      <c r="Q12" s="16">
        <v>8.5</v>
      </c>
      <c r="R12" s="16">
        <v>8.9</v>
      </c>
      <c r="S12" s="16">
        <v>6.7</v>
      </c>
      <c r="T12" s="16">
        <v>6.5</v>
      </c>
      <c r="U12" s="16">
        <v>8.1999999999999993</v>
      </c>
    </row>
    <row r="13" spans="1:21" ht="16.5" customHeight="1" x14ac:dyDescent="0.25">
      <c r="A13" s="7"/>
      <c r="B13" s="7"/>
      <c r="C13" s="7" t="s">
        <v>413</v>
      </c>
      <c r="D13" s="7"/>
      <c r="E13" s="7"/>
      <c r="F13" s="7"/>
      <c r="G13" s="7"/>
      <c r="H13" s="7"/>
      <c r="I13" s="7"/>
      <c r="J13" s="7"/>
      <c r="K13" s="7"/>
      <c r="L13" s="9" t="s">
        <v>67</v>
      </c>
      <c r="M13" s="16">
        <v>7.6</v>
      </c>
      <c r="N13" s="16">
        <v>7.8</v>
      </c>
      <c r="O13" s="16">
        <v>8.1999999999999993</v>
      </c>
      <c r="P13" s="16">
        <v>7.5</v>
      </c>
      <c r="Q13" s="16">
        <v>7.9</v>
      </c>
      <c r="R13" s="16">
        <v>7.5</v>
      </c>
      <c r="S13" s="16">
        <v>7.3</v>
      </c>
      <c r="T13" s="16">
        <v>7.5</v>
      </c>
      <c r="U13" s="16">
        <v>7.8</v>
      </c>
    </row>
    <row r="14" spans="1:21" ht="16.5" customHeight="1" x14ac:dyDescent="0.25">
      <c r="A14" s="7"/>
      <c r="B14" s="7"/>
      <c r="C14" s="7" t="s">
        <v>414</v>
      </c>
      <c r="D14" s="7"/>
      <c r="E14" s="7"/>
      <c r="F14" s="7"/>
      <c r="G14" s="7"/>
      <c r="H14" s="7"/>
      <c r="I14" s="7"/>
      <c r="J14" s="7"/>
      <c r="K14" s="7"/>
      <c r="L14" s="9" t="s">
        <v>67</v>
      </c>
      <c r="M14" s="16">
        <v>7.2</v>
      </c>
      <c r="N14" s="16">
        <v>7.3</v>
      </c>
      <c r="O14" s="16">
        <v>7.4</v>
      </c>
      <c r="P14" s="16">
        <v>7.5</v>
      </c>
      <c r="Q14" s="16">
        <v>7.1</v>
      </c>
      <c r="R14" s="16">
        <v>6.7</v>
      </c>
      <c r="S14" s="16">
        <v>8.8000000000000007</v>
      </c>
      <c r="T14" s="16">
        <v>8.8000000000000007</v>
      </c>
      <c r="U14" s="16">
        <v>7.3</v>
      </c>
    </row>
    <row r="15" spans="1:21" ht="16.5" customHeight="1" x14ac:dyDescent="0.25">
      <c r="A15" s="7"/>
      <c r="B15" s="7"/>
      <c r="C15" s="7" t="s">
        <v>415</v>
      </c>
      <c r="D15" s="7"/>
      <c r="E15" s="7"/>
      <c r="F15" s="7"/>
      <c r="G15" s="7"/>
      <c r="H15" s="7"/>
      <c r="I15" s="7"/>
      <c r="J15" s="7"/>
      <c r="K15" s="7"/>
      <c r="L15" s="9" t="s">
        <v>67</v>
      </c>
      <c r="M15" s="16">
        <v>4.8</v>
      </c>
      <c r="N15" s="16">
        <v>4.8</v>
      </c>
      <c r="O15" s="16">
        <v>4.7</v>
      </c>
      <c r="P15" s="16">
        <v>5.0999999999999996</v>
      </c>
      <c r="Q15" s="16">
        <v>4.3</v>
      </c>
      <c r="R15" s="16">
        <v>4</v>
      </c>
      <c r="S15" s="16">
        <v>8.4</v>
      </c>
      <c r="T15" s="16">
        <v>6.6</v>
      </c>
      <c r="U15" s="16">
        <v>4.8</v>
      </c>
    </row>
    <row r="16" spans="1:21" ht="16.5" customHeight="1" x14ac:dyDescent="0.25">
      <c r="A16" s="7"/>
      <c r="B16" s="7"/>
      <c r="C16" s="7" t="s">
        <v>416</v>
      </c>
      <c r="D16" s="7"/>
      <c r="E16" s="7"/>
      <c r="F16" s="7"/>
      <c r="G16" s="7"/>
      <c r="H16" s="7"/>
      <c r="I16" s="7"/>
      <c r="J16" s="7"/>
      <c r="K16" s="7"/>
      <c r="L16" s="9" t="s">
        <v>67</v>
      </c>
      <c r="M16" s="16">
        <v>3.9</v>
      </c>
      <c r="N16" s="16">
        <v>3.6</v>
      </c>
      <c r="O16" s="16">
        <v>3.8</v>
      </c>
      <c r="P16" s="16">
        <v>4.0999999999999996</v>
      </c>
      <c r="Q16" s="16">
        <v>3.4</v>
      </c>
      <c r="R16" s="16">
        <v>3.1</v>
      </c>
      <c r="S16" s="16">
        <v>7.8</v>
      </c>
      <c r="T16" s="16">
        <v>5.6</v>
      </c>
      <c r="U16" s="16">
        <v>3.9</v>
      </c>
    </row>
    <row r="17" spans="1:21" ht="16.5" customHeight="1" x14ac:dyDescent="0.25">
      <c r="A17" s="7"/>
      <c r="B17" s="7"/>
      <c r="C17" s="7" t="s">
        <v>417</v>
      </c>
      <c r="D17" s="7"/>
      <c r="E17" s="7"/>
      <c r="F17" s="7"/>
      <c r="G17" s="7"/>
      <c r="H17" s="7"/>
      <c r="I17" s="7"/>
      <c r="J17" s="7"/>
      <c r="K17" s="7"/>
      <c r="L17" s="9" t="s">
        <v>67</v>
      </c>
      <c r="M17" s="16">
        <v>2.6</v>
      </c>
      <c r="N17" s="16">
        <v>2.2000000000000002</v>
      </c>
      <c r="O17" s="16">
        <v>2.1</v>
      </c>
      <c r="P17" s="16">
        <v>2.7</v>
      </c>
      <c r="Q17" s="16">
        <v>2.1</v>
      </c>
      <c r="R17" s="16">
        <v>1.9</v>
      </c>
      <c r="S17" s="16">
        <v>4.9000000000000004</v>
      </c>
      <c r="T17" s="16">
        <v>4</v>
      </c>
      <c r="U17" s="16">
        <v>2.4</v>
      </c>
    </row>
    <row r="18" spans="1:21" ht="16.5" customHeight="1" x14ac:dyDescent="0.25">
      <c r="A18" s="7"/>
      <c r="B18" s="7"/>
      <c r="C18" s="7" t="s">
        <v>418</v>
      </c>
      <c r="D18" s="7"/>
      <c r="E18" s="7"/>
      <c r="F18" s="7"/>
      <c r="G18" s="7"/>
      <c r="H18" s="7"/>
      <c r="I18" s="7"/>
      <c r="J18" s="7"/>
      <c r="K18" s="7"/>
      <c r="L18" s="9" t="s">
        <v>67</v>
      </c>
      <c r="M18" s="16">
        <v>3.4</v>
      </c>
      <c r="N18" s="16">
        <v>2.6</v>
      </c>
      <c r="O18" s="16">
        <v>2.5</v>
      </c>
      <c r="P18" s="16">
        <v>3.5</v>
      </c>
      <c r="Q18" s="16">
        <v>2</v>
      </c>
      <c r="R18" s="16">
        <v>1.7</v>
      </c>
      <c r="S18" s="16">
        <v>8.3000000000000007</v>
      </c>
      <c r="T18" s="16">
        <v>4.7</v>
      </c>
      <c r="U18" s="16">
        <v>3</v>
      </c>
    </row>
    <row r="19" spans="1:21" ht="16.5" customHeight="1" x14ac:dyDescent="0.25">
      <c r="A19" s="7"/>
      <c r="B19" s="7"/>
      <c r="C19" s="7" t="s">
        <v>419</v>
      </c>
      <c r="D19" s="7"/>
      <c r="E19" s="7"/>
      <c r="F19" s="7"/>
      <c r="G19" s="7"/>
      <c r="H19" s="7"/>
      <c r="I19" s="7"/>
      <c r="J19" s="7"/>
      <c r="K19" s="7"/>
      <c r="L19" s="9" t="s">
        <v>67</v>
      </c>
      <c r="M19" s="16">
        <v>1.9</v>
      </c>
      <c r="N19" s="16">
        <v>1.5</v>
      </c>
      <c r="O19" s="16">
        <v>1.2</v>
      </c>
      <c r="P19" s="16">
        <v>1.6</v>
      </c>
      <c r="Q19" s="16">
        <v>1</v>
      </c>
      <c r="R19" s="16">
        <v>0.8</v>
      </c>
      <c r="S19" s="16">
        <v>2.5</v>
      </c>
      <c r="T19" s="16">
        <v>1.5</v>
      </c>
      <c r="U19" s="16">
        <v>1.5</v>
      </c>
    </row>
    <row r="20" spans="1:21" ht="16.5" customHeight="1" x14ac:dyDescent="0.25">
      <c r="A20" s="7"/>
      <c r="B20" s="7"/>
      <c r="C20" s="7" t="s">
        <v>221</v>
      </c>
      <c r="D20" s="7"/>
      <c r="E20" s="7"/>
      <c r="F20" s="7"/>
      <c r="G20" s="7"/>
      <c r="H20" s="7"/>
      <c r="I20" s="7"/>
      <c r="J20" s="7"/>
      <c r="K20" s="7"/>
      <c r="L20" s="9" t="s">
        <v>67</v>
      </c>
      <c r="M20" s="16">
        <v>8.6999999999999993</v>
      </c>
      <c r="N20" s="16">
        <v>8.6999999999999993</v>
      </c>
      <c r="O20" s="16">
        <v>9</v>
      </c>
      <c r="P20" s="16">
        <v>9</v>
      </c>
      <c r="Q20" s="16">
        <v>7.4</v>
      </c>
      <c r="R20" s="16">
        <v>8.3000000000000007</v>
      </c>
      <c r="S20" s="16">
        <v>6.9</v>
      </c>
      <c r="T20" s="18">
        <v>14.8</v>
      </c>
      <c r="U20" s="16">
        <v>8.6999999999999993</v>
      </c>
    </row>
    <row r="21" spans="1:21" ht="16.5" customHeight="1" x14ac:dyDescent="0.25">
      <c r="A21" s="7"/>
      <c r="B21" s="7"/>
      <c r="C21" s="7" t="s">
        <v>144</v>
      </c>
      <c r="D21" s="7"/>
      <c r="E21" s="7"/>
      <c r="F21" s="7"/>
      <c r="G21" s="7"/>
      <c r="H21" s="7"/>
      <c r="I21" s="7"/>
      <c r="J21" s="7"/>
      <c r="K21" s="7"/>
      <c r="L21" s="9" t="s">
        <v>47</v>
      </c>
      <c r="M21" s="20">
        <v>3119.8</v>
      </c>
      <c r="N21" s="20">
        <v>2492.1999999999998</v>
      </c>
      <c r="O21" s="20">
        <v>1937.1</v>
      </c>
      <c r="P21" s="20">
        <v>1004</v>
      </c>
      <c r="Q21" s="22">
        <v>708.1</v>
      </c>
      <c r="R21" s="22">
        <v>216.5</v>
      </c>
      <c r="S21" s="22">
        <v>165.7</v>
      </c>
      <c r="T21" s="18">
        <v>86.3</v>
      </c>
      <c r="U21" s="20">
        <v>9731.5</v>
      </c>
    </row>
    <row r="22" spans="1:21" ht="16.5" customHeight="1" x14ac:dyDescent="0.25">
      <c r="A22" s="7"/>
      <c r="B22" s="7" t="s">
        <v>68</v>
      </c>
      <c r="C22" s="7"/>
      <c r="D22" s="7"/>
      <c r="E22" s="7"/>
      <c r="F22" s="7"/>
      <c r="G22" s="7"/>
      <c r="H22" s="7"/>
      <c r="I22" s="7"/>
      <c r="J22" s="7"/>
      <c r="K22" s="7"/>
      <c r="L22" s="9"/>
      <c r="M22" s="10"/>
      <c r="N22" s="10"/>
      <c r="O22" s="10"/>
      <c r="P22" s="10"/>
      <c r="Q22" s="10"/>
      <c r="R22" s="10"/>
      <c r="S22" s="10"/>
      <c r="T22" s="10"/>
      <c r="U22" s="10"/>
    </row>
    <row r="23" spans="1:21" ht="16.5" customHeight="1" x14ac:dyDescent="0.25">
      <c r="A23" s="7"/>
      <c r="B23" s="7"/>
      <c r="C23" s="7" t="s">
        <v>405</v>
      </c>
      <c r="D23" s="7"/>
      <c r="E23" s="7"/>
      <c r="F23" s="7"/>
      <c r="G23" s="7"/>
      <c r="H23" s="7"/>
      <c r="I23" s="7"/>
      <c r="J23" s="7"/>
      <c r="K23" s="7"/>
      <c r="L23" s="9" t="s">
        <v>67</v>
      </c>
      <c r="M23" s="16">
        <v>0.5</v>
      </c>
      <c r="N23" s="16">
        <v>0.6</v>
      </c>
      <c r="O23" s="16">
        <v>0.5</v>
      </c>
      <c r="P23" s="16">
        <v>0.5</v>
      </c>
      <c r="Q23" s="16">
        <v>0.5</v>
      </c>
      <c r="R23" s="16">
        <v>0.4</v>
      </c>
      <c r="S23" s="16">
        <v>0.3</v>
      </c>
      <c r="T23" s="16">
        <v>0.4</v>
      </c>
      <c r="U23" s="16">
        <v>0.5</v>
      </c>
    </row>
    <row r="24" spans="1:21" ht="16.5" customHeight="1" x14ac:dyDescent="0.25">
      <c r="A24" s="7"/>
      <c r="B24" s="7"/>
      <c r="C24" s="7" t="s">
        <v>406</v>
      </c>
      <c r="D24" s="7"/>
      <c r="E24" s="7"/>
      <c r="F24" s="7"/>
      <c r="G24" s="7"/>
      <c r="H24" s="7"/>
      <c r="I24" s="7"/>
      <c r="J24" s="7"/>
      <c r="K24" s="7"/>
      <c r="L24" s="9" t="s">
        <v>67</v>
      </c>
      <c r="M24" s="16">
        <v>7.7</v>
      </c>
      <c r="N24" s="16">
        <v>8</v>
      </c>
      <c r="O24" s="16">
        <v>6.7</v>
      </c>
      <c r="P24" s="16">
        <v>7.3</v>
      </c>
      <c r="Q24" s="16">
        <v>7.1</v>
      </c>
      <c r="R24" s="16">
        <v>6.1</v>
      </c>
      <c r="S24" s="16">
        <v>7</v>
      </c>
      <c r="T24" s="16">
        <v>5.4</v>
      </c>
      <c r="U24" s="16">
        <v>7.4</v>
      </c>
    </row>
    <row r="25" spans="1:21" ht="16.5" customHeight="1" x14ac:dyDescent="0.25">
      <c r="A25" s="7"/>
      <c r="B25" s="7"/>
      <c r="C25" s="7" t="s">
        <v>407</v>
      </c>
      <c r="D25" s="7"/>
      <c r="E25" s="7"/>
      <c r="F25" s="7"/>
      <c r="G25" s="7"/>
      <c r="H25" s="7"/>
      <c r="I25" s="7"/>
      <c r="J25" s="7"/>
      <c r="K25" s="7"/>
      <c r="L25" s="9" t="s">
        <v>67</v>
      </c>
      <c r="M25" s="16">
        <v>3.2</v>
      </c>
      <c r="N25" s="16">
        <v>3.6</v>
      </c>
      <c r="O25" s="16">
        <v>3.2</v>
      </c>
      <c r="P25" s="16">
        <v>3.1</v>
      </c>
      <c r="Q25" s="16">
        <v>3.6</v>
      </c>
      <c r="R25" s="16">
        <v>3.5</v>
      </c>
      <c r="S25" s="16">
        <v>3.2</v>
      </c>
      <c r="T25" s="16">
        <v>3.5</v>
      </c>
      <c r="U25" s="16">
        <v>3.3</v>
      </c>
    </row>
    <row r="26" spans="1:21" ht="16.5" customHeight="1" x14ac:dyDescent="0.25">
      <c r="A26" s="7"/>
      <c r="B26" s="7"/>
      <c r="C26" s="7" t="s">
        <v>408</v>
      </c>
      <c r="D26" s="7"/>
      <c r="E26" s="7"/>
      <c r="F26" s="7"/>
      <c r="G26" s="7"/>
      <c r="H26" s="7"/>
      <c r="I26" s="7"/>
      <c r="J26" s="7"/>
      <c r="K26" s="7"/>
      <c r="L26" s="9" t="s">
        <v>67</v>
      </c>
      <c r="M26" s="16">
        <v>5.8</v>
      </c>
      <c r="N26" s="16">
        <v>6</v>
      </c>
      <c r="O26" s="16">
        <v>6.1</v>
      </c>
      <c r="P26" s="16">
        <v>5.3</v>
      </c>
      <c r="Q26" s="16">
        <v>7.3</v>
      </c>
      <c r="R26" s="16">
        <v>7.8</v>
      </c>
      <c r="S26" s="16">
        <v>4.0999999999999996</v>
      </c>
      <c r="T26" s="16">
        <v>7.5</v>
      </c>
      <c r="U26" s="16">
        <v>6</v>
      </c>
    </row>
    <row r="27" spans="1:21" ht="16.5" customHeight="1" x14ac:dyDescent="0.25">
      <c r="A27" s="7"/>
      <c r="B27" s="7"/>
      <c r="C27" s="7" t="s">
        <v>409</v>
      </c>
      <c r="D27" s="7"/>
      <c r="E27" s="7"/>
      <c r="F27" s="7"/>
      <c r="G27" s="7"/>
      <c r="H27" s="7"/>
      <c r="I27" s="7"/>
      <c r="J27" s="7"/>
      <c r="K27" s="7"/>
      <c r="L27" s="9" t="s">
        <v>67</v>
      </c>
      <c r="M27" s="16">
        <v>7.6</v>
      </c>
      <c r="N27" s="16">
        <v>7.2</v>
      </c>
      <c r="O27" s="16">
        <v>7.6</v>
      </c>
      <c r="P27" s="16">
        <v>6.1</v>
      </c>
      <c r="Q27" s="16">
        <v>8.8000000000000007</v>
      </c>
      <c r="R27" s="16">
        <v>9.9</v>
      </c>
      <c r="S27" s="16">
        <v>4.0999999999999996</v>
      </c>
      <c r="T27" s="16">
        <v>4</v>
      </c>
      <c r="U27" s="16">
        <v>7.4</v>
      </c>
    </row>
    <row r="28" spans="1:21" ht="16.5" customHeight="1" x14ac:dyDescent="0.25">
      <c r="A28" s="7"/>
      <c r="B28" s="7"/>
      <c r="C28" s="7" t="s">
        <v>410</v>
      </c>
      <c r="D28" s="7"/>
      <c r="E28" s="7"/>
      <c r="F28" s="7"/>
      <c r="G28" s="7"/>
      <c r="H28" s="7"/>
      <c r="I28" s="7"/>
      <c r="J28" s="7"/>
      <c r="K28" s="7"/>
      <c r="L28" s="9" t="s">
        <v>67</v>
      </c>
      <c r="M28" s="16">
        <v>6.6</v>
      </c>
      <c r="N28" s="16">
        <v>6.3</v>
      </c>
      <c r="O28" s="16">
        <v>6.7</v>
      </c>
      <c r="P28" s="16">
        <v>5.0999999999999996</v>
      </c>
      <c r="Q28" s="16">
        <v>7.5</v>
      </c>
      <c r="R28" s="16">
        <v>8.3000000000000007</v>
      </c>
      <c r="S28" s="16">
        <v>4.0999999999999996</v>
      </c>
      <c r="T28" s="16">
        <v>3.5</v>
      </c>
      <c r="U28" s="16">
        <v>6.4</v>
      </c>
    </row>
    <row r="29" spans="1:21" ht="16.5" customHeight="1" x14ac:dyDescent="0.25">
      <c r="A29" s="7"/>
      <c r="B29" s="7"/>
      <c r="C29" s="7" t="s">
        <v>411</v>
      </c>
      <c r="D29" s="7"/>
      <c r="E29" s="7"/>
      <c r="F29" s="7"/>
      <c r="G29" s="7"/>
      <c r="H29" s="7"/>
      <c r="I29" s="7"/>
      <c r="J29" s="7"/>
      <c r="K29" s="7"/>
      <c r="L29" s="9" t="s">
        <v>67</v>
      </c>
      <c r="M29" s="16">
        <v>6</v>
      </c>
      <c r="N29" s="16">
        <v>6.1</v>
      </c>
      <c r="O29" s="16">
        <v>6.1</v>
      </c>
      <c r="P29" s="16">
        <v>5</v>
      </c>
      <c r="Q29" s="16">
        <v>6.6</v>
      </c>
      <c r="R29" s="16">
        <v>7.2</v>
      </c>
      <c r="S29" s="16">
        <v>4.5999999999999996</v>
      </c>
      <c r="T29" s="16">
        <v>3.7</v>
      </c>
      <c r="U29" s="16">
        <v>6</v>
      </c>
    </row>
    <row r="30" spans="1:21" ht="16.5" customHeight="1" x14ac:dyDescent="0.25">
      <c r="A30" s="7"/>
      <c r="B30" s="7"/>
      <c r="C30" s="7" t="s">
        <v>412</v>
      </c>
      <c r="D30" s="7"/>
      <c r="E30" s="7"/>
      <c r="F30" s="7"/>
      <c r="G30" s="7"/>
      <c r="H30" s="7"/>
      <c r="I30" s="7"/>
      <c r="J30" s="7"/>
      <c r="K30" s="7"/>
      <c r="L30" s="9" t="s">
        <v>67</v>
      </c>
      <c r="M30" s="16">
        <v>6.8</v>
      </c>
      <c r="N30" s="16">
        <v>7.1</v>
      </c>
      <c r="O30" s="16">
        <v>7.1</v>
      </c>
      <c r="P30" s="16">
        <v>5.3</v>
      </c>
      <c r="Q30" s="16">
        <v>7.6</v>
      </c>
      <c r="R30" s="16">
        <v>8</v>
      </c>
      <c r="S30" s="16">
        <v>5.3</v>
      </c>
      <c r="T30" s="16">
        <v>4.3</v>
      </c>
      <c r="U30" s="16">
        <v>6.8</v>
      </c>
    </row>
    <row r="31" spans="1:21" ht="16.5" customHeight="1" x14ac:dyDescent="0.25">
      <c r="A31" s="7"/>
      <c r="B31" s="7"/>
      <c r="C31" s="7" t="s">
        <v>413</v>
      </c>
      <c r="D31" s="7"/>
      <c r="E31" s="7"/>
      <c r="F31" s="7"/>
      <c r="G31" s="7"/>
      <c r="H31" s="7"/>
      <c r="I31" s="7"/>
      <c r="J31" s="7"/>
      <c r="K31" s="7"/>
      <c r="L31" s="9" t="s">
        <v>67</v>
      </c>
      <c r="M31" s="16">
        <v>8.5</v>
      </c>
      <c r="N31" s="16">
        <v>8.9</v>
      </c>
      <c r="O31" s="16">
        <v>8.9</v>
      </c>
      <c r="P31" s="16">
        <v>7.1</v>
      </c>
      <c r="Q31" s="16">
        <v>9.4</v>
      </c>
      <c r="R31" s="16">
        <v>9.5</v>
      </c>
      <c r="S31" s="16">
        <v>7.5</v>
      </c>
      <c r="T31" s="16">
        <v>6.5</v>
      </c>
      <c r="U31" s="16">
        <v>8.6</v>
      </c>
    </row>
    <row r="32" spans="1:21" ht="16.5" customHeight="1" x14ac:dyDescent="0.25">
      <c r="A32" s="7"/>
      <c r="B32" s="7"/>
      <c r="C32" s="7" t="s">
        <v>414</v>
      </c>
      <c r="D32" s="7"/>
      <c r="E32" s="7"/>
      <c r="F32" s="7"/>
      <c r="G32" s="7"/>
      <c r="H32" s="7"/>
      <c r="I32" s="7"/>
      <c r="J32" s="7"/>
      <c r="K32" s="7"/>
      <c r="L32" s="9" t="s">
        <v>67</v>
      </c>
      <c r="M32" s="16">
        <v>9.1999999999999993</v>
      </c>
      <c r="N32" s="16">
        <v>9.6</v>
      </c>
      <c r="O32" s="16">
        <v>9.6</v>
      </c>
      <c r="P32" s="16">
        <v>9</v>
      </c>
      <c r="Q32" s="16">
        <v>9.9</v>
      </c>
      <c r="R32" s="16">
        <v>9.5</v>
      </c>
      <c r="S32" s="16">
        <v>9.5</v>
      </c>
      <c r="T32" s="16">
        <v>8.6999999999999993</v>
      </c>
      <c r="U32" s="16">
        <v>9.4</v>
      </c>
    </row>
    <row r="33" spans="1:21" ht="16.5" customHeight="1" x14ac:dyDescent="0.25">
      <c r="A33" s="7"/>
      <c r="B33" s="7"/>
      <c r="C33" s="7" t="s">
        <v>415</v>
      </c>
      <c r="D33" s="7"/>
      <c r="E33" s="7"/>
      <c r="F33" s="7"/>
      <c r="G33" s="7"/>
      <c r="H33" s="7"/>
      <c r="I33" s="7"/>
      <c r="J33" s="7"/>
      <c r="K33" s="7"/>
      <c r="L33" s="9" t="s">
        <v>67</v>
      </c>
      <c r="M33" s="16">
        <v>6.5</v>
      </c>
      <c r="N33" s="16">
        <v>6.7</v>
      </c>
      <c r="O33" s="16">
        <v>6.8</v>
      </c>
      <c r="P33" s="16">
        <v>6.9</v>
      </c>
      <c r="Q33" s="16">
        <v>6.4</v>
      </c>
      <c r="R33" s="16">
        <v>6.1</v>
      </c>
      <c r="S33" s="16">
        <v>8.4</v>
      </c>
      <c r="T33" s="16">
        <v>7.4</v>
      </c>
      <c r="U33" s="16">
        <v>6.7</v>
      </c>
    </row>
    <row r="34" spans="1:21" ht="16.5" customHeight="1" x14ac:dyDescent="0.25">
      <c r="A34" s="7"/>
      <c r="B34" s="7"/>
      <c r="C34" s="7" t="s">
        <v>416</v>
      </c>
      <c r="D34" s="7"/>
      <c r="E34" s="7"/>
      <c r="F34" s="7"/>
      <c r="G34" s="7"/>
      <c r="H34" s="7"/>
      <c r="I34" s="7"/>
      <c r="J34" s="7"/>
      <c r="K34" s="7"/>
      <c r="L34" s="9" t="s">
        <v>67</v>
      </c>
      <c r="M34" s="16">
        <v>5.7</v>
      </c>
      <c r="N34" s="16">
        <v>5.8</v>
      </c>
      <c r="O34" s="16">
        <v>5.9</v>
      </c>
      <c r="P34" s="16">
        <v>6.6</v>
      </c>
      <c r="Q34" s="16">
        <v>5.4</v>
      </c>
      <c r="R34" s="16">
        <v>5.0999999999999996</v>
      </c>
      <c r="S34" s="16">
        <v>8.1999999999999993</v>
      </c>
      <c r="T34" s="16">
        <v>6.7</v>
      </c>
      <c r="U34" s="16">
        <v>5.9</v>
      </c>
    </row>
    <row r="35" spans="1:21" ht="16.5" customHeight="1" x14ac:dyDescent="0.25">
      <c r="A35" s="7"/>
      <c r="B35" s="7"/>
      <c r="C35" s="7" t="s">
        <v>417</v>
      </c>
      <c r="D35" s="7"/>
      <c r="E35" s="7"/>
      <c r="F35" s="7"/>
      <c r="G35" s="7"/>
      <c r="H35" s="7"/>
      <c r="I35" s="7"/>
      <c r="J35" s="7"/>
      <c r="K35" s="7"/>
      <c r="L35" s="9" t="s">
        <v>67</v>
      </c>
      <c r="M35" s="16">
        <v>4.3</v>
      </c>
      <c r="N35" s="16">
        <v>4.2</v>
      </c>
      <c r="O35" s="16">
        <v>4.2</v>
      </c>
      <c r="P35" s="16">
        <v>5.3</v>
      </c>
      <c r="Q35" s="16">
        <v>3.8</v>
      </c>
      <c r="R35" s="16">
        <v>3.4</v>
      </c>
      <c r="S35" s="16">
        <v>6.1</v>
      </c>
      <c r="T35" s="16">
        <v>5.3</v>
      </c>
      <c r="U35" s="16">
        <v>4.3</v>
      </c>
    </row>
    <row r="36" spans="1:21" ht="16.5" customHeight="1" x14ac:dyDescent="0.25">
      <c r="A36" s="7"/>
      <c r="B36" s="7"/>
      <c r="C36" s="7" t="s">
        <v>418</v>
      </c>
      <c r="D36" s="7"/>
      <c r="E36" s="7"/>
      <c r="F36" s="7"/>
      <c r="G36" s="7"/>
      <c r="H36" s="7"/>
      <c r="I36" s="7"/>
      <c r="J36" s="7"/>
      <c r="K36" s="7"/>
      <c r="L36" s="9" t="s">
        <v>67</v>
      </c>
      <c r="M36" s="16">
        <v>7.2</v>
      </c>
      <c r="N36" s="16">
        <v>6.6</v>
      </c>
      <c r="O36" s="16">
        <v>6.7</v>
      </c>
      <c r="P36" s="18">
        <v>10.199999999999999</v>
      </c>
      <c r="Q36" s="16">
        <v>5.4</v>
      </c>
      <c r="R36" s="16">
        <v>4.2</v>
      </c>
      <c r="S36" s="18">
        <v>13.6</v>
      </c>
      <c r="T36" s="16">
        <v>9.3000000000000007</v>
      </c>
      <c r="U36" s="16">
        <v>7.2</v>
      </c>
    </row>
    <row r="37" spans="1:21" ht="16.5" customHeight="1" x14ac:dyDescent="0.25">
      <c r="A37" s="7"/>
      <c r="B37" s="7"/>
      <c r="C37" s="7" t="s">
        <v>419</v>
      </c>
      <c r="D37" s="7"/>
      <c r="E37" s="7"/>
      <c r="F37" s="7"/>
      <c r="G37" s="7"/>
      <c r="H37" s="7"/>
      <c r="I37" s="7"/>
      <c r="J37" s="7"/>
      <c r="K37" s="7"/>
      <c r="L37" s="9" t="s">
        <v>67</v>
      </c>
      <c r="M37" s="16">
        <v>5.3</v>
      </c>
      <c r="N37" s="16">
        <v>4.5</v>
      </c>
      <c r="O37" s="16">
        <v>4.0999999999999996</v>
      </c>
      <c r="P37" s="16">
        <v>6.9</v>
      </c>
      <c r="Q37" s="16">
        <v>3</v>
      </c>
      <c r="R37" s="16">
        <v>2.2000000000000002</v>
      </c>
      <c r="S37" s="16">
        <v>6.9</v>
      </c>
      <c r="T37" s="16">
        <v>5.6</v>
      </c>
      <c r="U37" s="16">
        <v>4.8</v>
      </c>
    </row>
    <row r="38" spans="1:21" ht="16.5" customHeight="1" x14ac:dyDescent="0.25">
      <c r="A38" s="7"/>
      <c r="B38" s="7"/>
      <c r="C38" s="7" t="s">
        <v>221</v>
      </c>
      <c r="D38" s="7"/>
      <c r="E38" s="7"/>
      <c r="F38" s="7"/>
      <c r="G38" s="7"/>
      <c r="H38" s="7"/>
      <c r="I38" s="7"/>
      <c r="J38" s="7"/>
      <c r="K38" s="7"/>
      <c r="L38" s="9" t="s">
        <v>67</v>
      </c>
      <c r="M38" s="16">
        <v>9.1</v>
      </c>
      <c r="N38" s="16">
        <v>8.8000000000000007</v>
      </c>
      <c r="O38" s="16">
        <v>9.8000000000000007</v>
      </c>
      <c r="P38" s="18">
        <v>10.199999999999999</v>
      </c>
      <c r="Q38" s="16">
        <v>7.8</v>
      </c>
      <c r="R38" s="16">
        <v>8.6999999999999993</v>
      </c>
      <c r="S38" s="16">
        <v>7.2</v>
      </c>
      <c r="T38" s="18">
        <v>18.100000000000001</v>
      </c>
      <c r="U38" s="16">
        <v>9.1999999999999993</v>
      </c>
    </row>
    <row r="39" spans="1:21" ht="16.5" customHeight="1" x14ac:dyDescent="0.25">
      <c r="A39" s="7"/>
      <c r="B39" s="7"/>
      <c r="C39" s="7" t="s">
        <v>144</v>
      </c>
      <c r="D39" s="7"/>
      <c r="E39" s="7"/>
      <c r="F39" s="7"/>
      <c r="G39" s="7"/>
      <c r="H39" s="7"/>
      <c r="I39" s="7"/>
      <c r="J39" s="7"/>
      <c r="K39" s="7"/>
      <c r="L39" s="9" t="s">
        <v>47</v>
      </c>
      <c r="M39" s="20">
        <v>2974.1</v>
      </c>
      <c r="N39" s="20">
        <v>2353.5</v>
      </c>
      <c r="O39" s="20">
        <v>1853.4</v>
      </c>
      <c r="P39" s="22">
        <v>993.7</v>
      </c>
      <c r="Q39" s="22">
        <v>675.6</v>
      </c>
      <c r="R39" s="22">
        <v>203.3</v>
      </c>
      <c r="S39" s="22">
        <v>157.19999999999999</v>
      </c>
      <c r="T39" s="18">
        <v>93.1</v>
      </c>
      <c r="U39" s="20">
        <v>9305.7999999999993</v>
      </c>
    </row>
    <row r="40" spans="1:21" ht="16.5" customHeight="1" x14ac:dyDescent="0.25">
      <c r="A40" s="7"/>
      <c r="B40" s="7" t="s">
        <v>70</v>
      </c>
      <c r="C40" s="7"/>
      <c r="D40" s="7"/>
      <c r="E40" s="7"/>
      <c r="F40" s="7"/>
      <c r="G40" s="7"/>
      <c r="H40" s="7"/>
      <c r="I40" s="7"/>
      <c r="J40" s="7"/>
      <c r="K40" s="7"/>
      <c r="L40" s="9"/>
      <c r="M40" s="10"/>
      <c r="N40" s="10"/>
      <c r="O40" s="10"/>
      <c r="P40" s="10"/>
      <c r="Q40" s="10"/>
      <c r="R40" s="10"/>
      <c r="S40" s="10"/>
      <c r="T40" s="10"/>
      <c r="U40" s="10"/>
    </row>
    <row r="41" spans="1:21" ht="16.5" customHeight="1" x14ac:dyDescent="0.25">
      <c r="A41" s="7"/>
      <c r="B41" s="7"/>
      <c r="C41" s="7" t="s">
        <v>405</v>
      </c>
      <c r="D41" s="7"/>
      <c r="E41" s="7"/>
      <c r="F41" s="7"/>
      <c r="G41" s="7"/>
      <c r="H41" s="7"/>
      <c r="I41" s="7"/>
      <c r="J41" s="7"/>
      <c r="K41" s="7"/>
      <c r="L41" s="9" t="s">
        <v>67</v>
      </c>
      <c r="M41" s="16">
        <v>0.5</v>
      </c>
      <c r="N41" s="16">
        <v>0.6</v>
      </c>
      <c r="O41" s="16">
        <v>0.5</v>
      </c>
      <c r="P41" s="16">
        <v>0.6</v>
      </c>
      <c r="Q41" s="16">
        <v>0.5</v>
      </c>
      <c r="R41" s="16">
        <v>0.4</v>
      </c>
      <c r="S41" s="16">
        <v>0.3</v>
      </c>
      <c r="T41" s="16">
        <v>0.4</v>
      </c>
      <c r="U41" s="16">
        <v>0.5</v>
      </c>
    </row>
    <row r="42" spans="1:21" ht="16.5" customHeight="1" x14ac:dyDescent="0.25">
      <c r="A42" s="7"/>
      <c r="B42" s="7"/>
      <c r="C42" s="7" t="s">
        <v>406</v>
      </c>
      <c r="D42" s="7"/>
      <c r="E42" s="7"/>
      <c r="F42" s="7"/>
      <c r="G42" s="7"/>
      <c r="H42" s="7"/>
      <c r="I42" s="7"/>
      <c r="J42" s="7"/>
      <c r="K42" s="7"/>
      <c r="L42" s="9" t="s">
        <v>67</v>
      </c>
      <c r="M42" s="16">
        <v>9.3000000000000007</v>
      </c>
      <c r="N42" s="16">
        <v>9.6999999999999993</v>
      </c>
      <c r="O42" s="16">
        <v>8</v>
      </c>
      <c r="P42" s="16">
        <v>9.6</v>
      </c>
      <c r="Q42" s="16">
        <v>8</v>
      </c>
      <c r="R42" s="16">
        <v>6.6</v>
      </c>
      <c r="S42" s="16">
        <v>7.9</v>
      </c>
      <c r="T42" s="16">
        <v>6.7</v>
      </c>
      <c r="U42" s="16">
        <v>9</v>
      </c>
    </row>
    <row r="43" spans="1:21" ht="16.5" customHeight="1" x14ac:dyDescent="0.25">
      <c r="A43" s="7"/>
      <c r="B43" s="7"/>
      <c r="C43" s="7" t="s">
        <v>407</v>
      </c>
      <c r="D43" s="7"/>
      <c r="E43" s="7"/>
      <c r="F43" s="7"/>
      <c r="G43" s="7"/>
      <c r="H43" s="7"/>
      <c r="I43" s="7"/>
      <c r="J43" s="7"/>
      <c r="K43" s="7"/>
      <c r="L43" s="9" t="s">
        <v>67</v>
      </c>
      <c r="M43" s="16">
        <v>4</v>
      </c>
      <c r="N43" s="16">
        <v>4.5</v>
      </c>
      <c r="O43" s="16">
        <v>4.0999999999999996</v>
      </c>
      <c r="P43" s="16">
        <v>4.2</v>
      </c>
      <c r="Q43" s="16">
        <v>4.5</v>
      </c>
      <c r="R43" s="16">
        <v>4.2</v>
      </c>
      <c r="S43" s="16">
        <v>4</v>
      </c>
      <c r="T43" s="16">
        <v>3.9</v>
      </c>
      <c r="U43" s="16">
        <v>4.2</v>
      </c>
    </row>
    <row r="44" spans="1:21" ht="16.5" customHeight="1" x14ac:dyDescent="0.25">
      <c r="A44" s="7"/>
      <c r="B44" s="7"/>
      <c r="C44" s="7" t="s">
        <v>408</v>
      </c>
      <c r="D44" s="7"/>
      <c r="E44" s="7"/>
      <c r="F44" s="7"/>
      <c r="G44" s="7"/>
      <c r="H44" s="7"/>
      <c r="I44" s="7"/>
      <c r="J44" s="7"/>
      <c r="K44" s="7"/>
      <c r="L44" s="9" t="s">
        <v>67</v>
      </c>
      <c r="M44" s="16">
        <v>6.8</v>
      </c>
      <c r="N44" s="16">
        <v>7.2</v>
      </c>
      <c r="O44" s="16">
        <v>7.1</v>
      </c>
      <c r="P44" s="16">
        <v>6.5</v>
      </c>
      <c r="Q44" s="16">
        <v>8.1999999999999993</v>
      </c>
      <c r="R44" s="16">
        <v>8.5</v>
      </c>
      <c r="S44" s="16">
        <v>5</v>
      </c>
      <c r="T44" s="16">
        <v>8.5</v>
      </c>
      <c r="U44" s="16">
        <v>7.1</v>
      </c>
    </row>
    <row r="45" spans="1:21" ht="16.5" customHeight="1" x14ac:dyDescent="0.25">
      <c r="A45" s="7"/>
      <c r="B45" s="7"/>
      <c r="C45" s="7" t="s">
        <v>409</v>
      </c>
      <c r="D45" s="7"/>
      <c r="E45" s="7"/>
      <c r="F45" s="7"/>
      <c r="G45" s="7"/>
      <c r="H45" s="7"/>
      <c r="I45" s="7"/>
      <c r="J45" s="7"/>
      <c r="K45" s="7"/>
      <c r="L45" s="9" t="s">
        <v>67</v>
      </c>
      <c r="M45" s="16">
        <v>8.6</v>
      </c>
      <c r="N45" s="16">
        <v>8.4</v>
      </c>
      <c r="O45" s="16">
        <v>8.6999999999999993</v>
      </c>
      <c r="P45" s="16">
        <v>7.4</v>
      </c>
      <c r="Q45" s="18">
        <v>10</v>
      </c>
      <c r="R45" s="18">
        <v>11</v>
      </c>
      <c r="S45" s="16">
        <v>4.9000000000000004</v>
      </c>
      <c r="T45" s="16">
        <v>5</v>
      </c>
      <c r="U45" s="16">
        <v>8.5</v>
      </c>
    </row>
    <row r="46" spans="1:21" ht="16.5" customHeight="1" x14ac:dyDescent="0.25">
      <c r="A46" s="7"/>
      <c r="B46" s="7"/>
      <c r="C46" s="7" t="s">
        <v>410</v>
      </c>
      <c r="D46" s="7"/>
      <c r="E46" s="7"/>
      <c r="F46" s="7"/>
      <c r="G46" s="7"/>
      <c r="H46" s="7"/>
      <c r="I46" s="7"/>
      <c r="J46" s="7"/>
      <c r="K46" s="7"/>
      <c r="L46" s="9" t="s">
        <v>67</v>
      </c>
      <c r="M46" s="16">
        <v>8.1999999999999993</v>
      </c>
      <c r="N46" s="16">
        <v>8.1</v>
      </c>
      <c r="O46" s="16">
        <v>8.5</v>
      </c>
      <c r="P46" s="16">
        <v>7</v>
      </c>
      <c r="Q46" s="16">
        <v>9.5</v>
      </c>
      <c r="R46" s="18">
        <v>10.6</v>
      </c>
      <c r="S46" s="16">
        <v>5.2</v>
      </c>
      <c r="T46" s="16">
        <v>4.5</v>
      </c>
      <c r="U46" s="16">
        <v>8.1999999999999993</v>
      </c>
    </row>
    <row r="47" spans="1:21" ht="16.5" customHeight="1" x14ac:dyDescent="0.25">
      <c r="A47" s="7"/>
      <c r="B47" s="7"/>
      <c r="C47" s="7" t="s">
        <v>411</v>
      </c>
      <c r="D47" s="7"/>
      <c r="E47" s="7"/>
      <c r="F47" s="7"/>
      <c r="G47" s="7"/>
      <c r="H47" s="7"/>
      <c r="I47" s="7"/>
      <c r="J47" s="7"/>
      <c r="K47" s="7"/>
      <c r="L47" s="9" t="s">
        <v>67</v>
      </c>
      <c r="M47" s="16">
        <v>7.4</v>
      </c>
      <c r="N47" s="16">
        <v>7.4</v>
      </c>
      <c r="O47" s="16">
        <v>8</v>
      </c>
      <c r="P47" s="16">
        <v>6.7</v>
      </c>
      <c r="Q47" s="16">
        <v>8.3000000000000007</v>
      </c>
      <c r="R47" s="16">
        <v>9.1</v>
      </c>
      <c r="S47" s="16">
        <v>5.7</v>
      </c>
      <c r="T47" s="16">
        <v>4.8</v>
      </c>
      <c r="U47" s="16">
        <v>7.5</v>
      </c>
    </row>
    <row r="48" spans="1:21" ht="16.5" customHeight="1" x14ac:dyDescent="0.25">
      <c r="A48" s="7"/>
      <c r="B48" s="7"/>
      <c r="C48" s="7" t="s">
        <v>412</v>
      </c>
      <c r="D48" s="7"/>
      <c r="E48" s="7"/>
      <c r="F48" s="7"/>
      <c r="G48" s="7"/>
      <c r="H48" s="7"/>
      <c r="I48" s="7"/>
      <c r="J48" s="7"/>
      <c r="K48" s="7"/>
      <c r="L48" s="9" t="s">
        <v>67</v>
      </c>
      <c r="M48" s="16">
        <v>7.4</v>
      </c>
      <c r="N48" s="16">
        <v>7.6</v>
      </c>
      <c r="O48" s="16">
        <v>8</v>
      </c>
      <c r="P48" s="16">
        <v>6.5</v>
      </c>
      <c r="Q48" s="16">
        <v>8.1</v>
      </c>
      <c r="R48" s="16">
        <v>8.5</v>
      </c>
      <c r="S48" s="16">
        <v>6</v>
      </c>
      <c r="T48" s="16">
        <v>5.4</v>
      </c>
      <c r="U48" s="16">
        <v>7.5</v>
      </c>
    </row>
    <row r="49" spans="1:21" ht="16.5" customHeight="1" x14ac:dyDescent="0.25">
      <c r="A49" s="7"/>
      <c r="B49" s="7"/>
      <c r="C49" s="7" t="s">
        <v>413</v>
      </c>
      <c r="D49" s="7"/>
      <c r="E49" s="7"/>
      <c r="F49" s="7"/>
      <c r="G49" s="7"/>
      <c r="H49" s="7"/>
      <c r="I49" s="7"/>
      <c r="J49" s="7"/>
      <c r="K49" s="7"/>
      <c r="L49" s="9" t="s">
        <v>67</v>
      </c>
      <c r="M49" s="16">
        <v>8</v>
      </c>
      <c r="N49" s="16">
        <v>8.3000000000000007</v>
      </c>
      <c r="O49" s="16">
        <v>8.5</v>
      </c>
      <c r="P49" s="16">
        <v>7.3</v>
      </c>
      <c r="Q49" s="16">
        <v>8.6999999999999993</v>
      </c>
      <c r="R49" s="16">
        <v>8.5</v>
      </c>
      <c r="S49" s="16">
        <v>7.4</v>
      </c>
      <c r="T49" s="16">
        <v>7</v>
      </c>
      <c r="U49" s="16">
        <v>8.1999999999999993</v>
      </c>
    </row>
    <row r="50" spans="1:21" ht="16.5" customHeight="1" x14ac:dyDescent="0.25">
      <c r="A50" s="7"/>
      <c r="B50" s="7"/>
      <c r="C50" s="7" t="s">
        <v>414</v>
      </c>
      <c r="D50" s="7"/>
      <c r="E50" s="7"/>
      <c r="F50" s="7"/>
      <c r="G50" s="7"/>
      <c r="H50" s="7"/>
      <c r="I50" s="7"/>
      <c r="J50" s="7"/>
      <c r="K50" s="7"/>
      <c r="L50" s="9" t="s">
        <v>67</v>
      </c>
      <c r="M50" s="16">
        <v>8.1999999999999993</v>
      </c>
      <c r="N50" s="16">
        <v>8.4</v>
      </c>
      <c r="O50" s="16">
        <v>8.5</v>
      </c>
      <c r="P50" s="16">
        <v>8.1999999999999993</v>
      </c>
      <c r="Q50" s="16">
        <v>8.4</v>
      </c>
      <c r="R50" s="16">
        <v>8.1</v>
      </c>
      <c r="S50" s="16">
        <v>9.1999999999999993</v>
      </c>
      <c r="T50" s="16">
        <v>8.8000000000000007</v>
      </c>
      <c r="U50" s="16">
        <v>8.3000000000000007</v>
      </c>
    </row>
    <row r="51" spans="1:21" ht="16.5" customHeight="1" x14ac:dyDescent="0.25">
      <c r="A51" s="7"/>
      <c r="B51" s="7"/>
      <c r="C51" s="7" t="s">
        <v>415</v>
      </c>
      <c r="D51" s="7"/>
      <c r="E51" s="7"/>
      <c r="F51" s="7"/>
      <c r="G51" s="7"/>
      <c r="H51" s="7"/>
      <c r="I51" s="7"/>
      <c r="J51" s="7"/>
      <c r="K51" s="7"/>
      <c r="L51" s="9" t="s">
        <v>67</v>
      </c>
      <c r="M51" s="16">
        <v>5.6</v>
      </c>
      <c r="N51" s="16">
        <v>5.7</v>
      </c>
      <c r="O51" s="16">
        <v>5.7</v>
      </c>
      <c r="P51" s="16">
        <v>6</v>
      </c>
      <c r="Q51" s="16">
        <v>5.3</v>
      </c>
      <c r="R51" s="16">
        <v>5</v>
      </c>
      <c r="S51" s="16">
        <v>8.4</v>
      </c>
      <c r="T51" s="16">
        <v>7</v>
      </c>
      <c r="U51" s="16">
        <v>5.7</v>
      </c>
    </row>
    <row r="52" spans="1:21" ht="16.5" customHeight="1" x14ac:dyDescent="0.25">
      <c r="A52" s="7"/>
      <c r="B52" s="7"/>
      <c r="C52" s="7" t="s">
        <v>416</v>
      </c>
      <c r="D52" s="7"/>
      <c r="E52" s="7"/>
      <c r="F52" s="7"/>
      <c r="G52" s="7"/>
      <c r="H52" s="7"/>
      <c r="I52" s="7"/>
      <c r="J52" s="7"/>
      <c r="K52" s="7"/>
      <c r="L52" s="9" t="s">
        <v>67</v>
      </c>
      <c r="M52" s="16">
        <v>4.8</v>
      </c>
      <c r="N52" s="16">
        <v>4.7</v>
      </c>
      <c r="O52" s="16">
        <v>4.9000000000000004</v>
      </c>
      <c r="P52" s="16">
        <v>5.3</v>
      </c>
      <c r="Q52" s="16">
        <v>4.4000000000000004</v>
      </c>
      <c r="R52" s="16">
        <v>4.0999999999999996</v>
      </c>
      <c r="S52" s="16">
        <v>8</v>
      </c>
      <c r="T52" s="16">
        <v>6.1</v>
      </c>
      <c r="U52" s="16">
        <v>4.8</v>
      </c>
    </row>
    <row r="53" spans="1:21" ht="16.5" customHeight="1" x14ac:dyDescent="0.25">
      <c r="A53" s="7"/>
      <c r="B53" s="7"/>
      <c r="C53" s="7" t="s">
        <v>417</v>
      </c>
      <c r="D53" s="7"/>
      <c r="E53" s="7"/>
      <c r="F53" s="7"/>
      <c r="G53" s="7"/>
      <c r="H53" s="7"/>
      <c r="I53" s="7"/>
      <c r="J53" s="7"/>
      <c r="K53" s="7"/>
      <c r="L53" s="9" t="s">
        <v>67</v>
      </c>
      <c r="M53" s="16">
        <v>3.4</v>
      </c>
      <c r="N53" s="16">
        <v>3.2</v>
      </c>
      <c r="O53" s="16">
        <v>3.1</v>
      </c>
      <c r="P53" s="16">
        <v>4</v>
      </c>
      <c r="Q53" s="16">
        <v>2.9</v>
      </c>
      <c r="R53" s="16">
        <v>2.6</v>
      </c>
      <c r="S53" s="16">
        <v>5.4</v>
      </c>
      <c r="T53" s="16">
        <v>4.7</v>
      </c>
      <c r="U53" s="16">
        <v>3.4</v>
      </c>
    </row>
    <row r="54" spans="1:21" ht="16.5" customHeight="1" x14ac:dyDescent="0.25">
      <c r="A54" s="7"/>
      <c r="B54" s="7"/>
      <c r="C54" s="7" t="s">
        <v>418</v>
      </c>
      <c r="D54" s="7"/>
      <c r="E54" s="7"/>
      <c r="F54" s="7"/>
      <c r="G54" s="7"/>
      <c r="H54" s="7"/>
      <c r="I54" s="7"/>
      <c r="J54" s="7"/>
      <c r="K54" s="7"/>
      <c r="L54" s="9" t="s">
        <v>67</v>
      </c>
      <c r="M54" s="16">
        <v>5.3</v>
      </c>
      <c r="N54" s="16">
        <v>4.5999999999999996</v>
      </c>
      <c r="O54" s="16">
        <v>4.5</v>
      </c>
      <c r="P54" s="16">
        <v>6.8</v>
      </c>
      <c r="Q54" s="16">
        <v>3.7</v>
      </c>
      <c r="R54" s="16">
        <v>2.9</v>
      </c>
      <c r="S54" s="18">
        <v>10.9</v>
      </c>
      <c r="T54" s="16">
        <v>7.1</v>
      </c>
      <c r="U54" s="16">
        <v>5.0999999999999996</v>
      </c>
    </row>
    <row r="55" spans="1:21" ht="16.5" customHeight="1" x14ac:dyDescent="0.25">
      <c r="A55" s="7"/>
      <c r="B55" s="7"/>
      <c r="C55" s="7" t="s">
        <v>419</v>
      </c>
      <c r="D55" s="7"/>
      <c r="E55" s="7"/>
      <c r="F55" s="7"/>
      <c r="G55" s="7"/>
      <c r="H55" s="7"/>
      <c r="I55" s="7"/>
      <c r="J55" s="7"/>
      <c r="K55" s="7"/>
      <c r="L55" s="9" t="s">
        <v>67</v>
      </c>
      <c r="M55" s="16">
        <v>3.5</v>
      </c>
      <c r="N55" s="16">
        <v>3</v>
      </c>
      <c r="O55" s="16">
        <v>2.6</v>
      </c>
      <c r="P55" s="16">
        <v>4.2</v>
      </c>
      <c r="Q55" s="16">
        <v>1.9</v>
      </c>
      <c r="R55" s="16">
        <v>1.5</v>
      </c>
      <c r="S55" s="16">
        <v>4.5999999999999996</v>
      </c>
      <c r="T55" s="16">
        <v>3.6</v>
      </c>
      <c r="U55" s="16">
        <v>3.1</v>
      </c>
    </row>
    <row r="56" spans="1:21" ht="16.5" customHeight="1" x14ac:dyDescent="0.25">
      <c r="A56" s="7"/>
      <c r="B56" s="7"/>
      <c r="C56" s="7" t="s">
        <v>221</v>
      </c>
      <c r="D56" s="7"/>
      <c r="E56" s="7"/>
      <c r="F56" s="7"/>
      <c r="G56" s="7"/>
      <c r="H56" s="7"/>
      <c r="I56" s="7"/>
      <c r="J56" s="7"/>
      <c r="K56" s="7"/>
      <c r="L56" s="9" t="s">
        <v>67</v>
      </c>
      <c r="M56" s="16">
        <v>8.9</v>
      </c>
      <c r="N56" s="16">
        <v>8.6999999999999993</v>
      </c>
      <c r="O56" s="16">
        <v>9.4</v>
      </c>
      <c r="P56" s="16">
        <v>9.6</v>
      </c>
      <c r="Q56" s="16">
        <v>7.6</v>
      </c>
      <c r="R56" s="16">
        <v>8.5</v>
      </c>
      <c r="S56" s="16">
        <v>7.1</v>
      </c>
      <c r="T56" s="18">
        <v>16.5</v>
      </c>
      <c r="U56" s="16">
        <v>9</v>
      </c>
    </row>
    <row r="57" spans="1:21" ht="16.5" customHeight="1" x14ac:dyDescent="0.25">
      <c r="A57" s="7"/>
      <c r="B57" s="7"/>
      <c r="C57" s="7" t="s">
        <v>144</v>
      </c>
      <c r="D57" s="7"/>
      <c r="E57" s="7"/>
      <c r="F57" s="7"/>
      <c r="G57" s="7"/>
      <c r="H57" s="7"/>
      <c r="I57" s="7"/>
      <c r="J57" s="7"/>
      <c r="K57" s="7"/>
      <c r="L57" s="9" t="s">
        <v>47</v>
      </c>
      <c r="M57" s="20">
        <v>6093.9</v>
      </c>
      <c r="N57" s="20">
        <v>4845.7</v>
      </c>
      <c r="O57" s="20">
        <v>3790.5</v>
      </c>
      <c r="P57" s="20">
        <v>1997.7</v>
      </c>
      <c r="Q57" s="20">
        <v>1383.7</v>
      </c>
      <c r="R57" s="22">
        <v>419.8</v>
      </c>
      <c r="S57" s="22">
        <v>322.89999999999998</v>
      </c>
      <c r="T57" s="22">
        <v>179.4</v>
      </c>
      <c r="U57" s="21">
        <v>19037.3</v>
      </c>
    </row>
    <row r="58" spans="1:21" ht="16.5" customHeight="1" x14ac:dyDescent="0.25">
      <c r="A58" s="7" t="s">
        <v>82</v>
      </c>
      <c r="B58" s="7"/>
      <c r="C58" s="7"/>
      <c r="D58" s="7"/>
      <c r="E58" s="7"/>
      <c r="F58" s="7"/>
      <c r="G58" s="7"/>
      <c r="H58" s="7"/>
      <c r="I58" s="7"/>
      <c r="J58" s="7"/>
      <c r="K58" s="7"/>
      <c r="L58" s="9"/>
      <c r="M58" s="10"/>
      <c r="N58" s="10"/>
      <c r="O58" s="10"/>
      <c r="P58" s="10"/>
      <c r="Q58" s="10"/>
      <c r="R58" s="10"/>
      <c r="S58" s="10"/>
      <c r="T58" s="10"/>
      <c r="U58" s="10"/>
    </row>
    <row r="59" spans="1:21" ht="16.5" customHeight="1" x14ac:dyDescent="0.25">
      <c r="A59" s="7"/>
      <c r="B59" s="7" t="s">
        <v>45</v>
      </c>
      <c r="C59" s="7"/>
      <c r="D59" s="7"/>
      <c r="E59" s="7"/>
      <c r="F59" s="7"/>
      <c r="G59" s="7"/>
      <c r="H59" s="7"/>
      <c r="I59" s="7"/>
      <c r="J59" s="7"/>
      <c r="K59" s="7"/>
      <c r="L59" s="9"/>
      <c r="M59" s="10"/>
      <c r="N59" s="10"/>
      <c r="O59" s="10"/>
      <c r="P59" s="10"/>
      <c r="Q59" s="10"/>
      <c r="R59" s="10"/>
      <c r="S59" s="10"/>
      <c r="T59" s="10"/>
      <c r="U59" s="10"/>
    </row>
    <row r="60" spans="1:21" ht="16.5" customHeight="1" x14ac:dyDescent="0.25">
      <c r="A60" s="7"/>
      <c r="B60" s="7"/>
      <c r="C60" s="7" t="s">
        <v>405</v>
      </c>
      <c r="D60" s="7"/>
      <c r="E60" s="7"/>
      <c r="F60" s="7"/>
      <c r="G60" s="7"/>
      <c r="H60" s="7"/>
      <c r="I60" s="7"/>
      <c r="J60" s="7"/>
      <c r="K60" s="7"/>
      <c r="L60" s="9" t="s">
        <v>67</v>
      </c>
      <c r="M60" s="16">
        <v>0.6</v>
      </c>
      <c r="N60" s="16">
        <v>0.6</v>
      </c>
      <c r="O60" s="16">
        <v>0.6</v>
      </c>
      <c r="P60" s="16">
        <v>0.7</v>
      </c>
      <c r="Q60" s="16">
        <v>0.5</v>
      </c>
      <c r="R60" s="16">
        <v>0.4</v>
      </c>
      <c r="S60" s="16">
        <v>0.4</v>
      </c>
      <c r="T60" s="16">
        <v>0.5</v>
      </c>
      <c r="U60" s="16">
        <v>0.6</v>
      </c>
    </row>
    <row r="61" spans="1:21" ht="16.5" customHeight="1" x14ac:dyDescent="0.25">
      <c r="A61" s="7"/>
      <c r="B61" s="7"/>
      <c r="C61" s="7" t="s">
        <v>406</v>
      </c>
      <c r="D61" s="7"/>
      <c r="E61" s="7"/>
      <c r="F61" s="7"/>
      <c r="G61" s="7"/>
      <c r="H61" s="7"/>
      <c r="I61" s="7"/>
      <c r="J61" s="7"/>
      <c r="K61" s="7"/>
      <c r="L61" s="9" t="s">
        <v>67</v>
      </c>
      <c r="M61" s="16">
        <v>9.4</v>
      </c>
      <c r="N61" s="16">
        <v>9.4</v>
      </c>
      <c r="O61" s="16">
        <v>8.1</v>
      </c>
      <c r="P61" s="16">
        <v>9.8000000000000007</v>
      </c>
      <c r="Q61" s="16">
        <v>7.3</v>
      </c>
      <c r="R61" s="16">
        <v>6.3</v>
      </c>
      <c r="S61" s="16">
        <v>7.3</v>
      </c>
      <c r="T61" s="16">
        <v>6.8</v>
      </c>
      <c r="U61" s="16">
        <v>8.9</v>
      </c>
    </row>
    <row r="62" spans="1:21" ht="16.5" customHeight="1" x14ac:dyDescent="0.25">
      <c r="A62" s="7"/>
      <c r="B62" s="7"/>
      <c r="C62" s="7" t="s">
        <v>420</v>
      </c>
      <c r="D62" s="7"/>
      <c r="E62" s="7"/>
      <c r="F62" s="7"/>
      <c r="G62" s="7"/>
      <c r="H62" s="7"/>
      <c r="I62" s="7"/>
      <c r="J62" s="7"/>
      <c r="K62" s="7"/>
      <c r="L62" s="9" t="s">
        <v>67</v>
      </c>
      <c r="M62" s="16">
        <v>8.9</v>
      </c>
      <c r="N62" s="16">
        <v>9.8000000000000007</v>
      </c>
      <c r="O62" s="16">
        <v>9</v>
      </c>
      <c r="P62" s="16">
        <v>9.4</v>
      </c>
      <c r="Q62" s="16">
        <v>9.6</v>
      </c>
      <c r="R62" s="16">
        <v>9.3000000000000007</v>
      </c>
      <c r="S62" s="16">
        <v>8.1</v>
      </c>
      <c r="T62" s="16">
        <v>8.9</v>
      </c>
      <c r="U62" s="16">
        <v>9.3000000000000007</v>
      </c>
    </row>
    <row r="63" spans="1:21" ht="16.5" customHeight="1" x14ac:dyDescent="0.25">
      <c r="A63" s="7"/>
      <c r="B63" s="7"/>
      <c r="C63" s="7" t="s">
        <v>421</v>
      </c>
      <c r="D63" s="7"/>
      <c r="E63" s="7"/>
      <c r="F63" s="7"/>
      <c r="G63" s="7"/>
      <c r="H63" s="7"/>
      <c r="I63" s="7"/>
      <c r="J63" s="7"/>
      <c r="K63" s="7"/>
      <c r="L63" s="9" t="s">
        <v>67</v>
      </c>
      <c r="M63" s="18">
        <v>11.8</v>
      </c>
      <c r="N63" s="18">
        <v>11.8</v>
      </c>
      <c r="O63" s="18">
        <v>11.3</v>
      </c>
      <c r="P63" s="18">
        <v>10.4</v>
      </c>
      <c r="Q63" s="18">
        <v>13.1</v>
      </c>
      <c r="R63" s="18">
        <v>14.5</v>
      </c>
      <c r="S63" s="16">
        <v>6.9</v>
      </c>
      <c r="T63" s="18">
        <v>10.7</v>
      </c>
      <c r="U63" s="18">
        <v>11.6</v>
      </c>
    </row>
    <row r="64" spans="1:21" ht="16.5" customHeight="1" x14ac:dyDescent="0.25">
      <c r="A64" s="7"/>
      <c r="B64" s="7"/>
      <c r="C64" s="7" t="s">
        <v>409</v>
      </c>
      <c r="D64" s="7"/>
      <c r="E64" s="7"/>
      <c r="F64" s="7"/>
      <c r="G64" s="7"/>
      <c r="H64" s="7"/>
      <c r="I64" s="7"/>
      <c r="J64" s="7"/>
      <c r="K64" s="7"/>
      <c r="L64" s="9" t="s">
        <v>67</v>
      </c>
      <c r="M64" s="18">
        <v>12.3</v>
      </c>
      <c r="N64" s="18">
        <v>12</v>
      </c>
      <c r="O64" s="18">
        <v>12.1</v>
      </c>
      <c r="P64" s="18">
        <v>10.9</v>
      </c>
      <c r="Q64" s="18">
        <v>14</v>
      </c>
      <c r="R64" s="18">
        <v>15.3</v>
      </c>
      <c r="S64" s="16">
        <v>7.6</v>
      </c>
      <c r="T64" s="16">
        <v>7.6</v>
      </c>
      <c r="U64" s="18">
        <v>12.1</v>
      </c>
    </row>
    <row r="65" spans="1:21" ht="16.5" customHeight="1" x14ac:dyDescent="0.25">
      <c r="A65" s="7"/>
      <c r="B65" s="7"/>
      <c r="C65" s="7" t="s">
        <v>422</v>
      </c>
      <c r="D65" s="7"/>
      <c r="E65" s="7"/>
      <c r="F65" s="7"/>
      <c r="G65" s="7"/>
      <c r="H65" s="7"/>
      <c r="I65" s="7"/>
      <c r="J65" s="7"/>
      <c r="K65" s="7"/>
      <c r="L65" s="9" t="s">
        <v>67</v>
      </c>
      <c r="M65" s="18">
        <v>13.4</v>
      </c>
      <c r="N65" s="18">
        <v>13.7</v>
      </c>
      <c r="O65" s="18">
        <v>14.8</v>
      </c>
      <c r="P65" s="18">
        <v>13.1</v>
      </c>
      <c r="Q65" s="18">
        <v>15.3</v>
      </c>
      <c r="R65" s="18">
        <v>16.600000000000001</v>
      </c>
      <c r="S65" s="18">
        <v>10.1</v>
      </c>
      <c r="T65" s="16">
        <v>9.3000000000000007</v>
      </c>
      <c r="U65" s="18">
        <v>13.9</v>
      </c>
    </row>
    <row r="66" spans="1:21" ht="16.5" customHeight="1" x14ac:dyDescent="0.25">
      <c r="A66" s="7"/>
      <c r="B66" s="7"/>
      <c r="C66" s="7" t="s">
        <v>423</v>
      </c>
      <c r="D66" s="7"/>
      <c r="E66" s="7"/>
      <c r="F66" s="7"/>
      <c r="G66" s="7"/>
      <c r="H66" s="7"/>
      <c r="I66" s="7"/>
      <c r="J66" s="7"/>
      <c r="K66" s="7"/>
      <c r="L66" s="9" t="s">
        <v>67</v>
      </c>
      <c r="M66" s="18">
        <v>10.3</v>
      </c>
      <c r="N66" s="18">
        <v>10.6</v>
      </c>
      <c r="O66" s="18">
        <v>11.7</v>
      </c>
      <c r="P66" s="18">
        <v>10.4</v>
      </c>
      <c r="Q66" s="18">
        <v>11.2</v>
      </c>
      <c r="R66" s="18">
        <v>11.1</v>
      </c>
      <c r="S66" s="16">
        <v>9.1999999999999993</v>
      </c>
      <c r="T66" s="18">
        <v>10</v>
      </c>
      <c r="U66" s="18">
        <v>10.7</v>
      </c>
    </row>
    <row r="67" spans="1:21" ht="16.5" customHeight="1" x14ac:dyDescent="0.25">
      <c r="A67" s="7"/>
      <c r="B67" s="7"/>
      <c r="C67" s="7" t="s">
        <v>413</v>
      </c>
      <c r="D67" s="7"/>
      <c r="E67" s="7"/>
      <c r="F67" s="7"/>
      <c r="G67" s="7"/>
      <c r="H67" s="7"/>
      <c r="I67" s="7"/>
      <c r="J67" s="7"/>
      <c r="K67" s="7"/>
      <c r="L67" s="9" t="s">
        <v>67</v>
      </c>
      <c r="M67" s="16">
        <v>7</v>
      </c>
      <c r="N67" s="16">
        <v>7.4</v>
      </c>
      <c r="O67" s="16">
        <v>7.7</v>
      </c>
      <c r="P67" s="16">
        <v>7.5</v>
      </c>
      <c r="Q67" s="16">
        <v>7.5</v>
      </c>
      <c r="R67" s="16">
        <v>6.9</v>
      </c>
      <c r="S67" s="16">
        <v>8</v>
      </c>
      <c r="T67" s="16">
        <v>9.1</v>
      </c>
      <c r="U67" s="16">
        <v>7.4</v>
      </c>
    </row>
    <row r="68" spans="1:21" ht="16.5" customHeight="1" x14ac:dyDescent="0.25">
      <c r="A68" s="7"/>
      <c r="B68" s="7"/>
      <c r="C68" s="7" t="s">
        <v>414</v>
      </c>
      <c r="D68" s="7"/>
      <c r="E68" s="7"/>
      <c r="F68" s="7"/>
      <c r="G68" s="7"/>
      <c r="H68" s="7"/>
      <c r="I68" s="7"/>
      <c r="J68" s="7"/>
      <c r="K68" s="7"/>
      <c r="L68" s="9" t="s">
        <v>67</v>
      </c>
      <c r="M68" s="16">
        <v>6.3</v>
      </c>
      <c r="N68" s="16">
        <v>6.6</v>
      </c>
      <c r="O68" s="16">
        <v>6.6</v>
      </c>
      <c r="P68" s="16">
        <v>7.1</v>
      </c>
      <c r="Q68" s="16">
        <v>6.2</v>
      </c>
      <c r="R68" s="16">
        <v>5.6</v>
      </c>
      <c r="S68" s="18">
        <v>10.4</v>
      </c>
      <c r="T68" s="16">
        <v>9.1999999999999993</v>
      </c>
      <c r="U68" s="16">
        <v>6.6</v>
      </c>
    </row>
    <row r="69" spans="1:21" ht="16.5" customHeight="1" x14ac:dyDescent="0.25">
      <c r="A69" s="7"/>
      <c r="B69" s="7"/>
      <c r="C69" s="7" t="s">
        <v>415</v>
      </c>
      <c r="D69" s="7"/>
      <c r="E69" s="7"/>
      <c r="F69" s="7"/>
      <c r="G69" s="7"/>
      <c r="H69" s="7"/>
      <c r="I69" s="7"/>
      <c r="J69" s="7"/>
      <c r="K69" s="7"/>
      <c r="L69" s="9" t="s">
        <v>67</v>
      </c>
      <c r="M69" s="16">
        <v>4.2</v>
      </c>
      <c r="N69" s="16">
        <v>4.0999999999999996</v>
      </c>
      <c r="O69" s="16">
        <v>4.2</v>
      </c>
      <c r="P69" s="16">
        <v>4.7</v>
      </c>
      <c r="Q69" s="16">
        <v>3.8</v>
      </c>
      <c r="R69" s="16">
        <v>3.4</v>
      </c>
      <c r="S69" s="16">
        <v>8.9</v>
      </c>
      <c r="T69" s="16">
        <v>6.2</v>
      </c>
      <c r="U69" s="16">
        <v>4.3</v>
      </c>
    </row>
    <row r="70" spans="1:21" ht="16.5" customHeight="1" x14ac:dyDescent="0.25">
      <c r="A70" s="7"/>
      <c r="B70" s="7"/>
      <c r="C70" s="7" t="s">
        <v>424</v>
      </c>
      <c r="D70" s="7"/>
      <c r="E70" s="7"/>
      <c r="F70" s="7"/>
      <c r="G70" s="7"/>
      <c r="H70" s="7"/>
      <c r="I70" s="7"/>
      <c r="J70" s="7"/>
      <c r="K70" s="7"/>
      <c r="L70" s="9" t="s">
        <v>67</v>
      </c>
      <c r="M70" s="16">
        <v>4.8</v>
      </c>
      <c r="N70" s="16">
        <v>3.9</v>
      </c>
      <c r="O70" s="16">
        <v>4.0999999999999996</v>
      </c>
      <c r="P70" s="16">
        <v>5</v>
      </c>
      <c r="Q70" s="16">
        <v>3.5</v>
      </c>
      <c r="R70" s="16">
        <v>3.4</v>
      </c>
      <c r="S70" s="18">
        <v>11.1</v>
      </c>
      <c r="T70" s="16">
        <v>7.2</v>
      </c>
      <c r="U70" s="16">
        <v>4.5</v>
      </c>
    </row>
    <row r="71" spans="1:21" ht="16.5" customHeight="1" x14ac:dyDescent="0.25">
      <c r="A71" s="7"/>
      <c r="B71" s="7"/>
      <c r="C71" s="7" t="s">
        <v>425</v>
      </c>
      <c r="D71" s="7"/>
      <c r="E71" s="7"/>
      <c r="F71" s="7"/>
      <c r="G71" s="7"/>
      <c r="H71" s="7"/>
      <c r="I71" s="7"/>
      <c r="J71" s="7"/>
      <c r="K71" s="7"/>
      <c r="L71" s="9" t="s">
        <v>67</v>
      </c>
      <c r="M71" s="16">
        <v>3.4</v>
      </c>
      <c r="N71" s="16">
        <v>2.7</v>
      </c>
      <c r="O71" s="16">
        <v>2.2999999999999998</v>
      </c>
      <c r="P71" s="16">
        <v>3.3</v>
      </c>
      <c r="Q71" s="16">
        <v>1.8</v>
      </c>
      <c r="R71" s="16">
        <v>1.4</v>
      </c>
      <c r="S71" s="16">
        <v>6.8</v>
      </c>
      <c r="T71" s="16">
        <v>3</v>
      </c>
      <c r="U71" s="16">
        <v>2.9</v>
      </c>
    </row>
    <row r="72" spans="1:21" ht="16.5" customHeight="1" x14ac:dyDescent="0.25">
      <c r="A72" s="7"/>
      <c r="B72" s="7"/>
      <c r="C72" s="7" t="s">
        <v>221</v>
      </c>
      <c r="D72" s="7"/>
      <c r="E72" s="7"/>
      <c r="F72" s="7"/>
      <c r="G72" s="7"/>
      <c r="H72" s="7"/>
      <c r="I72" s="7"/>
      <c r="J72" s="7"/>
      <c r="K72" s="7"/>
      <c r="L72" s="9" t="s">
        <v>67</v>
      </c>
      <c r="M72" s="16">
        <v>7.5</v>
      </c>
      <c r="N72" s="16">
        <v>7.4</v>
      </c>
      <c r="O72" s="16">
        <v>7.5</v>
      </c>
      <c r="P72" s="16">
        <v>7.7</v>
      </c>
      <c r="Q72" s="16">
        <v>6.3</v>
      </c>
      <c r="R72" s="16">
        <v>5.8</v>
      </c>
      <c r="S72" s="16">
        <v>5.2</v>
      </c>
      <c r="T72" s="18">
        <v>11.5</v>
      </c>
      <c r="U72" s="16">
        <v>7.3</v>
      </c>
    </row>
    <row r="73" spans="1:21" ht="16.5" customHeight="1" x14ac:dyDescent="0.25">
      <c r="A73" s="7"/>
      <c r="B73" s="7"/>
      <c r="C73" s="7" t="s">
        <v>144</v>
      </c>
      <c r="D73" s="7"/>
      <c r="E73" s="7"/>
      <c r="F73" s="7"/>
      <c r="G73" s="7"/>
      <c r="H73" s="7"/>
      <c r="I73" s="7"/>
      <c r="J73" s="7"/>
      <c r="K73" s="7"/>
      <c r="L73" s="9" t="s">
        <v>47</v>
      </c>
      <c r="M73" s="20">
        <v>2860.8</v>
      </c>
      <c r="N73" s="20">
        <v>2235.4</v>
      </c>
      <c r="O73" s="20">
        <v>1758.4</v>
      </c>
      <c r="P73" s="22">
        <v>898.9</v>
      </c>
      <c r="Q73" s="22">
        <v>669.4</v>
      </c>
      <c r="R73" s="22">
        <v>206.9</v>
      </c>
      <c r="S73" s="22">
        <v>148.30000000000001</v>
      </c>
      <c r="T73" s="18">
        <v>78.5</v>
      </c>
      <c r="U73" s="20">
        <v>8857.5</v>
      </c>
    </row>
    <row r="74" spans="1:21" ht="16.5" customHeight="1" x14ac:dyDescent="0.25">
      <c r="A74" s="7"/>
      <c r="B74" s="7" t="s">
        <v>68</v>
      </c>
      <c r="C74" s="7"/>
      <c r="D74" s="7"/>
      <c r="E74" s="7"/>
      <c r="F74" s="7"/>
      <c r="G74" s="7"/>
      <c r="H74" s="7"/>
      <c r="I74" s="7"/>
      <c r="J74" s="7"/>
      <c r="K74" s="7"/>
      <c r="L74" s="9"/>
      <c r="M74" s="10"/>
      <c r="N74" s="10"/>
      <c r="O74" s="10"/>
      <c r="P74" s="10"/>
      <c r="Q74" s="10"/>
      <c r="R74" s="10"/>
      <c r="S74" s="10"/>
      <c r="T74" s="10"/>
      <c r="U74" s="10"/>
    </row>
    <row r="75" spans="1:21" ht="16.5" customHeight="1" x14ac:dyDescent="0.25">
      <c r="A75" s="7"/>
      <c r="B75" s="7"/>
      <c r="C75" s="7" t="s">
        <v>405</v>
      </c>
      <c r="D75" s="7"/>
      <c r="E75" s="7"/>
      <c r="F75" s="7"/>
      <c r="G75" s="7"/>
      <c r="H75" s="7"/>
      <c r="I75" s="7"/>
      <c r="J75" s="7"/>
      <c r="K75" s="7"/>
      <c r="L75" s="9" t="s">
        <v>67</v>
      </c>
      <c r="M75" s="16">
        <v>0.6</v>
      </c>
      <c r="N75" s="16">
        <v>0.6</v>
      </c>
      <c r="O75" s="16">
        <v>0.6</v>
      </c>
      <c r="P75" s="16">
        <v>0.6</v>
      </c>
      <c r="Q75" s="16">
        <v>0.6</v>
      </c>
      <c r="R75" s="16">
        <v>0.5</v>
      </c>
      <c r="S75" s="16">
        <v>0.3</v>
      </c>
      <c r="T75" s="16">
        <v>0.4</v>
      </c>
      <c r="U75" s="16">
        <v>0.6</v>
      </c>
    </row>
    <row r="76" spans="1:21" ht="16.5" customHeight="1" x14ac:dyDescent="0.25">
      <c r="A76" s="7"/>
      <c r="B76" s="7"/>
      <c r="C76" s="7" t="s">
        <v>406</v>
      </c>
      <c r="D76" s="7"/>
      <c r="E76" s="7"/>
      <c r="F76" s="7"/>
      <c r="G76" s="7"/>
      <c r="H76" s="7"/>
      <c r="I76" s="7"/>
      <c r="J76" s="7"/>
      <c r="K76" s="7"/>
      <c r="L76" s="9" t="s">
        <v>67</v>
      </c>
      <c r="M76" s="16">
        <v>6.6</v>
      </c>
      <c r="N76" s="16">
        <v>6.7</v>
      </c>
      <c r="O76" s="16">
        <v>5.6</v>
      </c>
      <c r="P76" s="16">
        <v>5.6</v>
      </c>
      <c r="Q76" s="16">
        <v>5.6</v>
      </c>
      <c r="R76" s="16">
        <v>5.0999999999999996</v>
      </c>
      <c r="S76" s="16">
        <v>5.8</v>
      </c>
      <c r="T76" s="16">
        <v>5.2</v>
      </c>
      <c r="U76" s="16">
        <v>6.2</v>
      </c>
    </row>
    <row r="77" spans="1:21" ht="16.5" customHeight="1" x14ac:dyDescent="0.25">
      <c r="A77" s="7"/>
      <c r="B77" s="7"/>
      <c r="C77" s="7" t="s">
        <v>420</v>
      </c>
      <c r="D77" s="7"/>
      <c r="E77" s="7"/>
      <c r="F77" s="7"/>
      <c r="G77" s="7"/>
      <c r="H77" s="7"/>
      <c r="I77" s="7"/>
      <c r="J77" s="7"/>
      <c r="K77" s="7"/>
      <c r="L77" s="9" t="s">
        <v>67</v>
      </c>
      <c r="M77" s="16">
        <v>5.5</v>
      </c>
      <c r="N77" s="16">
        <v>5.8</v>
      </c>
      <c r="O77" s="16">
        <v>5.2</v>
      </c>
      <c r="P77" s="16">
        <v>4.5999999999999996</v>
      </c>
      <c r="Q77" s="16">
        <v>6</v>
      </c>
      <c r="R77" s="16">
        <v>6.2</v>
      </c>
      <c r="S77" s="16">
        <v>4.9000000000000004</v>
      </c>
      <c r="T77" s="16">
        <v>5.9</v>
      </c>
      <c r="U77" s="16">
        <v>5.5</v>
      </c>
    </row>
    <row r="78" spans="1:21" ht="16.5" customHeight="1" x14ac:dyDescent="0.25">
      <c r="A78" s="7"/>
      <c r="B78" s="7"/>
      <c r="C78" s="7" t="s">
        <v>421</v>
      </c>
      <c r="D78" s="7"/>
      <c r="E78" s="7"/>
      <c r="F78" s="7"/>
      <c r="G78" s="7"/>
      <c r="H78" s="7"/>
      <c r="I78" s="7"/>
      <c r="J78" s="7"/>
      <c r="K78" s="7"/>
      <c r="L78" s="9" t="s">
        <v>67</v>
      </c>
      <c r="M78" s="16">
        <v>9.4</v>
      </c>
      <c r="N78" s="16">
        <v>9.1</v>
      </c>
      <c r="O78" s="16">
        <v>8.8000000000000007</v>
      </c>
      <c r="P78" s="16">
        <v>7.1</v>
      </c>
      <c r="Q78" s="18">
        <v>10.6</v>
      </c>
      <c r="R78" s="18">
        <v>12.2</v>
      </c>
      <c r="S78" s="16">
        <v>4.9000000000000004</v>
      </c>
      <c r="T78" s="16">
        <v>8.1999999999999993</v>
      </c>
      <c r="U78" s="16">
        <v>9</v>
      </c>
    </row>
    <row r="79" spans="1:21" ht="16.5" customHeight="1" x14ac:dyDescent="0.25">
      <c r="A79" s="7"/>
      <c r="B79" s="7"/>
      <c r="C79" s="7" t="s">
        <v>409</v>
      </c>
      <c r="D79" s="7"/>
      <c r="E79" s="7"/>
      <c r="F79" s="7"/>
      <c r="G79" s="7"/>
      <c r="H79" s="7"/>
      <c r="I79" s="7"/>
      <c r="J79" s="7"/>
      <c r="K79" s="7"/>
      <c r="L79" s="9" t="s">
        <v>67</v>
      </c>
      <c r="M79" s="16">
        <v>8</v>
      </c>
      <c r="N79" s="16">
        <v>7.4</v>
      </c>
      <c r="O79" s="16">
        <v>7.5</v>
      </c>
      <c r="P79" s="16">
        <v>5.9</v>
      </c>
      <c r="Q79" s="16">
        <v>8.6999999999999993</v>
      </c>
      <c r="R79" s="16">
        <v>9.6999999999999993</v>
      </c>
      <c r="S79" s="16">
        <v>4.5</v>
      </c>
      <c r="T79" s="16">
        <v>4.9000000000000004</v>
      </c>
      <c r="U79" s="16">
        <v>7.5</v>
      </c>
    </row>
    <row r="80" spans="1:21" ht="16.5" customHeight="1" x14ac:dyDescent="0.25">
      <c r="A80" s="7"/>
      <c r="B80" s="7"/>
      <c r="C80" s="7" t="s">
        <v>422</v>
      </c>
      <c r="D80" s="7"/>
      <c r="E80" s="7"/>
      <c r="F80" s="7"/>
      <c r="G80" s="7"/>
      <c r="H80" s="7"/>
      <c r="I80" s="7"/>
      <c r="J80" s="7"/>
      <c r="K80" s="7"/>
      <c r="L80" s="9" t="s">
        <v>67</v>
      </c>
      <c r="M80" s="16">
        <v>9.4</v>
      </c>
      <c r="N80" s="16">
        <v>9.4</v>
      </c>
      <c r="O80" s="16">
        <v>9.1999999999999993</v>
      </c>
      <c r="P80" s="16">
        <v>7.5</v>
      </c>
      <c r="Q80" s="18">
        <v>10.1</v>
      </c>
      <c r="R80" s="18">
        <v>11</v>
      </c>
      <c r="S80" s="16">
        <v>6.5</v>
      </c>
      <c r="T80" s="16">
        <v>5.8</v>
      </c>
      <c r="U80" s="16">
        <v>9.1999999999999993</v>
      </c>
    </row>
    <row r="81" spans="1:21" ht="16.5" customHeight="1" x14ac:dyDescent="0.25">
      <c r="A81" s="7"/>
      <c r="B81" s="7"/>
      <c r="C81" s="7" t="s">
        <v>423</v>
      </c>
      <c r="D81" s="7"/>
      <c r="E81" s="7"/>
      <c r="F81" s="7"/>
      <c r="G81" s="7"/>
      <c r="H81" s="7"/>
      <c r="I81" s="7"/>
      <c r="J81" s="7"/>
      <c r="K81" s="7"/>
      <c r="L81" s="9" t="s">
        <v>67</v>
      </c>
      <c r="M81" s="16">
        <v>9.9</v>
      </c>
      <c r="N81" s="18">
        <v>10.5</v>
      </c>
      <c r="O81" s="18">
        <v>10.3</v>
      </c>
      <c r="P81" s="16">
        <v>7.8</v>
      </c>
      <c r="Q81" s="18">
        <v>11.2</v>
      </c>
      <c r="R81" s="18">
        <v>11.8</v>
      </c>
      <c r="S81" s="16">
        <v>7.9</v>
      </c>
      <c r="T81" s="16">
        <v>7.8</v>
      </c>
      <c r="U81" s="18">
        <v>10</v>
      </c>
    </row>
    <row r="82" spans="1:21" ht="16.5" customHeight="1" x14ac:dyDescent="0.25">
      <c r="A82" s="7"/>
      <c r="B82" s="7"/>
      <c r="C82" s="7" t="s">
        <v>413</v>
      </c>
      <c r="D82" s="7"/>
      <c r="E82" s="7"/>
      <c r="F82" s="7"/>
      <c r="G82" s="7"/>
      <c r="H82" s="7"/>
      <c r="I82" s="7"/>
      <c r="J82" s="7"/>
      <c r="K82" s="7"/>
      <c r="L82" s="9" t="s">
        <v>67</v>
      </c>
      <c r="M82" s="16">
        <v>8.9</v>
      </c>
      <c r="N82" s="16">
        <v>9.5</v>
      </c>
      <c r="O82" s="16">
        <v>9.6</v>
      </c>
      <c r="P82" s="16">
        <v>8.1</v>
      </c>
      <c r="Q82" s="18">
        <v>10.199999999999999</v>
      </c>
      <c r="R82" s="18">
        <v>10.1</v>
      </c>
      <c r="S82" s="16">
        <v>8.5</v>
      </c>
      <c r="T82" s="16">
        <v>8.8000000000000007</v>
      </c>
      <c r="U82" s="16">
        <v>9.1999999999999993</v>
      </c>
    </row>
    <row r="83" spans="1:21" ht="16.5" customHeight="1" x14ac:dyDescent="0.25">
      <c r="A83" s="7"/>
      <c r="B83" s="7"/>
      <c r="C83" s="7" t="s">
        <v>414</v>
      </c>
      <c r="D83" s="7"/>
      <c r="E83" s="7"/>
      <c r="F83" s="7"/>
      <c r="G83" s="7"/>
      <c r="H83" s="7"/>
      <c r="I83" s="7"/>
      <c r="J83" s="7"/>
      <c r="K83" s="7"/>
      <c r="L83" s="9" t="s">
        <v>67</v>
      </c>
      <c r="M83" s="16">
        <v>8.6999999999999993</v>
      </c>
      <c r="N83" s="16">
        <v>9.5</v>
      </c>
      <c r="O83" s="16">
        <v>9.6</v>
      </c>
      <c r="P83" s="16">
        <v>9.3000000000000007</v>
      </c>
      <c r="Q83" s="16">
        <v>9.6</v>
      </c>
      <c r="R83" s="16">
        <v>9</v>
      </c>
      <c r="S83" s="18">
        <v>10.7</v>
      </c>
      <c r="T83" s="18">
        <v>10.4</v>
      </c>
      <c r="U83" s="16">
        <v>9.3000000000000007</v>
      </c>
    </row>
    <row r="84" spans="1:21" ht="16.5" customHeight="1" x14ac:dyDescent="0.25">
      <c r="A84" s="7"/>
      <c r="B84" s="7"/>
      <c r="C84" s="7" t="s">
        <v>415</v>
      </c>
      <c r="D84" s="7"/>
      <c r="E84" s="7"/>
      <c r="F84" s="7"/>
      <c r="G84" s="7"/>
      <c r="H84" s="7"/>
      <c r="I84" s="7"/>
      <c r="J84" s="7"/>
      <c r="K84" s="7"/>
      <c r="L84" s="9" t="s">
        <v>67</v>
      </c>
      <c r="M84" s="16">
        <v>6.4</v>
      </c>
      <c r="N84" s="16">
        <v>6.8</v>
      </c>
      <c r="O84" s="16">
        <v>7</v>
      </c>
      <c r="P84" s="16">
        <v>7.7</v>
      </c>
      <c r="Q84" s="16">
        <v>6.6</v>
      </c>
      <c r="R84" s="16">
        <v>6</v>
      </c>
      <c r="S84" s="16">
        <v>9.5</v>
      </c>
      <c r="T84" s="16">
        <v>8.1</v>
      </c>
      <c r="U84" s="16">
        <v>6.8</v>
      </c>
    </row>
    <row r="85" spans="1:21" ht="16.5" customHeight="1" x14ac:dyDescent="0.25">
      <c r="A85" s="7"/>
      <c r="B85" s="7"/>
      <c r="C85" s="7" t="s">
        <v>424</v>
      </c>
      <c r="D85" s="7"/>
      <c r="E85" s="7"/>
      <c r="F85" s="7"/>
      <c r="G85" s="7"/>
      <c r="H85" s="7"/>
      <c r="I85" s="7"/>
      <c r="J85" s="7"/>
      <c r="K85" s="7"/>
      <c r="L85" s="9" t="s">
        <v>67</v>
      </c>
      <c r="M85" s="16">
        <v>8.1999999999999993</v>
      </c>
      <c r="N85" s="16">
        <v>8</v>
      </c>
      <c r="O85" s="16">
        <v>8.5</v>
      </c>
      <c r="P85" s="18">
        <v>10.9</v>
      </c>
      <c r="Q85" s="16">
        <v>7.5</v>
      </c>
      <c r="R85" s="16">
        <v>6.8</v>
      </c>
      <c r="S85" s="18">
        <v>14.1</v>
      </c>
      <c r="T85" s="18">
        <v>10.199999999999999</v>
      </c>
      <c r="U85" s="16">
        <v>8.5</v>
      </c>
    </row>
    <row r="86" spans="1:21" ht="16.5" customHeight="1" x14ac:dyDescent="0.25">
      <c r="A86" s="7"/>
      <c r="B86" s="7"/>
      <c r="C86" s="7" t="s">
        <v>425</v>
      </c>
      <c r="D86" s="7"/>
      <c r="E86" s="7"/>
      <c r="F86" s="7"/>
      <c r="G86" s="7"/>
      <c r="H86" s="7"/>
      <c r="I86" s="7"/>
      <c r="J86" s="7"/>
      <c r="K86" s="7"/>
      <c r="L86" s="9" t="s">
        <v>67</v>
      </c>
      <c r="M86" s="18">
        <v>10</v>
      </c>
      <c r="N86" s="16">
        <v>8.8000000000000007</v>
      </c>
      <c r="O86" s="16">
        <v>8.9</v>
      </c>
      <c r="P86" s="18">
        <v>15.1</v>
      </c>
      <c r="Q86" s="16">
        <v>6.5</v>
      </c>
      <c r="R86" s="16">
        <v>4.8</v>
      </c>
      <c r="S86" s="18">
        <v>16.3</v>
      </c>
      <c r="T86" s="16">
        <v>9</v>
      </c>
      <c r="U86" s="16">
        <v>9.6999999999999993</v>
      </c>
    </row>
    <row r="87" spans="1:21" ht="16.5" customHeight="1" x14ac:dyDescent="0.25">
      <c r="A87" s="7"/>
      <c r="B87" s="7"/>
      <c r="C87" s="7" t="s">
        <v>221</v>
      </c>
      <c r="D87" s="7"/>
      <c r="E87" s="7"/>
      <c r="F87" s="7"/>
      <c r="G87" s="7"/>
      <c r="H87" s="7"/>
      <c r="I87" s="7"/>
      <c r="J87" s="7"/>
      <c r="K87" s="7"/>
      <c r="L87" s="9" t="s">
        <v>67</v>
      </c>
      <c r="M87" s="16">
        <v>8.4</v>
      </c>
      <c r="N87" s="16">
        <v>8</v>
      </c>
      <c r="O87" s="16">
        <v>9.1</v>
      </c>
      <c r="P87" s="16">
        <v>9.8000000000000007</v>
      </c>
      <c r="Q87" s="16">
        <v>7</v>
      </c>
      <c r="R87" s="16">
        <v>6.6</v>
      </c>
      <c r="S87" s="16">
        <v>6.2</v>
      </c>
      <c r="T87" s="18">
        <v>15.4</v>
      </c>
      <c r="U87" s="16">
        <v>8.5</v>
      </c>
    </row>
    <row r="88" spans="1:21" ht="16.5" customHeight="1" x14ac:dyDescent="0.25">
      <c r="A88" s="7"/>
      <c r="B88" s="7"/>
      <c r="C88" s="7" t="s">
        <v>144</v>
      </c>
      <c r="D88" s="7"/>
      <c r="E88" s="7"/>
      <c r="F88" s="7"/>
      <c r="G88" s="7"/>
      <c r="H88" s="7"/>
      <c r="I88" s="7"/>
      <c r="J88" s="7"/>
      <c r="K88" s="7"/>
      <c r="L88" s="9" t="s">
        <v>47</v>
      </c>
      <c r="M88" s="20">
        <v>2724.3</v>
      </c>
      <c r="N88" s="20">
        <v>2119.8000000000002</v>
      </c>
      <c r="O88" s="20">
        <v>1698.5</v>
      </c>
      <c r="P88" s="22">
        <v>900.2</v>
      </c>
      <c r="Q88" s="22">
        <v>640.20000000000005</v>
      </c>
      <c r="R88" s="22">
        <v>194.5</v>
      </c>
      <c r="S88" s="22">
        <v>142.5</v>
      </c>
      <c r="T88" s="18">
        <v>84.3</v>
      </c>
      <c r="U88" s="20">
        <v>8506.2000000000007</v>
      </c>
    </row>
    <row r="89" spans="1:21" ht="16.5" customHeight="1" x14ac:dyDescent="0.25">
      <c r="A89" s="7"/>
      <c r="B89" s="7" t="s">
        <v>70</v>
      </c>
      <c r="C89" s="7"/>
      <c r="D89" s="7"/>
      <c r="E89" s="7"/>
      <c r="F89" s="7"/>
      <c r="G89" s="7"/>
      <c r="H89" s="7"/>
      <c r="I89" s="7"/>
      <c r="J89" s="7"/>
      <c r="K89" s="7"/>
      <c r="L89" s="9"/>
      <c r="M89" s="10"/>
      <c r="N89" s="10"/>
      <c r="O89" s="10"/>
      <c r="P89" s="10"/>
      <c r="Q89" s="10"/>
      <c r="R89" s="10"/>
      <c r="S89" s="10"/>
      <c r="T89" s="10"/>
      <c r="U89" s="10"/>
    </row>
    <row r="90" spans="1:21" ht="16.5" customHeight="1" x14ac:dyDescent="0.25">
      <c r="A90" s="7"/>
      <c r="B90" s="7"/>
      <c r="C90" s="7" t="s">
        <v>405</v>
      </c>
      <c r="D90" s="7"/>
      <c r="E90" s="7"/>
      <c r="F90" s="7"/>
      <c r="G90" s="7"/>
      <c r="H90" s="7"/>
      <c r="I90" s="7"/>
      <c r="J90" s="7"/>
      <c r="K90" s="7"/>
      <c r="L90" s="9" t="s">
        <v>67</v>
      </c>
      <c r="M90" s="16">
        <v>0.6</v>
      </c>
      <c r="N90" s="16">
        <v>0.6</v>
      </c>
      <c r="O90" s="16">
        <v>0.6</v>
      </c>
      <c r="P90" s="16">
        <v>0.6</v>
      </c>
      <c r="Q90" s="16">
        <v>0.5</v>
      </c>
      <c r="R90" s="16">
        <v>0.5</v>
      </c>
      <c r="S90" s="16">
        <v>0.3</v>
      </c>
      <c r="T90" s="16">
        <v>0.4</v>
      </c>
      <c r="U90" s="16">
        <v>0.6</v>
      </c>
    </row>
    <row r="91" spans="1:21" ht="16.5" customHeight="1" x14ac:dyDescent="0.25">
      <c r="A91" s="7"/>
      <c r="B91" s="7"/>
      <c r="C91" s="7" t="s">
        <v>406</v>
      </c>
      <c r="D91" s="7"/>
      <c r="E91" s="7"/>
      <c r="F91" s="7"/>
      <c r="G91" s="7"/>
      <c r="H91" s="7"/>
      <c r="I91" s="7"/>
      <c r="J91" s="7"/>
      <c r="K91" s="7"/>
      <c r="L91" s="9" t="s">
        <v>67</v>
      </c>
      <c r="M91" s="16">
        <v>8</v>
      </c>
      <c r="N91" s="16">
        <v>8.1</v>
      </c>
      <c r="O91" s="16">
        <v>6.9</v>
      </c>
      <c r="P91" s="16">
        <v>7.7</v>
      </c>
      <c r="Q91" s="16">
        <v>6.5</v>
      </c>
      <c r="R91" s="16">
        <v>5.7</v>
      </c>
      <c r="S91" s="16">
        <v>6.5</v>
      </c>
      <c r="T91" s="16">
        <v>6</v>
      </c>
      <c r="U91" s="16">
        <v>7.6</v>
      </c>
    </row>
    <row r="92" spans="1:21" ht="16.5" customHeight="1" x14ac:dyDescent="0.25">
      <c r="A92" s="7"/>
      <c r="B92" s="7"/>
      <c r="C92" s="7" t="s">
        <v>420</v>
      </c>
      <c r="D92" s="7"/>
      <c r="E92" s="7"/>
      <c r="F92" s="7"/>
      <c r="G92" s="7"/>
      <c r="H92" s="7"/>
      <c r="I92" s="7"/>
      <c r="J92" s="7"/>
      <c r="K92" s="7"/>
      <c r="L92" s="9" t="s">
        <v>67</v>
      </c>
      <c r="M92" s="16">
        <v>7.3</v>
      </c>
      <c r="N92" s="16">
        <v>7.8</v>
      </c>
      <c r="O92" s="16">
        <v>7.2</v>
      </c>
      <c r="P92" s="16">
        <v>7</v>
      </c>
      <c r="Q92" s="16">
        <v>7.8</v>
      </c>
      <c r="R92" s="16">
        <v>7.8</v>
      </c>
      <c r="S92" s="16">
        <v>6.5</v>
      </c>
      <c r="T92" s="16">
        <v>7.3</v>
      </c>
      <c r="U92" s="16">
        <v>7.4</v>
      </c>
    </row>
    <row r="93" spans="1:21" ht="16.5" customHeight="1" x14ac:dyDescent="0.25">
      <c r="A93" s="7"/>
      <c r="B93" s="7"/>
      <c r="C93" s="7" t="s">
        <v>421</v>
      </c>
      <c r="D93" s="7"/>
      <c r="E93" s="7"/>
      <c r="F93" s="7"/>
      <c r="G93" s="7"/>
      <c r="H93" s="7"/>
      <c r="I93" s="7"/>
      <c r="J93" s="7"/>
      <c r="K93" s="7"/>
      <c r="L93" s="9" t="s">
        <v>67</v>
      </c>
      <c r="M93" s="18">
        <v>10.6</v>
      </c>
      <c r="N93" s="18">
        <v>10.5</v>
      </c>
      <c r="O93" s="18">
        <v>10.1</v>
      </c>
      <c r="P93" s="16">
        <v>8.6999999999999993</v>
      </c>
      <c r="Q93" s="18">
        <v>11.9</v>
      </c>
      <c r="R93" s="18">
        <v>13.4</v>
      </c>
      <c r="S93" s="16">
        <v>6</v>
      </c>
      <c r="T93" s="16">
        <v>9.4</v>
      </c>
      <c r="U93" s="18">
        <v>10.4</v>
      </c>
    </row>
    <row r="94" spans="1:21" ht="16.5" customHeight="1" x14ac:dyDescent="0.25">
      <c r="A94" s="7"/>
      <c r="B94" s="7"/>
      <c r="C94" s="7" t="s">
        <v>409</v>
      </c>
      <c r="D94" s="7"/>
      <c r="E94" s="7"/>
      <c r="F94" s="7"/>
      <c r="G94" s="7"/>
      <c r="H94" s="7"/>
      <c r="I94" s="7"/>
      <c r="J94" s="7"/>
      <c r="K94" s="7"/>
      <c r="L94" s="9" t="s">
        <v>67</v>
      </c>
      <c r="M94" s="18">
        <v>10.199999999999999</v>
      </c>
      <c r="N94" s="16">
        <v>9.8000000000000007</v>
      </c>
      <c r="O94" s="16">
        <v>9.8000000000000007</v>
      </c>
      <c r="P94" s="16">
        <v>8.4</v>
      </c>
      <c r="Q94" s="18">
        <v>11.4</v>
      </c>
      <c r="R94" s="18">
        <v>12.6</v>
      </c>
      <c r="S94" s="16">
        <v>6</v>
      </c>
      <c r="T94" s="16">
        <v>6.2</v>
      </c>
      <c r="U94" s="16">
        <v>9.9</v>
      </c>
    </row>
    <row r="95" spans="1:21" ht="16.5" customHeight="1" x14ac:dyDescent="0.25">
      <c r="A95" s="7"/>
      <c r="B95" s="7"/>
      <c r="C95" s="7" t="s">
        <v>422</v>
      </c>
      <c r="D95" s="7"/>
      <c r="E95" s="7"/>
      <c r="F95" s="7"/>
      <c r="G95" s="7"/>
      <c r="H95" s="7"/>
      <c r="I95" s="7"/>
      <c r="J95" s="7"/>
      <c r="K95" s="7"/>
      <c r="L95" s="9" t="s">
        <v>67</v>
      </c>
      <c r="M95" s="18">
        <v>11.5</v>
      </c>
      <c r="N95" s="18">
        <v>11.6</v>
      </c>
      <c r="O95" s="18">
        <v>12</v>
      </c>
      <c r="P95" s="18">
        <v>10.3</v>
      </c>
      <c r="Q95" s="18">
        <v>12.8</v>
      </c>
      <c r="R95" s="18">
        <v>13.9</v>
      </c>
      <c r="S95" s="16">
        <v>8.3000000000000007</v>
      </c>
      <c r="T95" s="16">
        <v>7.5</v>
      </c>
      <c r="U95" s="18">
        <v>11.6</v>
      </c>
    </row>
    <row r="96" spans="1:21" ht="16.5" customHeight="1" x14ac:dyDescent="0.25">
      <c r="A96" s="7"/>
      <c r="B96" s="7"/>
      <c r="C96" s="7" t="s">
        <v>423</v>
      </c>
      <c r="D96" s="7"/>
      <c r="E96" s="7"/>
      <c r="F96" s="7"/>
      <c r="G96" s="7"/>
      <c r="H96" s="7"/>
      <c r="I96" s="7"/>
      <c r="J96" s="7"/>
      <c r="K96" s="7"/>
      <c r="L96" s="9" t="s">
        <v>67</v>
      </c>
      <c r="M96" s="18">
        <v>10.1</v>
      </c>
      <c r="N96" s="18">
        <v>10.6</v>
      </c>
      <c r="O96" s="18">
        <v>11</v>
      </c>
      <c r="P96" s="16">
        <v>9.1</v>
      </c>
      <c r="Q96" s="18">
        <v>11.2</v>
      </c>
      <c r="R96" s="18">
        <v>11.4</v>
      </c>
      <c r="S96" s="16">
        <v>8.5</v>
      </c>
      <c r="T96" s="16">
        <v>8.9</v>
      </c>
      <c r="U96" s="18">
        <v>10.4</v>
      </c>
    </row>
    <row r="97" spans="1:21" ht="16.5" customHeight="1" x14ac:dyDescent="0.25">
      <c r="A97" s="7"/>
      <c r="B97" s="7"/>
      <c r="C97" s="7" t="s">
        <v>413</v>
      </c>
      <c r="D97" s="7"/>
      <c r="E97" s="7"/>
      <c r="F97" s="7"/>
      <c r="G97" s="7"/>
      <c r="H97" s="7"/>
      <c r="I97" s="7"/>
      <c r="J97" s="7"/>
      <c r="K97" s="7"/>
      <c r="L97" s="9" t="s">
        <v>67</v>
      </c>
      <c r="M97" s="16">
        <v>7.9</v>
      </c>
      <c r="N97" s="16">
        <v>8.4</v>
      </c>
      <c r="O97" s="16">
        <v>8.6</v>
      </c>
      <c r="P97" s="16">
        <v>7.8</v>
      </c>
      <c r="Q97" s="16">
        <v>8.8000000000000007</v>
      </c>
      <c r="R97" s="16">
        <v>8.5</v>
      </c>
      <c r="S97" s="16">
        <v>8.1999999999999993</v>
      </c>
      <c r="T97" s="16">
        <v>9</v>
      </c>
      <c r="U97" s="16">
        <v>8.3000000000000007</v>
      </c>
    </row>
    <row r="98" spans="1:21" ht="16.5" customHeight="1" x14ac:dyDescent="0.25">
      <c r="A98" s="7"/>
      <c r="B98" s="7"/>
      <c r="C98" s="7" t="s">
        <v>414</v>
      </c>
      <c r="D98" s="7"/>
      <c r="E98" s="7"/>
      <c r="F98" s="7"/>
      <c r="G98" s="7"/>
      <c r="H98" s="7"/>
      <c r="I98" s="7"/>
      <c r="J98" s="7"/>
      <c r="K98" s="7"/>
      <c r="L98" s="9" t="s">
        <v>67</v>
      </c>
      <c r="M98" s="16">
        <v>7.5</v>
      </c>
      <c r="N98" s="16">
        <v>8</v>
      </c>
      <c r="O98" s="16">
        <v>8.1</v>
      </c>
      <c r="P98" s="16">
        <v>8.1999999999999993</v>
      </c>
      <c r="Q98" s="16">
        <v>7.9</v>
      </c>
      <c r="R98" s="16">
        <v>7.3</v>
      </c>
      <c r="S98" s="18">
        <v>10.5</v>
      </c>
      <c r="T98" s="16">
        <v>9.8000000000000007</v>
      </c>
      <c r="U98" s="16">
        <v>7.9</v>
      </c>
    </row>
    <row r="99" spans="1:21" ht="16.5" customHeight="1" x14ac:dyDescent="0.25">
      <c r="A99" s="7"/>
      <c r="B99" s="7"/>
      <c r="C99" s="7" t="s">
        <v>415</v>
      </c>
      <c r="D99" s="7"/>
      <c r="E99" s="7"/>
      <c r="F99" s="7"/>
      <c r="G99" s="7"/>
      <c r="H99" s="7"/>
      <c r="I99" s="7"/>
      <c r="J99" s="7"/>
      <c r="K99" s="7"/>
      <c r="L99" s="9" t="s">
        <v>67</v>
      </c>
      <c r="M99" s="16">
        <v>5.3</v>
      </c>
      <c r="N99" s="16">
        <v>5.4</v>
      </c>
      <c r="O99" s="16">
        <v>5.6</v>
      </c>
      <c r="P99" s="16">
        <v>6.2</v>
      </c>
      <c r="Q99" s="16">
        <v>5.0999999999999996</v>
      </c>
      <c r="R99" s="16">
        <v>4.7</v>
      </c>
      <c r="S99" s="16">
        <v>9.1999999999999993</v>
      </c>
      <c r="T99" s="16">
        <v>7.2</v>
      </c>
      <c r="U99" s="16">
        <v>5.5</v>
      </c>
    </row>
    <row r="100" spans="1:21" ht="16.5" customHeight="1" x14ac:dyDescent="0.25">
      <c r="A100" s="7"/>
      <c r="B100" s="7"/>
      <c r="C100" s="7" t="s">
        <v>424</v>
      </c>
      <c r="D100" s="7"/>
      <c r="E100" s="7"/>
      <c r="F100" s="7"/>
      <c r="G100" s="7"/>
      <c r="H100" s="7"/>
      <c r="I100" s="7"/>
      <c r="J100" s="7"/>
      <c r="K100" s="7"/>
      <c r="L100" s="9" t="s">
        <v>67</v>
      </c>
      <c r="M100" s="16">
        <v>6.5</v>
      </c>
      <c r="N100" s="16">
        <v>5.9</v>
      </c>
      <c r="O100" s="16">
        <v>6.3</v>
      </c>
      <c r="P100" s="16">
        <v>7.9</v>
      </c>
      <c r="Q100" s="16">
        <v>5.5</v>
      </c>
      <c r="R100" s="16">
        <v>5.0999999999999996</v>
      </c>
      <c r="S100" s="18">
        <v>12.6</v>
      </c>
      <c r="T100" s="16">
        <v>8.8000000000000007</v>
      </c>
      <c r="U100" s="16">
        <v>6.5</v>
      </c>
    </row>
    <row r="101" spans="1:21" ht="16.5" customHeight="1" x14ac:dyDescent="0.25">
      <c r="A101" s="7"/>
      <c r="B101" s="7"/>
      <c r="C101" s="7" t="s">
        <v>425</v>
      </c>
      <c r="D101" s="7"/>
      <c r="E101" s="7"/>
      <c r="F101" s="7"/>
      <c r="G101" s="7"/>
      <c r="H101" s="7"/>
      <c r="I101" s="7"/>
      <c r="J101" s="7"/>
      <c r="K101" s="7"/>
      <c r="L101" s="9" t="s">
        <v>67</v>
      </c>
      <c r="M101" s="16">
        <v>6.6</v>
      </c>
      <c r="N101" s="16">
        <v>5.7</v>
      </c>
      <c r="O101" s="16">
        <v>5.5</v>
      </c>
      <c r="P101" s="16">
        <v>9.1999999999999993</v>
      </c>
      <c r="Q101" s="16">
        <v>4.0999999999999996</v>
      </c>
      <c r="R101" s="16">
        <v>3</v>
      </c>
      <c r="S101" s="18">
        <v>11.5</v>
      </c>
      <c r="T101" s="16">
        <v>6.1</v>
      </c>
      <c r="U101" s="16">
        <v>6.2</v>
      </c>
    </row>
    <row r="102" spans="1:21" ht="16.5" customHeight="1" x14ac:dyDescent="0.25">
      <c r="A102" s="7"/>
      <c r="B102" s="7"/>
      <c r="C102" s="7" t="s">
        <v>221</v>
      </c>
      <c r="D102" s="7"/>
      <c r="E102" s="7"/>
      <c r="F102" s="7"/>
      <c r="G102" s="7"/>
      <c r="H102" s="7"/>
      <c r="I102" s="7"/>
      <c r="J102" s="7"/>
      <c r="K102" s="7"/>
      <c r="L102" s="9" t="s">
        <v>67</v>
      </c>
      <c r="M102" s="16">
        <v>8</v>
      </c>
      <c r="N102" s="16">
        <v>7.7</v>
      </c>
      <c r="O102" s="16">
        <v>8.3000000000000007</v>
      </c>
      <c r="P102" s="16">
        <v>8.6999999999999993</v>
      </c>
      <c r="Q102" s="16">
        <v>6.6</v>
      </c>
      <c r="R102" s="16">
        <v>6.2</v>
      </c>
      <c r="S102" s="16">
        <v>5.7</v>
      </c>
      <c r="T102" s="18">
        <v>13.5</v>
      </c>
      <c r="U102" s="16">
        <v>7.9</v>
      </c>
    </row>
    <row r="103" spans="1:21" ht="16.5" customHeight="1" x14ac:dyDescent="0.25">
      <c r="A103" s="7"/>
      <c r="B103" s="7"/>
      <c r="C103" s="7" t="s">
        <v>144</v>
      </c>
      <c r="D103" s="7"/>
      <c r="E103" s="7"/>
      <c r="F103" s="7"/>
      <c r="G103" s="7"/>
      <c r="H103" s="7"/>
      <c r="I103" s="7"/>
      <c r="J103" s="7"/>
      <c r="K103" s="7"/>
      <c r="L103" s="9" t="s">
        <v>47</v>
      </c>
      <c r="M103" s="20">
        <v>5585.1</v>
      </c>
      <c r="N103" s="20">
        <v>4355.2</v>
      </c>
      <c r="O103" s="20">
        <v>3456.9</v>
      </c>
      <c r="P103" s="20">
        <v>1799.1</v>
      </c>
      <c r="Q103" s="20">
        <v>1309.5999999999999</v>
      </c>
      <c r="R103" s="22">
        <v>401.5</v>
      </c>
      <c r="S103" s="22">
        <v>290.89999999999998</v>
      </c>
      <c r="T103" s="22">
        <v>162.80000000000001</v>
      </c>
      <c r="U103" s="21">
        <v>17363.7</v>
      </c>
    </row>
    <row r="104" spans="1:21" ht="16.5" customHeight="1" x14ac:dyDescent="0.25">
      <c r="A104" s="7" t="s">
        <v>146</v>
      </c>
      <c r="B104" s="7"/>
      <c r="C104" s="7"/>
      <c r="D104" s="7"/>
      <c r="E104" s="7"/>
      <c r="F104" s="7"/>
      <c r="G104" s="7"/>
      <c r="H104" s="7"/>
      <c r="I104" s="7"/>
      <c r="J104" s="7"/>
      <c r="K104" s="7"/>
      <c r="L104" s="9"/>
      <c r="M104" s="10"/>
      <c r="N104" s="10"/>
      <c r="O104" s="10"/>
      <c r="P104" s="10"/>
      <c r="Q104" s="10"/>
      <c r="R104" s="10"/>
      <c r="S104" s="10"/>
      <c r="T104" s="10"/>
      <c r="U104" s="10"/>
    </row>
    <row r="105" spans="1:21" ht="16.5" customHeight="1" x14ac:dyDescent="0.25">
      <c r="A105" s="7"/>
      <c r="B105" s="7" t="s">
        <v>45</v>
      </c>
      <c r="C105" s="7"/>
      <c r="D105" s="7"/>
      <c r="E105" s="7"/>
      <c r="F105" s="7"/>
      <c r="G105" s="7"/>
      <c r="H105" s="7"/>
      <c r="I105" s="7"/>
      <c r="J105" s="7"/>
      <c r="K105" s="7"/>
      <c r="L105" s="9"/>
      <c r="M105" s="10"/>
      <c r="N105" s="10"/>
      <c r="O105" s="10"/>
      <c r="P105" s="10"/>
      <c r="Q105" s="10"/>
      <c r="R105" s="10"/>
      <c r="S105" s="10"/>
      <c r="T105" s="10"/>
      <c r="U105" s="10"/>
    </row>
    <row r="106" spans="1:21" ht="16.5" customHeight="1" x14ac:dyDescent="0.25">
      <c r="A106" s="7"/>
      <c r="B106" s="7"/>
      <c r="C106" s="7" t="s">
        <v>406</v>
      </c>
      <c r="D106" s="7"/>
      <c r="E106" s="7"/>
      <c r="F106" s="7"/>
      <c r="G106" s="7"/>
      <c r="H106" s="7"/>
      <c r="I106" s="7"/>
      <c r="J106" s="7"/>
      <c r="K106" s="7"/>
      <c r="L106" s="9" t="s">
        <v>67</v>
      </c>
      <c r="M106" s="16">
        <v>9.1</v>
      </c>
      <c r="N106" s="16">
        <v>8.8000000000000007</v>
      </c>
      <c r="O106" s="16">
        <v>7.6</v>
      </c>
      <c r="P106" s="16">
        <v>8.6999999999999993</v>
      </c>
      <c r="Q106" s="16">
        <v>6.9</v>
      </c>
      <c r="R106" s="16">
        <v>6.3</v>
      </c>
      <c r="S106" s="16">
        <v>6.5</v>
      </c>
      <c r="T106" s="16">
        <v>6.8</v>
      </c>
      <c r="U106" s="16">
        <v>8.4</v>
      </c>
    </row>
    <row r="107" spans="1:21" ht="16.5" customHeight="1" x14ac:dyDescent="0.25">
      <c r="A107" s="7"/>
      <c r="B107" s="7"/>
      <c r="C107" s="7" t="s">
        <v>407</v>
      </c>
      <c r="D107" s="7"/>
      <c r="E107" s="7"/>
      <c r="F107" s="7"/>
      <c r="G107" s="7"/>
      <c r="H107" s="7"/>
      <c r="I107" s="7"/>
      <c r="J107" s="7"/>
      <c r="K107" s="7"/>
      <c r="L107" s="9" t="s">
        <v>67</v>
      </c>
      <c r="M107" s="16">
        <v>8.6</v>
      </c>
      <c r="N107" s="16">
        <v>9.6</v>
      </c>
      <c r="O107" s="16">
        <v>8.6999999999999993</v>
      </c>
      <c r="P107" s="16">
        <v>9.6</v>
      </c>
      <c r="Q107" s="16">
        <v>8.9</v>
      </c>
      <c r="R107" s="16">
        <v>8.8000000000000007</v>
      </c>
      <c r="S107" s="16">
        <v>8.1999999999999993</v>
      </c>
      <c r="T107" s="16">
        <v>6.6</v>
      </c>
      <c r="U107" s="16">
        <v>9</v>
      </c>
    </row>
    <row r="108" spans="1:21" ht="16.5" customHeight="1" x14ac:dyDescent="0.25">
      <c r="A108" s="7"/>
      <c r="B108" s="7"/>
      <c r="C108" s="7" t="s">
        <v>426</v>
      </c>
      <c r="D108" s="7"/>
      <c r="E108" s="7"/>
      <c r="F108" s="7"/>
      <c r="G108" s="7"/>
      <c r="H108" s="7"/>
      <c r="I108" s="7"/>
      <c r="J108" s="7"/>
      <c r="K108" s="7"/>
      <c r="L108" s="9" t="s">
        <v>67</v>
      </c>
      <c r="M108" s="18">
        <v>16.3</v>
      </c>
      <c r="N108" s="18">
        <v>16.399999999999999</v>
      </c>
      <c r="O108" s="18">
        <v>15.6</v>
      </c>
      <c r="P108" s="18">
        <v>15.2</v>
      </c>
      <c r="Q108" s="18">
        <v>18.3</v>
      </c>
      <c r="R108" s="18">
        <v>19.899999999999999</v>
      </c>
      <c r="S108" s="18">
        <v>10.1</v>
      </c>
      <c r="T108" s="18">
        <v>16.2</v>
      </c>
      <c r="U108" s="18">
        <v>16.2</v>
      </c>
    </row>
    <row r="109" spans="1:21" ht="16.5" customHeight="1" x14ac:dyDescent="0.25">
      <c r="A109" s="7"/>
      <c r="B109" s="7"/>
      <c r="C109" s="7" t="s">
        <v>427</v>
      </c>
      <c r="D109" s="7"/>
      <c r="E109" s="7"/>
      <c r="F109" s="7"/>
      <c r="G109" s="7"/>
      <c r="H109" s="7"/>
      <c r="I109" s="7"/>
      <c r="J109" s="7"/>
      <c r="K109" s="7"/>
      <c r="L109" s="9" t="s">
        <v>67</v>
      </c>
      <c r="M109" s="18">
        <v>15.6</v>
      </c>
      <c r="N109" s="18">
        <v>15.7</v>
      </c>
      <c r="O109" s="18">
        <v>16.7</v>
      </c>
      <c r="P109" s="18">
        <v>15.8</v>
      </c>
      <c r="Q109" s="18">
        <v>18.2</v>
      </c>
      <c r="R109" s="18">
        <v>19.8</v>
      </c>
      <c r="S109" s="18">
        <v>11.4</v>
      </c>
      <c r="T109" s="18">
        <v>11.6</v>
      </c>
      <c r="U109" s="18">
        <v>16.100000000000001</v>
      </c>
    </row>
    <row r="110" spans="1:21" ht="16.5" customHeight="1" x14ac:dyDescent="0.25">
      <c r="A110" s="7"/>
      <c r="B110" s="7"/>
      <c r="C110" s="7" t="s">
        <v>422</v>
      </c>
      <c r="D110" s="7"/>
      <c r="E110" s="7"/>
      <c r="F110" s="7"/>
      <c r="G110" s="7"/>
      <c r="H110" s="7"/>
      <c r="I110" s="7"/>
      <c r="J110" s="7"/>
      <c r="K110" s="7"/>
      <c r="L110" s="9" t="s">
        <v>67</v>
      </c>
      <c r="M110" s="18">
        <v>14.2</v>
      </c>
      <c r="N110" s="18">
        <v>14.6</v>
      </c>
      <c r="O110" s="18">
        <v>16.7</v>
      </c>
      <c r="P110" s="18">
        <v>14.9</v>
      </c>
      <c r="Q110" s="18">
        <v>15.9</v>
      </c>
      <c r="R110" s="18">
        <v>16.100000000000001</v>
      </c>
      <c r="S110" s="18">
        <v>12.4</v>
      </c>
      <c r="T110" s="18">
        <v>12.7</v>
      </c>
      <c r="U110" s="18">
        <v>15</v>
      </c>
    </row>
    <row r="111" spans="1:21" ht="16.5" customHeight="1" x14ac:dyDescent="0.25">
      <c r="A111" s="7"/>
      <c r="B111" s="7"/>
      <c r="C111" s="7" t="s">
        <v>423</v>
      </c>
      <c r="D111" s="7"/>
      <c r="E111" s="7"/>
      <c r="F111" s="7"/>
      <c r="G111" s="7"/>
      <c r="H111" s="7"/>
      <c r="I111" s="7"/>
      <c r="J111" s="7"/>
      <c r="K111" s="7"/>
      <c r="L111" s="9" t="s">
        <v>67</v>
      </c>
      <c r="M111" s="16">
        <v>9.1</v>
      </c>
      <c r="N111" s="16">
        <v>9.5</v>
      </c>
      <c r="O111" s="18">
        <v>10.3</v>
      </c>
      <c r="P111" s="18">
        <v>10</v>
      </c>
      <c r="Q111" s="16">
        <v>9.9</v>
      </c>
      <c r="R111" s="16">
        <v>9.1</v>
      </c>
      <c r="S111" s="18">
        <v>10</v>
      </c>
      <c r="T111" s="18">
        <v>11.5</v>
      </c>
      <c r="U111" s="16">
        <v>9.6</v>
      </c>
    </row>
    <row r="112" spans="1:21" ht="16.5" customHeight="1" x14ac:dyDescent="0.25">
      <c r="A112" s="7"/>
      <c r="B112" s="7"/>
      <c r="C112" s="7" t="s">
        <v>413</v>
      </c>
      <c r="D112" s="7"/>
      <c r="E112" s="7"/>
      <c r="F112" s="7"/>
      <c r="G112" s="7"/>
      <c r="H112" s="7"/>
      <c r="I112" s="7"/>
      <c r="J112" s="7"/>
      <c r="K112" s="7"/>
      <c r="L112" s="9" t="s">
        <v>67</v>
      </c>
      <c r="M112" s="16">
        <v>6.2</v>
      </c>
      <c r="N112" s="16">
        <v>6.5</v>
      </c>
      <c r="O112" s="16">
        <v>6.2</v>
      </c>
      <c r="P112" s="16">
        <v>6.6</v>
      </c>
      <c r="Q112" s="16">
        <v>6.2</v>
      </c>
      <c r="R112" s="16">
        <v>5.3</v>
      </c>
      <c r="S112" s="18">
        <v>10.1</v>
      </c>
      <c r="T112" s="16">
        <v>8.3000000000000007</v>
      </c>
      <c r="U112" s="16">
        <v>6.4</v>
      </c>
    </row>
    <row r="113" spans="1:21" ht="16.5" customHeight="1" x14ac:dyDescent="0.25">
      <c r="A113" s="7"/>
      <c r="B113" s="7"/>
      <c r="C113" s="7" t="s">
        <v>428</v>
      </c>
      <c r="D113" s="7"/>
      <c r="E113" s="7"/>
      <c r="F113" s="7"/>
      <c r="G113" s="7"/>
      <c r="H113" s="7"/>
      <c r="I113" s="7"/>
      <c r="J113" s="7"/>
      <c r="K113" s="7"/>
      <c r="L113" s="9" t="s">
        <v>67</v>
      </c>
      <c r="M113" s="16">
        <v>5.7</v>
      </c>
      <c r="N113" s="16">
        <v>5.6</v>
      </c>
      <c r="O113" s="16">
        <v>5.4</v>
      </c>
      <c r="P113" s="16">
        <v>5.7</v>
      </c>
      <c r="Q113" s="16">
        <v>5.0999999999999996</v>
      </c>
      <c r="R113" s="16">
        <v>4.7</v>
      </c>
      <c r="S113" s="18">
        <v>11.9</v>
      </c>
      <c r="T113" s="16">
        <v>7.9</v>
      </c>
      <c r="U113" s="16">
        <v>5.7</v>
      </c>
    </row>
    <row r="114" spans="1:21" ht="16.5" customHeight="1" x14ac:dyDescent="0.25">
      <c r="A114" s="7"/>
      <c r="B114" s="7"/>
      <c r="C114" s="7" t="s">
        <v>429</v>
      </c>
      <c r="D114" s="7"/>
      <c r="E114" s="7"/>
      <c r="F114" s="7"/>
      <c r="G114" s="7"/>
      <c r="H114" s="7"/>
      <c r="I114" s="7"/>
      <c r="J114" s="7"/>
      <c r="K114" s="7"/>
      <c r="L114" s="9" t="s">
        <v>67</v>
      </c>
      <c r="M114" s="16">
        <v>3.3</v>
      </c>
      <c r="N114" s="16">
        <v>2.2999999999999998</v>
      </c>
      <c r="O114" s="16">
        <v>2.1</v>
      </c>
      <c r="P114" s="16">
        <v>2.4</v>
      </c>
      <c r="Q114" s="16">
        <v>2</v>
      </c>
      <c r="R114" s="16">
        <v>1.7</v>
      </c>
      <c r="S114" s="16">
        <v>7.1</v>
      </c>
      <c r="T114" s="16">
        <v>4.2</v>
      </c>
      <c r="U114" s="16">
        <v>2.7</v>
      </c>
    </row>
    <row r="115" spans="1:21" ht="16.5" customHeight="1" x14ac:dyDescent="0.25">
      <c r="A115" s="7"/>
      <c r="B115" s="7"/>
      <c r="C115" s="7" t="s">
        <v>430</v>
      </c>
      <c r="D115" s="7"/>
      <c r="E115" s="7"/>
      <c r="F115" s="7"/>
      <c r="G115" s="7"/>
      <c r="H115" s="7"/>
      <c r="I115" s="7"/>
      <c r="J115" s="7"/>
      <c r="K115" s="7"/>
      <c r="L115" s="9" t="s">
        <v>67</v>
      </c>
      <c r="M115" s="16">
        <v>1.5</v>
      </c>
      <c r="N115" s="16">
        <v>1.2</v>
      </c>
      <c r="O115" s="16">
        <v>0.9</v>
      </c>
      <c r="P115" s="16">
        <v>1.1000000000000001</v>
      </c>
      <c r="Q115" s="16">
        <v>0.8</v>
      </c>
      <c r="R115" s="16">
        <v>0.6</v>
      </c>
      <c r="S115" s="16">
        <v>3.8</v>
      </c>
      <c r="T115" s="16">
        <v>1.3</v>
      </c>
      <c r="U115" s="16">
        <v>1.2</v>
      </c>
    </row>
    <row r="116" spans="1:21" ht="16.5" customHeight="1" x14ac:dyDescent="0.25">
      <c r="A116" s="7"/>
      <c r="B116" s="7"/>
      <c r="C116" s="7" t="s">
        <v>425</v>
      </c>
      <c r="D116" s="7"/>
      <c r="E116" s="7"/>
      <c r="F116" s="7"/>
      <c r="G116" s="7"/>
      <c r="H116" s="7"/>
      <c r="I116" s="7"/>
      <c r="J116" s="7"/>
      <c r="K116" s="7"/>
      <c r="L116" s="9" t="s">
        <v>67</v>
      </c>
      <c r="M116" s="16">
        <v>1.9</v>
      </c>
      <c r="N116" s="16">
        <v>1.4</v>
      </c>
      <c r="O116" s="16">
        <v>1.1000000000000001</v>
      </c>
      <c r="P116" s="16">
        <v>1.3</v>
      </c>
      <c r="Q116" s="16">
        <v>0.9</v>
      </c>
      <c r="R116" s="16">
        <v>0.7</v>
      </c>
      <c r="S116" s="16">
        <v>2.7</v>
      </c>
      <c r="T116" s="16">
        <v>1.1000000000000001</v>
      </c>
      <c r="U116" s="16">
        <v>1.5</v>
      </c>
    </row>
    <row r="117" spans="1:21" ht="16.5" customHeight="1" x14ac:dyDescent="0.25">
      <c r="A117" s="7"/>
      <c r="B117" s="7"/>
      <c r="C117" s="7" t="s">
        <v>221</v>
      </c>
      <c r="D117" s="7"/>
      <c r="E117" s="7"/>
      <c r="F117" s="7"/>
      <c r="G117" s="7"/>
      <c r="H117" s="7"/>
      <c r="I117" s="7"/>
      <c r="J117" s="7"/>
      <c r="K117" s="7"/>
      <c r="L117" s="9" t="s">
        <v>67</v>
      </c>
      <c r="M117" s="16">
        <v>8.6</v>
      </c>
      <c r="N117" s="16">
        <v>8.5</v>
      </c>
      <c r="O117" s="16">
        <v>8.5</v>
      </c>
      <c r="P117" s="16">
        <v>8.8000000000000007</v>
      </c>
      <c r="Q117" s="16">
        <v>7</v>
      </c>
      <c r="R117" s="16">
        <v>6.9</v>
      </c>
      <c r="S117" s="16">
        <v>5.7</v>
      </c>
      <c r="T117" s="18">
        <v>11.7</v>
      </c>
      <c r="U117" s="16">
        <v>8.4</v>
      </c>
    </row>
    <row r="118" spans="1:21" ht="16.5" customHeight="1" x14ac:dyDescent="0.25">
      <c r="A118" s="7"/>
      <c r="B118" s="7"/>
      <c r="C118" s="7" t="s">
        <v>144</v>
      </c>
      <c r="D118" s="7"/>
      <c r="E118" s="7"/>
      <c r="F118" s="7"/>
      <c r="G118" s="7"/>
      <c r="H118" s="7"/>
      <c r="I118" s="7"/>
      <c r="J118" s="7"/>
      <c r="K118" s="7"/>
      <c r="L118" s="9" t="s">
        <v>47</v>
      </c>
      <c r="M118" s="20">
        <v>2689.4</v>
      </c>
      <c r="N118" s="20">
        <v>2049.1</v>
      </c>
      <c r="O118" s="20">
        <v>1576.5</v>
      </c>
      <c r="P118" s="22">
        <v>790.1</v>
      </c>
      <c r="Q118" s="22">
        <v>632.29999999999995</v>
      </c>
      <c r="R118" s="22">
        <v>197.5</v>
      </c>
      <c r="S118" s="22">
        <v>134</v>
      </c>
      <c r="T118" s="18">
        <v>70.400000000000006</v>
      </c>
      <c r="U118" s="20">
        <v>8140.2</v>
      </c>
    </row>
    <row r="119" spans="1:21" ht="16.5" customHeight="1" x14ac:dyDescent="0.25">
      <c r="A119" s="7"/>
      <c r="B119" s="7" t="s">
        <v>68</v>
      </c>
      <c r="C119" s="7"/>
      <c r="D119" s="7"/>
      <c r="E119" s="7"/>
      <c r="F119" s="7"/>
      <c r="G119" s="7"/>
      <c r="H119" s="7"/>
      <c r="I119" s="7"/>
      <c r="J119" s="7"/>
      <c r="K119" s="7"/>
      <c r="L119" s="9"/>
      <c r="M119" s="10"/>
      <c r="N119" s="10"/>
      <c r="O119" s="10"/>
      <c r="P119" s="10"/>
      <c r="Q119" s="10"/>
      <c r="R119" s="10"/>
      <c r="S119" s="10"/>
      <c r="T119" s="10"/>
      <c r="U119" s="10"/>
    </row>
    <row r="120" spans="1:21" ht="16.5" customHeight="1" x14ac:dyDescent="0.25">
      <c r="A120" s="7"/>
      <c r="B120" s="7"/>
      <c r="C120" s="7" t="s">
        <v>406</v>
      </c>
      <c r="D120" s="7"/>
      <c r="E120" s="7"/>
      <c r="F120" s="7"/>
      <c r="G120" s="7"/>
      <c r="H120" s="7"/>
      <c r="I120" s="7"/>
      <c r="J120" s="7"/>
      <c r="K120" s="7"/>
      <c r="L120" s="9" t="s">
        <v>67</v>
      </c>
      <c r="M120" s="16">
        <v>6.5</v>
      </c>
      <c r="N120" s="16">
        <v>6.4</v>
      </c>
      <c r="O120" s="16">
        <v>5.0999999999999996</v>
      </c>
      <c r="P120" s="16">
        <v>5.2</v>
      </c>
      <c r="Q120" s="16">
        <v>5.4</v>
      </c>
      <c r="R120" s="16">
        <v>5.0999999999999996</v>
      </c>
      <c r="S120" s="16">
        <v>5.3</v>
      </c>
      <c r="T120" s="16">
        <v>5.2</v>
      </c>
      <c r="U120" s="16">
        <v>5.9</v>
      </c>
    </row>
    <row r="121" spans="1:21" ht="16.5" customHeight="1" x14ac:dyDescent="0.25">
      <c r="A121" s="7"/>
      <c r="B121" s="7"/>
      <c r="C121" s="7" t="s">
        <v>407</v>
      </c>
      <c r="D121" s="7"/>
      <c r="E121" s="7"/>
      <c r="F121" s="7"/>
      <c r="G121" s="7"/>
      <c r="H121" s="7"/>
      <c r="I121" s="7"/>
      <c r="J121" s="7"/>
      <c r="K121" s="7"/>
      <c r="L121" s="9" t="s">
        <v>67</v>
      </c>
      <c r="M121" s="16">
        <v>4.8</v>
      </c>
      <c r="N121" s="16">
        <v>5.2</v>
      </c>
      <c r="O121" s="16">
        <v>4.5</v>
      </c>
      <c r="P121" s="16">
        <v>4.3</v>
      </c>
      <c r="Q121" s="16">
        <v>5.0999999999999996</v>
      </c>
      <c r="R121" s="16">
        <v>5</v>
      </c>
      <c r="S121" s="16">
        <v>4.7</v>
      </c>
      <c r="T121" s="16">
        <v>4.3</v>
      </c>
      <c r="U121" s="16">
        <v>4.8</v>
      </c>
    </row>
    <row r="122" spans="1:21" ht="16.5" customHeight="1" x14ac:dyDescent="0.25">
      <c r="A122" s="7"/>
      <c r="B122" s="7"/>
      <c r="C122" s="7" t="s">
        <v>426</v>
      </c>
      <c r="D122" s="7"/>
      <c r="E122" s="7"/>
      <c r="F122" s="7"/>
      <c r="G122" s="7"/>
      <c r="H122" s="7"/>
      <c r="I122" s="7"/>
      <c r="J122" s="7"/>
      <c r="K122" s="7"/>
      <c r="L122" s="9" t="s">
        <v>67</v>
      </c>
      <c r="M122" s="18">
        <v>11.9</v>
      </c>
      <c r="N122" s="18">
        <v>11.6</v>
      </c>
      <c r="O122" s="18">
        <v>11.1</v>
      </c>
      <c r="P122" s="16">
        <v>9.8000000000000007</v>
      </c>
      <c r="Q122" s="18">
        <v>13.6</v>
      </c>
      <c r="R122" s="18">
        <v>15.3</v>
      </c>
      <c r="S122" s="16">
        <v>6.8</v>
      </c>
      <c r="T122" s="18">
        <v>13.9</v>
      </c>
      <c r="U122" s="18">
        <v>11.6</v>
      </c>
    </row>
    <row r="123" spans="1:21" ht="16.5" customHeight="1" x14ac:dyDescent="0.25">
      <c r="A123" s="7"/>
      <c r="B123" s="7"/>
      <c r="C123" s="7" t="s">
        <v>427</v>
      </c>
      <c r="D123" s="7"/>
      <c r="E123" s="7"/>
      <c r="F123" s="7"/>
      <c r="G123" s="7"/>
      <c r="H123" s="7"/>
      <c r="I123" s="7"/>
      <c r="J123" s="7"/>
      <c r="K123" s="7"/>
      <c r="L123" s="9" t="s">
        <v>67</v>
      </c>
      <c r="M123" s="16">
        <v>9.8000000000000007</v>
      </c>
      <c r="N123" s="16">
        <v>9.6</v>
      </c>
      <c r="O123" s="16">
        <v>9.8000000000000007</v>
      </c>
      <c r="P123" s="16">
        <v>8.8000000000000007</v>
      </c>
      <c r="Q123" s="18">
        <v>11</v>
      </c>
      <c r="R123" s="18">
        <v>12.1</v>
      </c>
      <c r="S123" s="16">
        <v>6.5</v>
      </c>
      <c r="T123" s="16">
        <v>6.5</v>
      </c>
      <c r="U123" s="16">
        <v>9.6999999999999993</v>
      </c>
    </row>
    <row r="124" spans="1:21" ht="16.5" customHeight="1" x14ac:dyDescent="0.25">
      <c r="A124" s="7"/>
      <c r="B124" s="7"/>
      <c r="C124" s="7" t="s">
        <v>422</v>
      </c>
      <c r="D124" s="7"/>
      <c r="E124" s="7"/>
      <c r="F124" s="7"/>
      <c r="G124" s="7"/>
      <c r="H124" s="7"/>
      <c r="I124" s="7"/>
      <c r="J124" s="7"/>
      <c r="K124" s="7"/>
      <c r="L124" s="9" t="s">
        <v>67</v>
      </c>
      <c r="M124" s="18">
        <v>11.8</v>
      </c>
      <c r="N124" s="18">
        <v>12.5</v>
      </c>
      <c r="O124" s="18">
        <v>13</v>
      </c>
      <c r="P124" s="18">
        <v>10.8</v>
      </c>
      <c r="Q124" s="18">
        <v>13.3</v>
      </c>
      <c r="R124" s="18">
        <v>14.4</v>
      </c>
      <c r="S124" s="16">
        <v>9.4</v>
      </c>
      <c r="T124" s="16">
        <v>8.6999999999999993</v>
      </c>
      <c r="U124" s="18">
        <v>12.2</v>
      </c>
    </row>
    <row r="125" spans="1:21" ht="16.5" customHeight="1" x14ac:dyDescent="0.25">
      <c r="A125" s="7"/>
      <c r="B125" s="7"/>
      <c r="C125" s="7" t="s">
        <v>423</v>
      </c>
      <c r="D125" s="7"/>
      <c r="E125" s="7"/>
      <c r="F125" s="7"/>
      <c r="G125" s="7"/>
      <c r="H125" s="7"/>
      <c r="I125" s="7"/>
      <c r="J125" s="7"/>
      <c r="K125" s="7"/>
      <c r="L125" s="9" t="s">
        <v>67</v>
      </c>
      <c r="M125" s="18">
        <v>11.1</v>
      </c>
      <c r="N125" s="18">
        <v>11.8</v>
      </c>
      <c r="O125" s="18">
        <v>12.6</v>
      </c>
      <c r="P125" s="18">
        <v>11</v>
      </c>
      <c r="Q125" s="18">
        <v>12.9</v>
      </c>
      <c r="R125" s="18">
        <v>12.9</v>
      </c>
      <c r="S125" s="18">
        <v>10</v>
      </c>
      <c r="T125" s="18">
        <v>10.199999999999999</v>
      </c>
      <c r="U125" s="18">
        <v>11.7</v>
      </c>
    </row>
    <row r="126" spans="1:21" ht="16.5" customHeight="1" x14ac:dyDescent="0.25">
      <c r="A126" s="7"/>
      <c r="B126" s="7"/>
      <c r="C126" s="7" t="s">
        <v>413</v>
      </c>
      <c r="D126" s="7"/>
      <c r="E126" s="7"/>
      <c r="F126" s="7"/>
      <c r="G126" s="7"/>
      <c r="H126" s="7"/>
      <c r="I126" s="7"/>
      <c r="J126" s="7"/>
      <c r="K126" s="7"/>
      <c r="L126" s="9" t="s">
        <v>67</v>
      </c>
      <c r="M126" s="16">
        <v>8.9</v>
      </c>
      <c r="N126" s="16">
        <v>9.8000000000000007</v>
      </c>
      <c r="O126" s="16">
        <v>9.9</v>
      </c>
      <c r="P126" s="16">
        <v>9.6</v>
      </c>
      <c r="Q126" s="16">
        <v>9.9</v>
      </c>
      <c r="R126" s="16">
        <v>9.1999999999999993</v>
      </c>
      <c r="S126" s="18">
        <v>10.4</v>
      </c>
      <c r="T126" s="16">
        <v>9.8000000000000007</v>
      </c>
      <c r="U126" s="16">
        <v>9.5</v>
      </c>
    </row>
    <row r="127" spans="1:21" ht="16.5" customHeight="1" x14ac:dyDescent="0.25">
      <c r="A127" s="7"/>
      <c r="B127" s="7"/>
      <c r="C127" s="7" t="s">
        <v>428</v>
      </c>
      <c r="D127" s="7"/>
      <c r="E127" s="7"/>
      <c r="F127" s="7"/>
      <c r="G127" s="7"/>
      <c r="H127" s="7"/>
      <c r="I127" s="7"/>
      <c r="J127" s="7"/>
      <c r="K127" s="7"/>
      <c r="L127" s="9" t="s">
        <v>67</v>
      </c>
      <c r="M127" s="16">
        <v>9.1999999999999993</v>
      </c>
      <c r="N127" s="16">
        <v>9.6999999999999993</v>
      </c>
      <c r="O127" s="18">
        <v>10.3</v>
      </c>
      <c r="P127" s="18">
        <v>11.1</v>
      </c>
      <c r="Q127" s="16">
        <v>9.6999999999999993</v>
      </c>
      <c r="R127" s="16">
        <v>9.1</v>
      </c>
      <c r="S127" s="18">
        <v>13.5</v>
      </c>
      <c r="T127" s="18">
        <v>11.5</v>
      </c>
      <c r="U127" s="16">
        <v>9.9</v>
      </c>
    </row>
    <row r="128" spans="1:21" ht="16.5" customHeight="1" x14ac:dyDescent="0.25">
      <c r="A128" s="7"/>
      <c r="B128" s="7"/>
      <c r="C128" s="7" t="s">
        <v>429</v>
      </c>
      <c r="D128" s="7"/>
      <c r="E128" s="7"/>
      <c r="F128" s="7"/>
      <c r="G128" s="7"/>
      <c r="H128" s="7"/>
      <c r="I128" s="7"/>
      <c r="J128" s="7"/>
      <c r="K128" s="7"/>
      <c r="L128" s="9" t="s">
        <v>67</v>
      </c>
      <c r="M128" s="16">
        <v>6</v>
      </c>
      <c r="N128" s="16">
        <v>5.5</v>
      </c>
      <c r="O128" s="16">
        <v>5.7</v>
      </c>
      <c r="P128" s="16">
        <v>7.1</v>
      </c>
      <c r="Q128" s="16">
        <v>5.0999999999999996</v>
      </c>
      <c r="R128" s="16">
        <v>4.5</v>
      </c>
      <c r="S128" s="16">
        <v>9.9</v>
      </c>
      <c r="T128" s="16">
        <v>6.8</v>
      </c>
      <c r="U128" s="16">
        <v>5.9</v>
      </c>
    </row>
    <row r="129" spans="1:21" ht="16.5" customHeight="1" x14ac:dyDescent="0.25">
      <c r="A129" s="7"/>
      <c r="B129" s="7"/>
      <c r="C129" s="7" t="s">
        <v>430</v>
      </c>
      <c r="D129" s="7"/>
      <c r="E129" s="7"/>
      <c r="F129" s="7"/>
      <c r="G129" s="7"/>
      <c r="H129" s="7"/>
      <c r="I129" s="7"/>
      <c r="J129" s="7"/>
      <c r="K129" s="7"/>
      <c r="L129" s="9" t="s">
        <v>67</v>
      </c>
      <c r="M129" s="16">
        <v>3.9</v>
      </c>
      <c r="N129" s="16">
        <v>3.5</v>
      </c>
      <c r="O129" s="16">
        <v>3.6</v>
      </c>
      <c r="P129" s="16">
        <v>5</v>
      </c>
      <c r="Q129" s="16">
        <v>2.7</v>
      </c>
      <c r="R129" s="16">
        <v>2.1</v>
      </c>
      <c r="S129" s="16">
        <v>7.5</v>
      </c>
      <c r="T129" s="16">
        <v>4</v>
      </c>
      <c r="U129" s="16">
        <v>3.8</v>
      </c>
    </row>
    <row r="130" spans="1:21" ht="16.5" customHeight="1" x14ac:dyDescent="0.25">
      <c r="A130" s="7"/>
      <c r="B130" s="7"/>
      <c r="C130" s="7" t="s">
        <v>425</v>
      </c>
      <c r="D130" s="7"/>
      <c r="E130" s="7"/>
      <c r="F130" s="7"/>
      <c r="G130" s="7"/>
      <c r="H130" s="7"/>
      <c r="I130" s="7"/>
      <c r="J130" s="7"/>
      <c r="K130" s="7"/>
      <c r="L130" s="9" t="s">
        <v>67</v>
      </c>
      <c r="M130" s="16">
        <v>6.4</v>
      </c>
      <c r="N130" s="16">
        <v>5.4</v>
      </c>
      <c r="O130" s="16">
        <v>4.7</v>
      </c>
      <c r="P130" s="16">
        <v>7</v>
      </c>
      <c r="Q130" s="16">
        <v>3.6</v>
      </c>
      <c r="R130" s="16">
        <v>2.6</v>
      </c>
      <c r="S130" s="16">
        <v>9.3000000000000007</v>
      </c>
      <c r="T130" s="16">
        <v>4.5</v>
      </c>
      <c r="U130" s="16">
        <v>5.6</v>
      </c>
    </row>
    <row r="131" spans="1:21" ht="16.5" customHeight="1" x14ac:dyDescent="0.25">
      <c r="A131" s="7"/>
      <c r="B131" s="7"/>
      <c r="C131" s="7" t="s">
        <v>221</v>
      </c>
      <c r="D131" s="7"/>
      <c r="E131" s="7"/>
      <c r="F131" s="7"/>
      <c r="G131" s="7"/>
      <c r="H131" s="7"/>
      <c r="I131" s="7"/>
      <c r="J131" s="7"/>
      <c r="K131" s="7"/>
      <c r="L131" s="9" t="s">
        <v>67</v>
      </c>
      <c r="M131" s="16">
        <v>9.6999999999999993</v>
      </c>
      <c r="N131" s="16">
        <v>9.1</v>
      </c>
      <c r="O131" s="16">
        <v>9.8000000000000007</v>
      </c>
      <c r="P131" s="18">
        <v>10.3</v>
      </c>
      <c r="Q131" s="16">
        <v>7.8</v>
      </c>
      <c r="R131" s="16">
        <v>7.7</v>
      </c>
      <c r="S131" s="16">
        <v>6.7</v>
      </c>
      <c r="T131" s="18">
        <v>14.7</v>
      </c>
      <c r="U131" s="16">
        <v>9.4</v>
      </c>
    </row>
    <row r="132" spans="1:21" ht="16.5" customHeight="1" x14ac:dyDescent="0.25">
      <c r="A132" s="7"/>
      <c r="B132" s="7"/>
      <c r="C132" s="7" t="s">
        <v>144</v>
      </c>
      <c r="D132" s="7"/>
      <c r="E132" s="7"/>
      <c r="F132" s="7"/>
      <c r="G132" s="7"/>
      <c r="H132" s="7"/>
      <c r="I132" s="7"/>
      <c r="J132" s="7"/>
      <c r="K132" s="7"/>
      <c r="L132" s="9" t="s">
        <v>47</v>
      </c>
      <c r="M132" s="20">
        <v>2560.9</v>
      </c>
      <c r="N132" s="20">
        <v>1932.9</v>
      </c>
      <c r="O132" s="20">
        <v>1521.5</v>
      </c>
      <c r="P132" s="22">
        <v>772.5</v>
      </c>
      <c r="Q132" s="22">
        <v>601.20000000000005</v>
      </c>
      <c r="R132" s="22">
        <v>185</v>
      </c>
      <c r="S132" s="22">
        <v>128.1</v>
      </c>
      <c r="T132" s="18">
        <v>74.900000000000006</v>
      </c>
      <c r="U132" s="20">
        <v>7777.9</v>
      </c>
    </row>
    <row r="133" spans="1:21" ht="16.5" customHeight="1" x14ac:dyDescent="0.25">
      <c r="A133" s="7"/>
      <c r="B133" s="7" t="s">
        <v>70</v>
      </c>
      <c r="C133" s="7"/>
      <c r="D133" s="7"/>
      <c r="E133" s="7"/>
      <c r="F133" s="7"/>
      <c r="G133" s="7"/>
      <c r="H133" s="7"/>
      <c r="I133" s="7"/>
      <c r="J133" s="7"/>
      <c r="K133" s="7"/>
      <c r="L133" s="9"/>
      <c r="M133" s="10"/>
      <c r="N133" s="10"/>
      <c r="O133" s="10"/>
      <c r="P133" s="10"/>
      <c r="Q133" s="10"/>
      <c r="R133" s="10"/>
      <c r="S133" s="10"/>
      <c r="T133" s="10"/>
      <c r="U133" s="10"/>
    </row>
    <row r="134" spans="1:21" ht="16.5" customHeight="1" x14ac:dyDescent="0.25">
      <c r="A134" s="7"/>
      <c r="B134" s="7"/>
      <c r="C134" s="7" t="s">
        <v>406</v>
      </c>
      <c r="D134" s="7"/>
      <c r="E134" s="7"/>
      <c r="F134" s="7"/>
      <c r="G134" s="7"/>
      <c r="H134" s="7"/>
      <c r="I134" s="7"/>
      <c r="J134" s="7"/>
      <c r="K134" s="7"/>
      <c r="L134" s="9" t="s">
        <v>67</v>
      </c>
      <c r="M134" s="16">
        <v>7.8</v>
      </c>
      <c r="N134" s="16">
        <v>7.6</v>
      </c>
      <c r="O134" s="16">
        <v>6.4</v>
      </c>
      <c r="P134" s="16">
        <v>6.9</v>
      </c>
      <c r="Q134" s="16">
        <v>6.2</v>
      </c>
      <c r="R134" s="16">
        <v>5.7</v>
      </c>
      <c r="S134" s="16">
        <v>5.9</v>
      </c>
      <c r="T134" s="16">
        <v>6</v>
      </c>
      <c r="U134" s="16">
        <v>7.2</v>
      </c>
    </row>
    <row r="135" spans="1:21" ht="16.5" customHeight="1" x14ac:dyDescent="0.25">
      <c r="A135" s="7"/>
      <c r="B135" s="7"/>
      <c r="C135" s="7" t="s">
        <v>407</v>
      </c>
      <c r="D135" s="7"/>
      <c r="E135" s="7"/>
      <c r="F135" s="7"/>
      <c r="G135" s="7"/>
      <c r="H135" s="7"/>
      <c r="I135" s="7"/>
      <c r="J135" s="7"/>
      <c r="K135" s="7"/>
      <c r="L135" s="9" t="s">
        <v>67</v>
      </c>
      <c r="M135" s="16">
        <v>6.7</v>
      </c>
      <c r="N135" s="16">
        <v>7.5</v>
      </c>
      <c r="O135" s="16">
        <v>6.6</v>
      </c>
      <c r="P135" s="16">
        <v>6.9</v>
      </c>
      <c r="Q135" s="16">
        <v>7</v>
      </c>
      <c r="R135" s="16">
        <v>7</v>
      </c>
      <c r="S135" s="16">
        <v>6.5</v>
      </c>
      <c r="T135" s="16">
        <v>5.4</v>
      </c>
      <c r="U135" s="16">
        <v>6.9</v>
      </c>
    </row>
    <row r="136" spans="1:21" ht="16.5" customHeight="1" x14ac:dyDescent="0.25">
      <c r="A136" s="7"/>
      <c r="B136" s="7"/>
      <c r="C136" s="7" t="s">
        <v>426</v>
      </c>
      <c r="D136" s="7"/>
      <c r="E136" s="7"/>
      <c r="F136" s="7"/>
      <c r="G136" s="7"/>
      <c r="H136" s="7"/>
      <c r="I136" s="7"/>
      <c r="J136" s="7"/>
      <c r="K136" s="7"/>
      <c r="L136" s="9" t="s">
        <v>67</v>
      </c>
      <c r="M136" s="18">
        <v>14.1</v>
      </c>
      <c r="N136" s="18">
        <v>14</v>
      </c>
      <c r="O136" s="18">
        <v>13.4</v>
      </c>
      <c r="P136" s="18">
        <v>12.5</v>
      </c>
      <c r="Q136" s="18">
        <v>16</v>
      </c>
      <c r="R136" s="18">
        <v>17.7</v>
      </c>
      <c r="S136" s="16">
        <v>8.5</v>
      </c>
      <c r="T136" s="18">
        <v>15</v>
      </c>
      <c r="U136" s="18">
        <v>13.9</v>
      </c>
    </row>
    <row r="137" spans="1:21" ht="16.5" customHeight="1" x14ac:dyDescent="0.25">
      <c r="A137" s="7"/>
      <c r="B137" s="7"/>
      <c r="C137" s="7" t="s">
        <v>427</v>
      </c>
      <c r="D137" s="7"/>
      <c r="E137" s="7"/>
      <c r="F137" s="7"/>
      <c r="G137" s="7"/>
      <c r="H137" s="7"/>
      <c r="I137" s="7"/>
      <c r="J137" s="7"/>
      <c r="K137" s="7"/>
      <c r="L137" s="9" t="s">
        <v>67</v>
      </c>
      <c r="M137" s="18">
        <v>12.8</v>
      </c>
      <c r="N137" s="18">
        <v>12.7</v>
      </c>
      <c r="O137" s="18">
        <v>13.3</v>
      </c>
      <c r="P137" s="18">
        <v>12.3</v>
      </c>
      <c r="Q137" s="18">
        <v>14.7</v>
      </c>
      <c r="R137" s="18">
        <v>16.100000000000001</v>
      </c>
      <c r="S137" s="16">
        <v>9</v>
      </c>
      <c r="T137" s="16">
        <v>9</v>
      </c>
      <c r="U137" s="18">
        <v>13</v>
      </c>
    </row>
    <row r="138" spans="1:21" ht="16.5" customHeight="1" x14ac:dyDescent="0.25">
      <c r="A138" s="7"/>
      <c r="B138" s="7"/>
      <c r="C138" s="7" t="s">
        <v>422</v>
      </c>
      <c r="D138" s="7"/>
      <c r="E138" s="7"/>
      <c r="F138" s="7"/>
      <c r="G138" s="7"/>
      <c r="H138" s="7"/>
      <c r="I138" s="7"/>
      <c r="J138" s="7"/>
      <c r="K138" s="7"/>
      <c r="L138" s="9" t="s">
        <v>67</v>
      </c>
      <c r="M138" s="18">
        <v>13</v>
      </c>
      <c r="N138" s="18">
        <v>13.6</v>
      </c>
      <c r="O138" s="18">
        <v>14.9</v>
      </c>
      <c r="P138" s="18">
        <v>12.9</v>
      </c>
      <c r="Q138" s="18">
        <v>14.7</v>
      </c>
      <c r="R138" s="18">
        <v>15.3</v>
      </c>
      <c r="S138" s="18">
        <v>10.9</v>
      </c>
      <c r="T138" s="18">
        <v>10.6</v>
      </c>
      <c r="U138" s="18">
        <v>13.6</v>
      </c>
    </row>
    <row r="139" spans="1:21" ht="16.5" customHeight="1" x14ac:dyDescent="0.25">
      <c r="A139" s="7"/>
      <c r="B139" s="7"/>
      <c r="C139" s="7" t="s">
        <v>423</v>
      </c>
      <c r="D139" s="7"/>
      <c r="E139" s="7"/>
      <c r="F139" s="7"/>
      <c r="G139" s="7"/>
      <c r="H139" s="7"/>
      <c r="I139" s="7"/>
      <c r="J139" s="7"/>
      <c r="K139" s="7"/>
      <c r="L139" s="9" t="s">
        <v>67</v>
      </c>
      <c r="M139" s="18">
        <v>10.1</v>
      </c>
      <c r="N139" s="18">
        <v>10.6</v>
      </c>
      <c r="O139" s="18">
        <v>11.4</v>
      </c>
      <c r="P139" s="18">
        <v>10.5</v>
      </c>
      <c r="Q139" s="18">
        <v>11.3</v>
      </c>
      <c r="R139" s="18">
        <v>11</v>
      </c>
      <c r="S139" s="18">
        <v>10</v>
      </c>
      <c r="T139" s="18">
        <v>10.9</v>
      </c>
      <c r="U139" s="18">
        <v>10.6</v>
      </c>
    </row>
    <row r="140" spans="1:21" ht="16.5" customHeight="1" x14ac:dyDescent="0.25">
      <c r="A140" s="7"/>
      <c r="B140" s="7"/>
      <c r="C140" s="7" t="s">
        <v>413</v>
      </c>
      <c r="D140" s="7"/>
      <c r="E140" s="7"/>
      <c r="F140" s="7"/>
      <c r="G140" s="7"/>
      <c r="H140" s="7"/>
      <c r="I140" s="7"/>
      <c r="J140" s="7"/>
      <c r="K140" s="7"/>
      <c r="L140" s="9" t="s">
        <v>67</v>
      </c>
      <c r="M140" s="16">
        <v>7.5</v>
      </c>
      <c r="N140" s="16">
        <v>8.1</v>
      </c>
      <c r="O140" s="16">
        <v>8</v>
      </c>
      <c r="P140" s="16">
        <v>8.1</v>
      </c>
      <c r="Q140" s="16">
        <v>8</v>
      </c>
      <c r="R140" s="16">
        <v>7.2</v>
      </c>
      <c r="S140" s="18">
        <v>10.3</v>
      </c>
      <c r="T140" s="16">
        <v>9.1</v>
      </c>
      <c r="U140" s="16">
        <v>7.9</v>
      </c>
    </row>
    <row r="141" spans="1:21" ht="16.5" customHeight="1" x14ac:dyDescent="0.25">
      <c r="A141" s="7"/>
      <c r="B141" s="7"/>
      <c r="C141" s="7" t="s">
        <v>428</v>
      </c>
      <c r="D141" s="7"/>
      <c r="E141" s="7"/>
      <c r="F141" s="7"/>
      <c r="G141" s="7"/>
      <c r="H141" s="7"/>
      <c r="I141" s="7"/>
      <c r="J141" s="7"/>
      <c r="K141" s="7"/>
      <c r="L141" s="9" t="s">
        <v>67</v>
      </c>
      <c r="M141" s="16">
        <v>7.4</v>
      </c>
      <c r="N141" s="16">
        <v>7.6</v>
      </c>
      <c r="O141" s="16">
        <v>7.8</v>
      </c>
      <c r="P141" s="16">
        <v>8.4</v>
      </c>
      <c r="Q141" s="16">
        <v>7.3</v>
      </c>
      <c r="R141" s="16">
        <v>6.8</v>
      </c>
      <c r="S141" s="18">
        <v>12.7</v>
      </c>
      <c r="T141" s="16">
        <v>9.6999999999999993</v>
      </c>
      <c r="U141" s="16">
        <v>7.7</v>
      </c>
    </row>
    <row r="142" spans="1:21" ht="16.5" customHeight="1" x14ac:dyDescent="0.25">
      <c r="A142" s="7"/>
      <c r="B142" s="7"/>
      <c r="C142" s="7" t="s">
        <v>429</v>
      </c>
      <c r="D142" s="7"/>
      <c r="E142" s="7"/>
      <c r="F142" s="7"/>
      <c r="G142" s="7"/>
      <c r="H142" s="7"/>
      <c r="I142" s="7"/>
      <c r="J142" s="7"/>
      <c r="K142" s="7"/>
      <c r="L142" s="9" t="s">
        <v>67</v>
      </c>
      <c r="M142" s="16">
        <v>4.5999999999999996</v>
      </c>
      <c r="N142" s="16">
        <v>3.9</v>
      </c>
      <c r="O142" s="16">
        <v>3.9</v>
      </c>
      <c r="P142" s="16">
        <v>4.7</v>
      </c>
      <c r="Q142" s="16">
        <v>3.5</v>
      </c>
      <c r="R142" s="16">
        <v>3</v>
      </c>
      <c r="S142" s="16">
        <v>8.5</v>
      </c>
      <c r="T142" s="16">
        <v>5.5</v>
      </c>
      <c r="U142" s="16">
        <v>4.2</v>
      </c>
    </row>
    <row r="143" spans="1:21" ht="16.5" customHeight="1" x14ac:dyDescent="0.25">
      <c r="A143" s="7"/>
      <c r="B143" s="7"/>
      <c r="C143" s="7" t="s">
        <v>430</v>
      </c>
      <c r="D143" s="7"/>
      <c r="E143" s="7"/>
      <c r="F143" s="7"/>
      <c r="G143" s="7"/>
      <c r="H143" s="7"/>
      <c r="I143" s="7"/>
      <c r="J143" s="7"/>
      <c r="K143" s="7"/>
      <c r="L143" s="9" t="s">
        <v>67</v>
      </c>
      <c r="M143" s="16">
        <v>2.7</v>
      </c>
      <c r="N143" s="16">
        <v>2.2999999999999998</v>
      </c>
      <c r="O143" s="16">
        <v>2.2000000000000002</v>
      </c>
      <c r="P143" s="16">
        <v>3</v>
      </c>
      <c r="Q143" s="16">
        <v>1.8</v>
      </c>
      <c r="R143" s="16">
        <v>1.3</v>
      </c>
      <c r="S143" s="16">
        <v>5.6</v>
      </c>
      <c r="T143" s="16">
        <v>2.7</v>
      </c>
      <c r="U143" s="16">
        <v>2.5</v>
      </c>
    </row>
    <row r="144" spans="1:21" ht="16.5" customHeight="1" x14ac:dyDescent="0.25">
      <c r="A144" s="7"/>
      <c r="B144" s="7"/>
      <c r="C144" s="7" t="s">
        <v>425</v>
      </c>
      <c r="D144" s="7"/>
      <c r="E144" s="7"/>
      <c r="F144" s="7"/>
      <c r="G144" s="7"/>
      <c r="H144" s="7"/>
      <c r="I144" s="7"/>
      <c r="J144" s="7"/>
      <c r="K144" s="7"/>
      <c r="L144" s="9" t="s">
        <v>67</v>
      </c>
      <c r="M144" s="16">
        <v>4.0999999999999996</v>
      </c>
      <c r="N144" s="16">
        <v>3.3</v>
      </c>
      <c r="O144" s="16">
        <v>2.9</v>
      </c>
      <c r="P144" s="16">
        <v>4.0999999999999996</v>
      </c>
      <c r="Q144" s="16">
        <v>2.2000000000000002</v>
      </c>
      <c r="R144" s="16">
        <v>1.6</v>
      </c>
      <c r="S144" s="16">
        <v>5.9</v>
      </c>
      <c r="T144" s="16">
        <v>2.9</v>
      </c>
      <c r="U144" s="16">
        <v>3.5</v>
      </c>
    </row>
    <row r="145" spans="1:21" ht="16.5" customHeight="1" x14ac:dyDescent="0.25">
      <c r="A145" s="7"/>
      <c r="B145" s="7"/>
      <c r="C145" s="7" t="s">
        <v>221</v>
      </c>
      <c r="D145" s="7"/>
      <c r="E145" s="7"/>
      <c r="F145" s="7"/>
      <c r="G145" s="7"/>
      <c r="H145" s="7"/>
      <c r="I145" s="7"/>
      <c r="J145" s="7"/>
      <c r="K145" s="7"/>
      <c r="L145" s="9" t="s">
        <v>67</v>
      </c>
      <c r="M145" s="16">
        <v>9.1</v>
      </c>
      <c r="N145" s="16">
        <v>8.8000000000000007</v>
      </c>
      <c r="O145" s="16">
        <v>9.1</v>
      </c>
      <c r="P145" s="16">
        <v>9.6</v>
      </c>
      <c r="Q145" s="16">
        <v>7.4</v>
      </c>
      <c r="R145" s="16">
        <v>7.3</v>
      </c>
      <c r="S145" s="16">
        <v>6.2</v>
      </c>
      <c r="T145" s="18">
        <v>13.2</v>
      </c>
      <c r="U145" s="16">
        <v>8.9</v>
      </c>
    </row>
    <row r="146" spans="1:21" ht="16.5" customHeight="1" x14ac:dyDescent="0.25">
      <c r="A146" s="14"/>
      <c r="B146" s="14"/>
      <c r="C146" s="14" t="s">
        <v>144</v>
      </c>
      <c r="D146" s="14"/>
      <c r="E146" s="14"/>
      <c r="F146" s="14"/>
      <c r="G146" s="14"/>
      <c r="H146" s="14"/>
      <c r="I146" s="14"/>
      <c r="J146" s="14"/>
      <c r="K146" s="14"/>
      <c r="L146" s="15" t="s">
        <v>47</v>
      </c>
      <c r="M146" s="28">
        <v>5250.3</v>
      </c>
      <c r="N146" s="28">
        <v>3982</v>
      </c>
      <c r="O146" s="28">
        <v>3098</v>
      </c>
      <c r="P146" s="28">
        <v>1562.7</v>
      </c>
      <c r="Q146" s="28">
        <v>1233.5</v>
      </c>
      <c r="R146" s="23">
        <v>382.5</v>
      </c>
      <c r="S146" s="23">
        <v>262.10000000000002</v>
      </c>
      <c r="T146" s="23">
        <v>145.30000000000001</v>
      </c>
      <c r="U146" s="29">
        <v>15918.1</v>
      </c>
    </row>
    <row r="147" spans="1:21" ht="4.5" customHeight="1" x14ac:dyDescent="0.25">
      <c r="A147" s="24"/>
      <c r="B147" s="24"/>
      <c r="C147" s="2"/>
      <c r="D147" s="2"/>
      <c r="E147" s="2"/>
      <c r="F147" s="2"/>
      <c r="G147" s="2"/>
      <c r="H147" s="2"/>
      <c r="I147" s="2"/>
      <c r="J147" s="2"/>
      <c r="K147" s="2"/>
      <c r="L147" s="2"/>
      <c r="M147" s="2"/>
      <c r="N147" s="2"/>
      <c r="O147" s="2"/>
      <c r="P147" s="2"/>
      <c r="Q147" s="2"/>
      <c r="R147" s="2"/>
      <c r="S147" s="2"/>
      <c r="T147" s="2"/>
      <c r="U147" s="2"/>
    </row>
    <row r="148" spans="1:21" ht="16.5" customHeight="1" x14ac:dyDescent="0.25">
      <c r="A148" s="24" t="s">
        <v>84</v>
      </c>
      <c r="B148" s="24"/>
      <c r="C148" s="56" t="s">
        <v>147</v>
      </c>
      <c r="D148" s="56"/>
      <c r="E148" s="56"/>
      <c r="F148" s="56"/>
      <c r="G148" s="56"/>
      <c r="H148" s="56"/>
      <c r="I148" s="56"/>
      <c r="J148" s="56"/>
      <c r="K148" s="56"/>
      <c r="L148" s="56"/>
      <c r="M148" s="56"/>
      <c r="N148" s="56"/>
      <c r="O148" s="56"/>
      <c r="P148" s="56"/>
      <c r="Q148" s="56"/>
      <c r="R148" s="56"/>
      <c r="S148" s="56"/>
      <c r="T148" s="56"/>
      <c r="U148" s="56"/>
    </row>
    <row r="149" spans="1:21" ht="16.5" customHeight="1" x14ac:dyDescent="0.25">
      <c r="A149" s="24" t="s">
        <v>86</v>
      </c>
      <c r="B149" s="24"/>
      <c r="C149" s="56" t="s">
        <v>431</v>
      </c>
      <c r="D149" s="56"/>
      <c r="E149" s="56"/>
      <c r="F149" s="56"/>
      <c r="G149" s="56"/>
      <c r="H149" s="56"/>
      <c r="I149" s="56"/>
      <c r="J149" s="56"/>
      <c r="K149" s="56"/>
      <c r="L149" s="56"/>
      <c r="M149" s="56"/>
      <c r="N149" s="56"/>
      <c r="O149" s="56"/>
      <c r="P149" s="56"/>
      <c r="Q149" s="56"/>
      <c r="R149" s="56"/>
      <c r="S149" s="56"/>
      <c r="T149" s="56"/>
      <c r="U149" s="56"/>
    </row>
    <row r="150" spans="1:21" ht="16.5" customHeight="1" x14ac:dyDescent="0.25">
      <c r="A150" s="24" t="s">
        <v>88</v>
      </c>
      <c r="B150" s="24"/>
      <c r="C150" s="56" t="s">
        <v>149</v>
      </c>
      <c r="D150" s="56"/>
      <c r="E150" s="56"/>
      <c r="F150" s="56"/>
      <c r="G150" s="56"/>
      <c r="H150" s="56"/>
      <c r="I150" s="56"/>
      <c r="J150" s="56"/>
      <c r="K150" s="56"/>
      <c r="L150" s="56"/>
      <c r="M150" s="56"/>
      <c r="N150" s="56"/>
      <c r="O150" s="56"/>
      <c r="P150" s="56"/>
      <c r="Q150" s="56"/>
      <c r="R150" s="56"/>
      <c r="S150" s="56"/>
      <c r="T150" s="56"/>
      <c r="U150" s="56"/>
    </row>
    <row r="151" spans="1:21" ht="4.5" customHeight="1" x14ac:dyDescent="0.25"/>
    <row r="152" spans="1:21" ht="42.15" customHeight="1" x14ac:dyDescent="0.25">
      <c r="A152" s="25" t="s">
        <v>90</v>
      </c>
      <c r="B152" s="24"/>
      <c r="C152" s="24"/>
      <c r="D152" s="24"/>
      <c r="E152" s="56" t="s">
        <v>432</v>
      </c>
      <c r="F152" s="56"/>
      <c r="G152" s="56"/>
      <c r="H152" s="56"/>
      <c r="I152" s="56"/>
      <c r="J152" s="56"/>
      <c r="K152" s="56"/>
      <c r="L152" s="56"/>
      <c r="M152" s="56"/>
      <c r="N152" s="56"/>
      <c r="O152" s="56"/>
      <c r="P152" s="56"/>
      <c r="Q152" s="56"/>
      <c r="R152" s="56"/>
      <c r="S152" s="56"/>
      <c r="T152" s="56"/>
      <c r="U152" s="56"/>
    </row>
  </sheetData>
  <mergeCells count="5">
    <mergeCell ref="K1:U1"/>
    <mergeCell ref="C148:U148"/>
    <mergeCell ref="C149:U149"/>
    <mergeCell ref="C150:U150"/>
    <mergeCell ref="E152:U152"/>
  </mergeCells>
  <pageMargins left="0.7" right="0.7" top="0.75" bottom="0.75" header="0.3" footer="0.3"/>
  <pageSetup paperSize="9" fitToHeight="0" orientation="landscape" horizontalDpi="300" verticalDpi="300"/>
  <headerFooter scaleWithDoc="0" alignWithMargins="0">
    <oddHeader>&amp;C&amp;"Arial"&amp;8TABLE 2A.16</oddHeader>
    <oddFooter>&amp;L&amp;"Arial"&amp;8REPORT ON
GOVERNMENT
SERVICES 2022&amp;R&amp;"Arial"&amp;8STATISTICAL
CONTEXT
PAGE &amp;B&amp;P&amp;B</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U149"/>
  <sheetViews>
    <sheetView showGridLines="0" workbookViewId="0"/>
  </sheetViews>
  <sheetFormatPr defaultColWidth="10.90625" defaultRowHeight="12.5" x14ac:dyDescent="0.25"/>
  <cols>
    <col min="1" max="11" width="1.90625" customWidth="1"/>
    <col min="12" max="12" width="5.453125" customWidth="1"/>
    <col min="13" max="20" width="8.08984375" customWidth="1"/>
    <col min="21" max="21" width="9.08984375" customWidth="1"/>
  </cols>
  <sheetData>
    <row r="1" spans="1:21" ht="33.9" customHeight="1" x14ac:dyDescent="0.25">
      <c r="A1" s="8" t="s">
        <v>433</v>
      </c>
      <c r="B1" s="8"/>
      <c r="C1" s="8"/>
      <c r="D1" s="8"/>
      <c r="E1" s="8"/>
      <c r="F1" s="8"/>
      <c r="G1" s="8"/>
      <c r="H1" s="8"/>
      <c r="I1" s="8"/>
      <c r="J1" s="8"/>
      <c r="K1" s="57" t="s">
        <v>434</v>
      </c>
      <c r="L1" s="58"/>
      <c r="M1" s="58"/>
      <c r="N1" s="58"/>
      <c r="O1" s="58"/>
      <c r="P1" s="58"/>
      <c r="Q1" s="58"/>
      <c r="R1" s="58"/>
      <c r="S1" s="58"/>
      <c r="T1" s="58"/>
      <c r="U1" s="58"/>
    </row>
    <row r="2" spans="1:21" ht="16.5" customHeight="1" x14ac:dyDescent="0.25">
      <c r="A2" s="11"/>
      <c r="B2" s="11"/>
      <c r="C2" s="11"/>
      <c r="D2" s="11"/>
      <c r="E2" s="11"/>
      <c r="F2" s="11"/>
      <c r="G2" s="11"/>
      <c r="H2" s="11"/>
      <c r="I2" s="11"/>
      <c r="J2" s="11"/>
      <c r="K2" s="11"/>
      <c r="L2" s="12" t="s">
        <v>34</v>
      </c>
      <c r="M2" s="13" t="s">
        <v>35</v>
      </c>
      <c r="N2" s="13" t="s">
        <v>36</v>
      </c>
      <c r="O2" s="13" t="s">
        <v>37</v>
      </c>
      <c r="P2" s="13" t="s">
        <v>38</v>
      </c>
      <c r="Q2" s="13" t="s">
        <v>39</v>
      </c>
      <c r="R2" s="13" t="s">
        <v>40</v>
      </c>
      <c r="S2" s="13" t="s">
        <v>41</v>
      </c>
      <c r="T2" s="13" t="s">
        <v>42</v>
      </c>
      <c r="U2" s="13" t="s">
        <v>99</v>
      </c>
    </row>
    <row r="3" spans="1:21" ht="16.5" customHeight="1" x14ac:dyDescent="0.25">
      <c r="A3" s="7" t="s">
        <v>77</v>
      </c>
      <c r="B3" s="7"/>
      <c r="C3" s="7"/>
      <c r="D3" s="7"/>
      <c r="E3" s="7"/>
      <c r="F3" s="7"/>
      <c r="G3" s="7"/>
      <c r="H3" s="7"/>
      <c r="I3" s="7"/>
      <c r="J3" s="7"/>
      <c r="K3" s="7"/>
      <c r="L3" s="9"/>
      <c r="M3" s="10"/>
      <c r="N3" s="10"/>
      <c r="O3" s="10"/>
      <c r="P3" s="10"/>
      <c r="Q3" s="10"/>
      <c r="R3" s="10"/>
      <c r="S3" s="10"/>
      <c r="T3" s="10"/>
      <c r="U3" s="10"/>
    </row>
    <row r="4" spans="1:21" ht="16.5" customHeight="1" x14ac:dyDescent="0.25">
      <c r="A4" s="7"/>
      <c r="B4" s="7" t="s">
        <v>154</v>
      </c>
      <c r="C4" s="7"/>
      <c r="D4" s="7"/>
      <c r="E4" s="7"/>
      <c r="F4" s="7"/>
      <c r="G4" s="7"/>
      <c r="H4" s="7"/>
      <c r="I4" s="7"/>
      <c r="J4" s="7"/>
      <c r="K4" s="7"/>
      <c r="L4" s="9"/>
      <c r="M4" s="10"/>
      <c r="N4" s="10"/>
      <c r="O4" s="10"/>
      <c r="P4" s="10"/>
      <c r="Q4" s="10"/>
      <c r="R4" s="10"/>
      <c r="S4" s="10"/>
      <c r="T4" s="10"/>
      <c r="U4" s="10"/>
    </row>
    <row r="5" spans="1:21" ht="16.5" customHeight="1" x14ac:dyDescent="0.25">
      <c r="A5" s="7"/>
      <c r="B5" s="7"/>
      <c r="C5" s="7" t="s">
        <v>405</v>
      </c>
      <c r="D5" s="7"/>
      <c r="E5" s="7"/>
      <c r="F5" s="7"/>
      <c r="G5" s="7"/>
      <c r="H5" s="7"/>
      <c r="I5" s="7"/>
      <c r="J5" s="7"/>
      <c r="K5" s="7"/>
      <c r="L5" s="9" t="s">
        <v>67</v>
      </c>
      <c r="M5" s="16">
        <v>0.8</v>
      </c>
      <c r="N5" s="16">
        <v>1</v>
      </c>
      <c r="O5" s="16">
        <v>0.8</v>
      </c>
      <c r="P5" s="16">
        <v>1</v>
      </c>
      <c r="Q5" s="16">
        <v>0.8</v>
      </c>
      <c r="R5" s="16">
        <v>0.6</v>
      </c>
      <c r="S5" s="16">
        <v>0.6</v>
      </c>
      <c r="T5" s="16">
        <v>0.5</v>
      </c>
      <c r="U5" s="16">
        <v>0.8</v>
      </c>
    </row>
    <row r="6" spans="1:21" ht="16.5" customHeight="1" x14ac:dyDescent="0.25">
      <c r="A6" s="7"/>
      <c r="B6" s="7"/>
      <c r="C6" s="7" t="s">
        <v>406</v>
      </c>
      <c r="D6" s="7"/>
      <c r="E6" s="7"/>
      <c r="F6" s="7"/>
      <c r="G6" s="7"/>
      <c r="H6" s="7"/>
      <c r="I6" s="7"/>
      <c r="J6" s="7"/>
      <c r="K6" s="7"/>
      <c r="L6" s="9" t="s">
        <v>67</v>
      </c>
      <c r="M6" s="18">
        <v>10.1</v>
      </c>
      <c r="N6" s="18">
        <v>10.8</v>
      </c>
      <c r="O6" s="18">
        <v>10.3</v>
      </c>
      <c r="P6" s="18">
        <v>10.8</v>
      </c>
      <c r="Q6" s="18">
        <v>10.199999999999999</v>
      </c>
      <c r="R6" s="16">
        <v>9.1</v>
      </c>
      <c r="S6" s="16">
        <v>8.9</v>
      </c>
      <c r="T6" s="16">
        <v>7.3</v>
      </c>
      <c r="U6" s="18">
        <v>10</v>
      </c>
    </row>
    <row r="7" spans="1:21" ht="16.5" customHeight="1" x14ac:dyDescent="0.25">
      <c r="A7" s="7"/>
      <c r="B7" s="7"/>
      <c r="C7" s="7" t="s">
        <v>407</v>
      </c>
      <c r="D7" s="7"/>
      <c r="E7" s="7"/>
      <c r="F7" s="7"/>
      <c r="G7" s="7"/>
      <c r="H7" s="7"/>
      <c r="I7" s="7"/>
      <c r="J7" s="7"/>
      <c r="K7" s="7"/>
      <c r="L7" s="9" t="s">
        <v>67</v>
      </c>
      <c r="M7" s="16">
        <v>5.4</v>
      </c>
      <c r="N7" s="16">
        <v>5.7</v>
      </c>
      <c r="O7" s="16">
        <v>5.2</v>
      </c>
      <c r="P7" s="16">
        <v>4.8</v>
      </c>
      <c r="Q7" s="16">
        <v>5.2</v>
      </c>
      <c r="R7" s="16">
        <v>5.6</v>
      </c>
      <c r="S7" s="16">
        <v>5.4</v>
      </c>
      <c r="T7" s="16">
        <v>9.3000000000000007</v>
      </c>
      <c r="U7" s="16">
        <v>5.6</v>
      </c>
    </row>
    <row r="8" spans="1:21" ht="16.5" customHeight="1" x14ac:dyDescent="0.25">
      <c r="A8" s="7"/>
      <c r="B8" s="7"/>
      <c r="C8" s="7" t="s">
        <v>408</v>
      </c>
      <c r="D8" s="7"/>
      <c r="E8" s="7"/>
      <c r="F8" s="7"/>
      <c r="G8" s="7"/>
      <c r="H8" s="7"/>
      <c r="I8" s="7"/>
      <c r="J8" s="7"/>
      <c r="K8" s="7"/>
      <c r="L8" s="9" t="s">
        <v>67</v>
      </c>
      <c r="M8" s="18">
        <v>11.5</v>
      </c>
      <c r="N8" s="18">
        <v>11.3</v>
      </c>
      <c r="O8" s="18">
        <v>14.2</v>
      </c>
      <c r="P8" s="18">
        <v>16.3</v>
      </c>
      <c r="Q8" s="18">
        <v>15.9</v>
      </c>
      <c r="R8" s="18">
        <v>12.3</v>
      </c>
      <c r="S8" s="16">
        <v>7.8</v>
      </c>
      <c r="T8" s="18">
        <v>26.5</v>
      </c>
      <c r="U8" s="18">
        <v>14.5</v>
      </c>
    </row>
    <row r="9" spans="1:21" ht="16.5" customHeight="1" x14ac:dyDescent="0.25">
      <c r="A9" s="7"/>
      <c r="B9" s="7"/>
      <c r="C9" s="7" t="s">
        <v>409</v>
      </c>
      <c r="D9" s="7"/>
      <c r="E9" s="7"/>
      <c r="F9" s="7"/>
      <c r="G9" s="7"/>
      <c r="H9" s="7"/>
      <c r="I9" s="7"/>
      <c r="J9" s="7"/>
      <c r="K9" s="7"/>
      <c r="L9" s="9" t="s">
        <v>67</v>
      </c>
      <c r="M9" s="18">
        <v>10.9</v>
      </c>
      <c r="N9" s="16">
        <v>9.8000000000000007</v>
      </c>
      <c r="O9" s="18">
        <v>10.5</v>
      </c>
      <c r="P9" s="18">
        <v>10.199999999999999</v>
      </c>
      <c r="Q9" s="18">
        <v>11.1</v>
      </c>
      <c r="R9" s="18">
        <v>11.7</v>
      </c>
      <c r="S9" s="16">
        <v>6.5</v>
      </c>
      <c r="T9" s="16">
        <v>9</v>
      </c>
      <c r="U9" s="18">
        <v>10.4</v>
      </c>
    </row>
    <row r="10" spans="1:21" ht="16.5" customHeight="1" x14ac:dyDescent="0.25">
      <c r="A10" s="7"/>
      <c r="B10" s="7"/>
      <c r="C10" s="7" t="s">
        <v>410</v>
      </c>
      <c r="D10" s="7"/>
      <c r="E10" s="7"/>
      <c r="F10" s="7"/>
      <c r="G10" s="7"/>
      <c r="H10" s="7"/>
      <c r="I10" s="7"/>
      <c r="J10" s="7"/>
      <c r="K10" s="7"/>
      <c r="L10" s="9" t="s">
        <v>67</v>
      </c>
      <c r="M10" s="16">
        <v>9.8000000000000007</v>
      </c>
      <c r="N10" s="16">
        <v>9.1999999999999993</v>
      </c>
      <c r="O10" s="16">
        <v>9.5</v>
      </c>
      <c r="P10" s="16">
        <v>7.2</v>
      </c>
      <c r="Q10" s="16">
        <v>9</v>
      </c>
      <c r="R10" s="18">
        <v>11.1</v>
      </c>
      <c r="S10" s="16">
        <v>6.6</v>
      </c>
      <c r="T10" s="16">
        <v>5.9</v>
      </c>
      <c r="U10" s="16">
        <v>8.9</v>
      </c>
    </row>
    <row r="11" spans="1:21" ht="16.5" customHeight="1" x14ac:dyDescent="0.25">
      <c r="A11" s="7"/>
      <c r="B11" s="7"/>
      <c r="C11" s="7" t="s">
        <v>411</v>
      </c>
      <c r="D11" s="7"/>
      <c r="E11" s="7"/>
      <c r="F11" s="7"/>
      <c r="G11" s="7"/>
      <c r="H11" s="7"/>
      <c r="I11" s="7"/>
      <c r="J11" s="7"/>
      <c r="K11" s="7"/>
      <c r="L11" s="9" t="s">
        <v>67</v>
      </c>
      <c r="M11" s="16">
        <v>8.6</v>
      </c>
      <c r="N11" s="16">
        <v>8.5</v>
      </c>
      <c r="O11" s="16">
        <v>8.9</v>
      </c>
      <c r="P11" s="16">
        <v>6.2</v>
      </c>
      <c r="Q11" s="16">
        <v>8.1</v>
      </c>
      <c r="R11" s="16">
        <v>9.9</v>
      </c>
      <c r="S11" s="16">
        <v>5.3</v>
      </c>
      <c r="T11" s="16">
        <v>5.3</v>
      </c>
      <c r="U11" s="16">
        <v>8.1</v>
      </c>
    </row>
    <row r="12" spans="1:21" ht="16.5" customHeight="1" x14ac:dyDescent="0.25">
      <c r="A12" s="7"/>
      <c r="B12" s="7"/>
      <c r="C12" s="7" t="s">
        <v>412</v>
      </c>
      <c r="D12" s="7"/>
      <c r="E12" s="7"/>
      <c r="F12" s="7"/>
      <c r="G12" s="7"/>
      <c r="H12" s="7"/>
      <c r="I12" s="7"/>
      <c r="J12" s="7"/>
      <c r="K12" s="7"/>
      <c r="L12" s="9" t="s">
        <v>67</v>
      </c>
      <c r="M12" s="16">
        <v>8.3000000000000007</v>
      </c>
      <c r="N12" s="16">
        <v>8.1999999999999993</v>
      </c>
      <c r="O12" s="16">
        <v>8.1</v>
      </c>
      <c r="P12" s="16">
        <v>5.0999999999999996</v>
      </c>
      <c r="Q12" s="16">
        <v>6.8</v>
      </c>
      <c r="R12" s="16">
        <v>9.4</v>
      </c>
      <c r="S12" s="16">
        <v>6.2</v>
      </c>
      <c r="T12" s="16">
        <v>3.6</v>
      </c>
      <c r="U12" s="16">
        <v>7.4</v>
      </c>
    </row>
    <row r="13" spans="1:21" ht="16.5" customHeight="1" x14ac:dyDescent="0.25">
      <c r="A13" s="7"/>
      <c r="B13" s="7"/>
      <c r="C13" s="7" t="s">
        <v>413</v>
      </c>
      <c r="D13" s="7"/>
      <c r="E13" s="7"/>
      <c r="F13" s="7"/>
      <c r="G13" s="7"/>
      <c r="H13" s="7"/>
      <c r="I13" s="7"/>
      <c r="J13" s="7"/>
      <c r="K13" s="7"/>
      <c r="L13" s="9" t="s">
        <v>67</v>
      </c>
      <c r="M13" s="16">
        <v>7.7</v>
      </c>
      <c r="N13" s="16">
        <v>7.8</v>
      </c>
      <c r="O13" s="16">
        <v>7.3</v>
      </c>
      <c r="P13" s="16">
        <v>4.9000000000000004</v>
      </c>
      <c r="Q13" s="16">
        <v>6.3</v>
      </c>
      <c r="R13" s="16">
        <v>8.1999999999999993</v>
      </c>
      <c r="S13" s="16">
        <v>8.1999999999999993</v>
      </c>
      <c r="T13" s="16">
        <v>3</v>
      </c>
      <c r="U13" s="16">
        <v>6.8</v>
      </c>
    </row>
    <row r="14" spans="1:21" ht="16.5" customHeight="1" x14ac:dyDescent="0.25">
      <c r="A14" s="7"/>
      <c r="B14" s="7"/>
      <c r="C14" s="7" t="s">
        <v>414</v>
      </c>
      <c r="D14" s="7"/>
      <c r="E14" s="7"/>
      <c r="F14" s="7"/>
      <c r="G14" s="7"/>
      <c r="H14" s="7"/>
      <c r="I14" s="7"/>
      <c r="J14" s="7"/>
      <c r="K14" s="7"/>
      <c r="L14" s="9" t="s">
        <v>67</v>
      </c>
      <c r="M14" s="16">
        <v>6.6</v>
      </c>
      <c r="N14" s="16">
        <v>7.1</v>
      </c>
      <c r="O14" s="16">
        <v>6.2</v>
      </c>
      <c r="P14" s="16">
        <v>4.9000000000000004</v>
      </c>
      <c r="Q14" s="16">
        <v>5.7</v>
      </c>
      <c r="R14" s="16">
        <v>6.8</v>
      </c>
      <c r="S14" s="18">
        <v>10.199999999999999</v>
      </c>
      <c r="T14" s="16">
        <v>3.2</v>
      </c>
      <c r="U14" s="16">
        <v>6</v>
      </c>
    </row>
    <row r="15" spans="1:21" ht="16.5" customHeight="1" x14ac:dyDescent="0.25">
      <c r="A15" s="7"/>
      <c r="B15" s="7"/>
      <c r="C15" s="7" t="s">
        <v>415</v>
      </c>
      <c r="D15" s="7"/>
      <c r="E15" s="7"/>
      <c r="F15" s="7"/>
      <c r="G15" s="7"/>
      <c r="H15" s="7"/>
      <c r="I15" s="7"/>
      <c r="J15" s="7"/>
      <c r="K15" s="7"/>
      <c r="L15" s="9" t="s">
        <v>67</v>
      </c>
      <c r="M15" s="16">
        <v>3.9</v>
      </c>
      <c r="N15" s="16">
        <v>4.2</v>
      </c>
      <c r="O15" s="16">
        <v>3.8</v>
      </c>
      <c r="P15" s="16">
        <v>3.3</v>
      </c>
      <c r="Q15" s="16">
        <v>3.3</v>
      </c>
      <c r="R15" s="16">
        <v>3.9</v>
      </c>
      <c r="S15" s="16">
        <v>8.6999999999999993</v>
      </c>
      <c r="T15" s="16">
        <v>2.2999999999999998</v>
      </c>
      <c r="U15" s="16">
        <v>3.7</v>
      </c>
    </row>
    <row r="16" spans="1:21" ht="16.5" customHeight="1" x14ac:dyDescent="0.25">
      <c r="A16" s="7"/>
      <c r="B16" s="7"/>
      <c r="C16" s="7" t="s">
        <v>416</v>
      </c>
      <c r="D16" s="7"/>
      <c r="E16" s="7"/>
      <c r="F16" s="7"/>
      <c r="G16" s="7"/>
      <c r="H16" s="7"/>
      <c r="I16" s="7"/>
      <c r="J16" s="7"/>
      <c r="K16" s="7"/>
      <c r="L16" s="9" t="s">
        <v>67</v>
      </c>
      <c r="M16" s="16">
        <v>2.8</v>
      </c>
      <c r="N16" s="16">
        <v>3</v>
      </c>
      <c r="O16" s="16">
        <v>2.8</v>
      </c>
      <c r="P16" s="16">
        <v>3</v>
      </c>
      <c r="Q16" s="16">
        <v>2.4</v>
      </c>
      <c r="R16" s="16">
        <v>2.6</v>
      </c>
      <c r="S16" s="16">
        <v>6.3</v>
      </c>
      <c r="T16" s="16">
        <v>1.7</v>
      </c>
      <c r="U16" s="16">
        <v>2.7</v>
      </c>
    </row>
    <row r="17" spans="1:21" ht="16.5" customHeight="1" x14ac:dyDescent="0.25">
      <c r="A17" s="7"/>
      <c r="B17" s="7"/>
      <c r="C17" s="7" t="s">
        <v>417</v>
      </c>
      <c r="D17" s="7"/>
      <c r="E17" s="7"/>
      <c r="F17" s="7"/>
      <c r="G17" s="7"/>
      <c r="H17" s="7"/>
      <c r="I17" s="7"/>
      <c r="J17" s="7"/>
      <c r="K17" s="7"/>
      <c r="L17" s="9" t="s">
        <v>67</v>
      </c>
      <c r="M17" s="16">
        <v>2</v>
      </c>
      <c r="N17" s="16">
        <v>1.8</v>
      </c>
      <c r="O17" s="16">
        <v>1.6</v>
      </c>
      <c r="P17" s="16">
        <v>2.2999999999999998</v>
      </c>
      <c r="Q17" s="16">
        <v>1.4</v>
      </c>
      <c r="R17" s="16">
        <v>1.4</v>
      </c>
      <c r="S17" s="16">
        <v>4.2</v>
      </c>
      <c r="T17" s="16">
        <v>1.2</v>
      </c>
      <c r="U17" s="16">
        <v>1.8</v>
      </c>
    </row>
    <row r="18" spans="1:21" ht="16.5" customHeight="1" x14ac:dyDescent="0.25">
      <c r="A18" s="7"/>
      <c r="B18" s="7"/>
      <c r="C18" s="7" t="s">
        <v>418</v>
      </c>
      <c r="D18" s="7"/>
      <c r="E18" s="7"/>
      <c r="F18" s="7"/>
      <c r="G18" s="7"/>
      <c r="H18" s="7"/>
      <c r="I18" s="7"/>
      <c r="J18" s="7"/>
      <c r="K18" s="7"/>
      <c r="L18" s="9" t="s">
        <v>67</v>
      </c>
      <c r="M18" s="16">
        <v>2.1</v>
      </c>
      <c r="N18" s="16">
        <v>2.1</v>
      </c>
      <c r="O18" s="16">
        <v>1.9</v>
      </c>
      <c r="P18" s="16">
        <v>4.0999999999999996</v>
      </c>
      <c r="Q18" s="16">
        <v>1.5</v>
      </c>
      <c r="R18" s="16">
        <v>1.5</v>
      </c>
      <c r="S18" s="16">
        <v>6.8</v>
      </c>
      <c r="T18" s="16">
        <v>1.5</v>
      </c>
      <c r="U18" s="16">
        <v>2.2000000000000002</v>
      </c>
    </row>
    <row r="19" spans="1:21" ht="16.5" customHeight="1" x14ac:dyDescent="0.25">
      <c r="A19" s="7"/>
      <c r="B19" s="7"/>
      <c r="C19" s="7" t="s">
        <v>419</v>
      </c>
      <c r="D19" s="7"/>
      <c r="E19" s="7"/>
      <c r="F19" s="7"/>
      <c r="G19" s="7"/>
      <c r="H19" s="7"/>
      <c r="I19" s="7"/>
      <c r="J19" s="7"/>
      <c r="K19" s="7"/>
      <c r="L19" s="9" t="s">
        <v>67</v>
      </c>
      <c r="M19" s="16">
        <v>1.1000000000000001</v>
      </c>
      <c r="N19" s="16">
        <v>1.5</v>
      </c>
      <c r="O19" s="16">
        <v>1</v>
      </c>
      <c r="P19" s="16">
        <v>1.9</v>
      </c>
      <c r="Q19" s="16">
        <v>1</v>
      </c>
      <c r="R19" s="16">
        <v>0.7</v>
      </c>
      <c r="S19" s="16">
        <v>2.1</v>
      </c>
      <c r="T19" s="16">
        <v>0.6</v>
      </c>
      <c r="U19" s="16">
        <v>1.1000000000000001</v>
      </c>
    </row>
    <row r="20" spans="1:21" ht="16.5" customHeight="1" x14ac:dyDescent="0.25">
      <c r="A20" s="7"/>
      <c r="B20" s="7"/>
      <c r="C20" s="7" t="s">
        <v>221</v>
      </c>
      <c r="D20" s="7"/>
      <c r="E20" s="7"/>
      <c r="F20" s="7"/>
      <c r="G20" s="7"/>
      <c r="H20" s="7"/>
      <c r="I20" s="7"/>
      <c r="J20" s="7"/>
      <c r="K20" s="7"/>
      <c r="L20" s="9" t="s">
        <v>67</v>
      </c>
      <c r="M20" s="16">
        <v>8.4</v>
      </c>
      <c r="N20" s="16">
        <v>8</v>
      </c>
      <c r="O20" s="16">
        <v>8.1</v>
      </c>
      <c r="P20" s="18">
        <v>13.8</v>
      </c>
      <c r="Q20" s="18">
        <v>11.3</v>
      </c>
      <c r="R20" s="16">
        <v>5.3</v>
      </c>
      <c r="S20" s="16">
        <v>6.3</v>
      </c>
      <c r="T20" s="18">
        <v>19.100000000000001</v>
      </c>
      <c r="U20" s="18">
        <v>10</v>
      </c>
    </row>
    <row r="21" spans="1:21" ht="16.5" customHeight="1" x14ac:dyDescent="0.25">
      <c r="A21" s="7"/>
      <c r="B21" s="7"/>
      <c r="C21" s="7" t="s">
        <v>144</v>
      </c>
      <c r="D21" s="7"/>
      <c r="E21" s="7"/>
      <c r="F21" s="7"/>
      <c r="G21" s="7"/>
      <c r="H21" s="7"/>
      <c r="I21" s="7"/>
      <c r="J21" s="7"/>
      <c r="K21" s="7"/>
      <c r="L21" s="9" t="s">
        <v>47</v>
      </c>
      <c r="M21" s="22">
        <v>141.9</v>
      </c>
      <c r="N21" s="18">
        <v>31.9</v>
      </c>
      <c r="O21" s="22">
        <v>120.4</v>
      </c>
      <c r="P21" s="18">
        <v>50.6</v>
      </c>
      <c r="Q21" s="18">
        <v>22.8</v>
      </c>
      <c r="R21" s="18">
        <v>15.8</v>
      </c>
      <c r="S21" s="16">
        <v>4.5</v>
      </c>
      <c r="T21" s="18">
        <v>40.799999999999997</v>
      </c>
      <c r="U21" s="22">
        <v>428.8</v>
      </c>
    </row>
    <row r="22" spans="1:21" ht="16.5" customHeight="1" x14ac:dyDescent="0.25">
      <c r="A22" s="7"/>
      <c r="B22" s="7" t="s">
        <v>158</v>
      </c>
      <c r="C22" s="7"/>
      <c r="D22" s="7"/>
      <c r="E22" s="7"/>
      <c r="F22" s="7"/>
      <c r="G22" s="7"/>
      <c r="H22" s="7"/>
      <c r="I22" s="7"/>
      <c r="J22" s="7"/>
      <c r="K22" s="7"/>
      <c r="L22" s="9"/>
      <c r="M22" s="10"/>
      <c r="N22" s="10"/>
      <c r="O22" s="10"/>
      <c r="P22" s="10"/>
      <c r="Q22" s="10"/>
      <c r="R22" s="10"/>
      <c r="S22" s="10"/>
      <c r="T22" s="10"/>
      <c r="U22" s="10"/>
    </row>
    <row r="23" spans="1:21" ht="16.5" customHeight="1" x14ac:dyDescent="0.25">
      <c r="A23" s="7"/>
      <c r="B23" s="7"/>
      <c r="C23" s="7" t="s">
        <v>405</v>
      </c>
      <c r="D23" s="7"/>
      <c r="E23" s="7"/>
      <c r="F23" s="7"/>
      <c r="G23" s="7"/>
      <c r="H23" s="7"/>
      <c r="I23" s="7"/>
      <c r="J23" s="7"/>
      <c r="K23" s="7"/>
      <c r="L23" s="9" t="s">
        <v>67</v>
      </c>
      <c r="M23" s="16">
        <v>0.5</v>
      </c>
      <c r="N23" s="16">
        <v>0.6</v>
      </c>
      <c r="O23" s="16">
        <v>0.5</v>
      </c>
      <c r="P23" s="16">
        <v>0.6</v>
      </c>
      <c r="Q23" s="16">
        <v>0.5</v>
      </c>
      <c r="R23" s="16">
        <v>0.4</v>
      </c>
      <c r="S23" s="16">
        <v>0.3</v>
      </c>
      <c r="T23" s="16">
        <v>0.5</v>
      </c>
      <c r="U23" s="16">
        <v>0.5</v>
      </c>
    </row>
    <row r="24" spans="1:21" ht="16.5" customHeight="1" x14ac:dyDescent="0.25">
      <c r="A24" s="7"/>
      <c r="B24" s="7"/>
      <c r="C24" s="7" t="s">
        <v>406</v>
      </c>
      <c r="D24" s="7"/>
      <c r="E24" s="7"/>
      <c r="F24" s="7"/>
      <c r="G24" s="7"/>
      <c r="H24" s="7"/>
      <c r="I24" s="7"/>
      <c r="J24" s="7"/>
      <c r="K24" s="7"/>
      <c r="L24" s="9" t="s">
        <v>67</v>
      </c>
      <c r="M24" s="16">
        <v>9.8000000000000007</v>
      </c>
      <c r="N24" s="18">
        <v>10.199999999999999</v>
      </c>
      <c r="O24" s="16">
        <v>8.5</v>
      </c>
      <c r="P24" s="18">
        <v>10.199999999999999</v>
      </c>
      <c r="Q24" s="16">
        <v>8.3000000000000007</v>
      </c>
      <c r="R24" s="16">
        <v>6.9</v>
      </c>
      <c r="S24" s="16">
        <v>8.3000000000000007</v>
      </c>
      <c r="T24" s="16">
        <v>7.4</v>
      </c>
      <c r="U24" s="16">
        <v>9.5</v>
      </c>
    </row>
    <row r="25" spans="1:21" ht="16.5" customHeight="1" x14ac:dyDescent="0.25">
      <c r="A25" s="7"/>
      <c r="B25" s="7"/>
      <c r="C25" s="7" t="s">
        <v>407</v>
      </c>
      <c r="D25" s="7"/>
      <c r="E25" s="7"/>
      <c r="F25" s="7"/>
      <c r="G25" s="7"/>
      <c r="H25" s="7"/>
      <c r="I25" s="7"/>
      <c r="J25" s="7"/>
      <c r="K25" s="7"/>
      <c r="L25" s="9" t="s">
        <v>67</v>
      </c>
      <c r="M25" s="16">
        <v>4.2</v>
      </c>
      <c r="N25" s="16">
        <v>4.8</v>
      </c>
      <c r="O25" s="16">
        <v>4.3</v>
      </c>
      <c r="P25" s="16">
        <v>4.5</v>
      </c>
      <c r="Q25" s="16">
        <v>4.7</v>
      </c>
      <c r="R25" s="16">
        <v>4.4000000000000004</v>
      </c>
      <c r="S25" s="16">
        <v>4.2</v>
      </c>
      <c r="T25" s="16">
        <v>2.7</v>
      </c>
      <c r="U25" s="16">
        <v>4.4000000000000004</v>
      </c>
    </row>
    <row r="26" spans="1:21" ht="16.5" customHeight="1" x14ac:dyDescent="0.25">
      <c r="A26" s="7"/>
      <c r="B26" s="7"/>
      <c r="C26" s="7" t="s">
        <v>408</v>
      </c>
      <c r="D26" s="7"/>
      <c r="E26" s="7"/>
      <c r="F26" s="7"/>
      <c r="G26" s="7"/>
      <c r="H26" s="7"/>
      <c r="I26" s="7"/>
      <c r="J26" s="7"/>
      <c r="K26" s="7"/>
      <c r="L26" s="9" t="s">
        <v>67</v>
      </c>
      <c r="M26" s="16">
        <v>7.1</v>
      </c>
      <c r="N26" s="16">
        <v>7.6</v>
      </c>
      <c r="O26" s="16">
        <v>7.3</v>
      </c>
      <c r="P26" s="16">
        <v>6.7</v>
      </c>
      <c r="Q26" s="16">
        <v>8.4</v>
      </c>
      <c r="R26" s="16">
        <v>8.8000000000000007</v>
      </c>
      <c r="S26" s="16">
        <v>5.3</v>
      </c>
      <c r="T26" s="16">
        <v>3.7</v>
      </c>
      <c r="U26" s="16">
        <v>7.3</v>
      </c>
    </row>
    <row r="27" spans="1:21" ht="16.5" customHeight="1" x14ac:dyDescent="0.25">
      <c r="A27" s="7"/>
      <c r="B27" s="7"/>
      <c r="C27" s="7" t="s">
        <v>409</v>
      </c>
      <c r="D27" s="7"/>
      <c r="E27" s="7"/>
      <c r="F27" s="7"/>
      <c r="G27" s="7"/>
      <c r="H27" s="7"/>
      <c r="I27" s="7"/>
      <c r="J27" s="7"/>
      <c r="K27" s="7"/>
      <c r="L27" s="9" t="s">
        <v>67</v>
      </c>
      <c r="M27" s="16">
        <v>9.1</v>
      </c>
      <c r="N27" s="16">
        <v>8.8000000000000007</v>
      </c>
      <c r="O27" s="16">
        <v>9.1999999999999993</v>
      </c>
      <c r="P27" s="16">
        <v>7.8</v>
      </c>
      <c r="Q27" s="18">
        <v>10.4</v>
      </c>
      <c r="R27" s="18">
        <v>11.6</v>
      </c>
      <c r="S27" s="16">
        <v>5.2</v>
      </c>
      <c r="T27" s="16">
        <v>4.3</v>
      </c>
      <c r="U27" s="16">
        <v>8.9</v>
      </c>
    </row>
    <row r="28" spans="1:21" ht="16.5" customHeight="1" x14ac:dyDescent="0.25">
      <c r="A28" s="7"/>
      <c r="B28" s="7"/>
      <c r="C28" s="7" t="s">
        <v>410</v>
      </c>
      <c r="D28" s="7"/>
      <c r="E28" s="7"/>
      <c r="F28" s="7"/>
      <c r="G28" s="7"/>
      <c r="H28" s="7"/>
      <c r="I28" s="7"/>
      <c r="J28" s="7"/>
      <c r="K28" s="7"/>
      <c r="L28" s="9" t="s">
        <v>67</v>
      </c>
      <c r="M28" s="16">
        <v>8.6</v>
      </c>
      <c r="N28" s="16">
        <v>8.5</v>
      </c>
      <c r="O28" s="16">
        <v>9</v>
      </c>
      <c r="P28" s="16">
        <v>7.4</v>
      </c>
      <c r="Q28" s="18">
        <v>10</v>
      </c>
      <c r="R28" s="18">
        <v>11.1</v>
      </c>
      <c r="S28" s="16">
        <v>5.4</v>
      </c>
      <c r="T28" s="16">
        <v>4.5999999999999996</v>
      </c>
      <c r="U28" s="16">
        <v>8.6</v>
      </c>
    </row>
    <row r="29" spans="1:21" ht="16.5" customHeight="1" x14ac:dyDescent="0.25">
      <c r="A29" s="7"/>
      <c r="B29" s="7"/>
      <c r="C29" s="7" t="s">
        <v>411</v>
      </c>
      <c r="D29" s="7"/>
      <c r="E29" s="7"/>
      <c r="F29" s="7"/>
      <c r="G29" s="7"/>
      <c r="H29" s="7"/>
      <c r="I29" s="7"/>
      <c r="J29" s="7"/>
      <c r="K29" s="7"/>
      <c r="L29" s="9" t="s">
        <v>67</v>
      </c>
      <c r="M29" s="16">
        <v>7.7</v>
      </c>
      <c r="N29" s="16">
        <v>7.9</v>
      </c>
      <c r="O29" s="16">
        <v>8.4</v>
      </c>
      <c r="P29" s="16">
        <v>7.2</v>
      </c>
      <c r="Q29" s="16">
        <v>8.6999999999999993</v>
      </c>
      <c r="R29" s="16">
        <v>9.6</v>
      </c>
      <c r="S29" s="16">
        <v>6</v>
      </c>
      <c r="T29" s="16">
        <v>5.4</v>
      </c>
      <c r="U29" s="16">
        <v>7.9</v>
      </c>
    </row>
    <row r="30" spans="1:21" ht="16.5" customHeight="1" x14ac:dyDescent="0.25">
      <c r="A30" s="7"/>
      <c r="B30" s="7"/>
      <c r="C30" s="7" t="s">
        <v>412</v>
      </c>
      <c r="D30" s="7"/>
      <c r="E30" s="7"/>
      <c r="F30" s="7"/>
      <c r="G30" s="7"/>
      <c r="H30" s="7"/>
      <c r="I30" s="7"/>
      <c r="J30" s="7"/>
      <c r="K30" s="7"/>
      <c r="L30" s="9" t="s">
        <v>67</v>
      </c>
      <c r="M30" s="16">
        <v>7.8</v>
      </c>
      <c r="N30" s="16">
        <v>8</v>
      </c>
      <c r="O30" s="16">
        <v>8.5</v>
      </c>
      <c r="P30" s="16">
        <v>6.9</v>
      </c>
      <c r="Q30" s="16">
        <v>8.5</v>
      </c>
      <c r="R30" s="16">
        <v>8.9</v>
      </c>
      <c r="S30" s="16">
        <v>6.3</v>
      </c>
      <c r="T30" s="16">
        <v>6.8</v>
      </c>
      <c r="U30" s="16">
        <v>7.9</v>
      </c>
    </row>
    <row r="31" spans="1:21" ht="16.5" customHeight="1" x14ac:dyDescent="0.25">
      <c r="A31" s="7"/>
      <c r="B31" s="7"/>
      <c r="C31" s="7" t="s">
        <v>413</v>
      </c>
      <c r="D31" s="7"/>
      <c r="E31" s="7"/>
      <c r="F31" s="7"/>
      <c r="G31" s="7"/>
      <c r="H31" s="7"/>
      <c r="I31" s="7"/>
      <c r="J31" s="7"/>
      <c r="K31" s="7"/>
      <c r="L31" s="9" t="s">
        <v>67</v>
      </c>
      <c r="M31" s="16">
        <v>8.5</v>
      </c>
      <c r="N31" s="16">
        <v>8.8000000000000007</v>
      </c>
      <c r="O31" s="16">
        <v>9.1</v>
      </c>
      <c r="P31" s="16">
        <v>7.9</v>
      </c>
      <c r="Q31" s="16">
        <v>9.1</v>
      </c>
      <c r="R31" s="16">
        <v>9</v>
      </c>
      <c r="S31" s="16">
        <v>7.8</v>
      </c>
      <c r="T31" s="16">
        <v>9.4</v>
      </c>
      <c r="U31" s="16">
        <v>8.6999999999999993</v>
      </c>
    </row>
    <row r="32" spans="1:21" ht="16.5" customHeight="1" x14ac:dyDescent="0.25">
      <c r="A32" s="7"/>
      <c r="B32" s="7"/>
      <c r="C32" s="7" t="s">
        <v>414</v>
      </c>
      <c r="D32" s="7"/>
      <c r="E32" s="7"/>
      <c r="F32" s="7"/>
      <c r="G32" s="7"/>
      <c r="H32" s="7"/>
      <c r="I32" s="7"/>
      <c r="J32" s="7"/>
      <c r="K32" s="7"/>
      <c r="L32" s="9" t="s">
        <v>67</v>
      </c>
      <c r="M32" s="16">
        <v>8.6999999999999993</v>
      </c>
      <c r="N32" s="16">
        <v>8.9</v>
      </c>
      <c r="O32" s="16">
        <v>9.1999999999999993</v>
      </c>
      <c r="P32" s="16">
        <v>8.9</v>
      </c>
      <c r="Q32" s="16">
        <v>8.9</v>
      </c>
      <c r="R32" s="16">
        <v>8.6</v>
      </c>
      <c r="S32" s="16">
        <v>9.6</v>
      </c>
      <c r="T32" s="18">
        <v>12</v>
      </c>
      <c r="U32" s="16">
        <v>8.9</v>
      </c>
    </row>
    <row r="33" spans="1:21" ht="16.5" customHeight="1" x14ac:dyDescent="0.25">
      <c r="A33" s="7"/>
      <c r="B33" s="7"/>
      <c r="C33" s="7" t="s">
        <v>415</v>
      </c>
      <c r="D33" s="7"/>
      <c r="E33" s="7"/>
      <c r="F33" s="7"/>
      <c r="G33" s="7"/>
      <c r="H33" s="7"/>
      <c r="I33" s="7"/>
      <c r="J33" s="7"/>
      <c r="K33" s="7"/>
      <c r="L33" s="9" t="s">
        <v>67</v>
      </c>
      <c r="M33" s="16">
        <v>6</v>
      </c>
      <c r="N33" s="16">
        <v>6.1</v>
      </c>
      <c r="O33" s="16">
        <v>6.2</v>
      </c>
      <c r="P33" s="16">
        <v>6.5</v>
      </c>
      <c r="Q33" s="16">
        <v>5.6</v>
      </c>
      <c r="R33" s="16">
        <v>5.4</v>
      </c>
      <c r="S33" s="16">
        <v>8.8000000000000007</v>
      </c>
      <c r="T33" s="16">
        <v>9.6</v>
      </c>
      <c r="U33" s="16">
        <v>6.1</v>
      </c>
    </row>
    <row r="34" spans="1:21" ht="16.5" customHeight="1" x14ac:dyDescent="0.25">
      <c r="A34" s="7"/>
      <c r="B34" s="7"/>
      <c r="C34" s="7" t="s">
        <v>416</v>
      </c>
      <c r="D34" s="7"/>
      <c r="E34" s="7"/>
      <c r="F34" s="7"/>
      <c r="G34" s="7"/>
      <c r="H34" s="7"/>
      <c r="I34" s="7"/>
      <c r="J34" s="7"/>
      <c r="K34" s="7"/>
      <c r="L34" s="9" t="s">
        <v>67</v>
      </c>
      <c r="M34" s="16">
        <v>5.0999999999999996</v>
      </c>
      <c r="N34" s="16">
        <v>5</v>
      </c>
      <c r="O34" s="16">
        <v>5.3</v>
      </c>
      <c r="P34" s="16">
        <v>5.8</v>
      </c>
      <c r="Q34" s="16">
        <v>4.5999999999999996</v>
      </c>
      <c r="R34" s="16">
        <v>4.4000000000000004</v>
      </c>
      <c r="S34" s="16">
        <v>8.4</v>
      </c>
      <c r="T34" s="16">
        <v>8.6</v>
      </c>
      <c r="U34" s="16">
        <v>5.2</v>
      </c>
    </row>
    <row r="35" spans="1:21" ht="16.5" customHeight="1" x14ac:dyDescent="0.25">
      <c r="A35" s="7"/>
      <c r="B35" s="7"/>
      <c r="C35" s="7" t="s">
        <v>417</v>
      </c>
      <c r="D35" s="7"/>
      <c r="E35" s="7"/>
      <c r="F35" s="7"/>
      <c r="G35" s="7"/>
      <c r="H35" s="7"/>
      <c r="I35" s="7"/>
      <c r="J35" s="7"/>
      <c r="K35" s="7"/>
      <c r="L35" s="9" t="s">
        <v>67</v>
      </c>
      <c r="M35" s="16">
        <v>3.7</v>
      </c>
      <c r="N35" s="16">
        <v>3.4</v>
      </c>
      <c r="O35" s="16">
        <v>3.4</v>
      </c>
      <c r="P35" s="16">
        <v>4.3</v>
      </c>
      <c r="Q35" s="16">
        <v>3.1</v>
      </c>
      <c r="R35" s="16">
        <v>2.9</v>
      </c>
      <c r="S35" s="16">
        <v>5.8</v>
      </c>
      <c r="T35" s="16">
        <v>6.6</v>
      </c>
      <c r="U35" s="16">
        <v>3.6</v>
      </c>
    </row>
    <row r="36" spans="1:21" ht="16.5" customHeight="1" x14ac:dyDescent="0.25">
      <c r="A36" s="7"/>
      <c r="B36" s="7"/>
      <c r="C36" s="7" t="s">
        <v>418</v>
      </c>
      <c r="D36" s="7"/>
      <c r="E36" s="7"/>
      <c r="F36" s="7"/>
      <c r="G36" s="7"/>
      <c r="H36" s="7"/>
      <c r="I36" s="7"/>
      <c r="J36" s="7"/>
      <c r="K36" s="7"/>
      <c r="L36" s="9" t="s">
        <v>67</v>
      </c>
      <c r="M36" s="16">
        <v>5.7</v>
      </c>
      <c r="N36" s="16">
        <v>4.9000000000000004</v>
      </c>
      <c r="O36" s="16">
        <v>4.9000000000000004</v>
      </c>
      <c r="P36" s="16">
        <v>7.4</v>
      </c>
      <c r="Q36" s="16">
        <v>3.9</v>
      </c>
      <c r="R36" s="16">
        <v>3.2</v>
      </c>
      <c r="S36" s="18">
        <v>11.5</v>
      </c>
      <c r="T36" s="18">
        <v>10.1</v>
      </c>
      <c r="U36" s="16">
        <v>5.4</v>
      </c>
    </row>
    <row r="37" spans="1:21" ht="16.5" customHeight="1" x14ac:dyDescent="0.25">
      <c r="A37" s="7"/>
      <c r="B37" s="7"/>
      <c r="C37" s="7" t="s">
        <v>419</v>
      </c>
      <c r="D37" s="7"/>
      <c r="E37" s="7"/>
      <c r="F37" s="7"/>
      <c r="G37" s="7"/>
      <c r="H37" s="7"/>
      <c r="I37" s="7"/>
      <c r="J37" s="7"/>
      <c r="K37" s="7"/>
      <c r="L37" s="9" t="s">
        <v>67</v>
      </c>
      <c r="M37" s="16">
        <v>3.8</v>
      </c>
      <c r="N37" s="16">
        <v>3.2</v>
      </c>
      <c r="O37" s="16">
        <v>2.8</v>
      </c>
      <c r="P37" s="16">
        <v>4.5999999999999996</v>
      </c>
      <c r="Q37" s="16">
        <v>2.1</v>
      </c>
      <c r="R37" s="16">
        <v>1.6</v>
      </c>
      <c r="S37" s="16">
        <v>4.9000000000000004</v>
      </c>
      <c r="T37" s="16">
        <v>5.2</v>
      </c>
      <c r="U37" s="16">
        <v>3.4</v>
      </c>
    </row>
    <row r="38" spans="1:21" ht="16.5" customHeight="1" x14ac:dyDescent="0.25">
      <c r="A38" s="7"/>
      <c r="B38" s="7"/>
      <c r="C38" s="7" t="s">
        <v>221</v>
      </c>
      <c r="D38" s="7"/>
      <c r="E38" s="7"/>
      <c r="F38" s="7"/>
      <c r="G38" s="7"/>
      <c r="H38" s="7"/>
      <c r="I38" s="7"/>
      <c r="J38" s="7"/>
      <c r="K38" s="7"/>
      <c r="L38" s="9" t="s">
        <v>67</v>
      </c>
      <c r="M38" s="16">
        <v>3.6</v>
      </c>
      <c r="N38" s="16">
        <v>3.6</v>
      </c>
      <c r="O38" s="16">
        <v>3.4</v>
      </c>
      <c r="P38" s="16">
        <v>3.4</v>
      </c>
      <c r="Q38" s="16">
        <v>3.2</v>
      </c>
      <c r="R38" s="16">
        <v>3.3</v>
      </c>
      <c r="S38" s="16">
        <v>2.2000000000000002</v>
      </c>
      <c r="T38" s="16">
        <v>3.2</v>
      </c>
      <c r="U38" s="16">
        <v>3.5</v>
      </c>
    </row>
    <row r="39" spans="1:21" ht="16.5" customHeight="1" x14ac:dyDescent="0.25">
      <c r="A39" s="7"/>
      <c r="B39" s="7"/>
      <c r="C39" s="7" t="s">
        <v>144</v>
      </c>
      <c r="D39" s="7"/>
      <c r="E39" s="7"/>
      <c r="F39" s="7"/>
      <c r="G39" s="7"/>
      <c r="H39" s="7"/>
      <c r="I39" s="7"/>
      <c r="J39" s="7"/>
      <c r="K39" s="7"/>
      <c r="L39" s="9" t="s">
        <v>47</v>
      </c>
      <c r="M39" s="20">
        <v>5584</v>
      </c>
      <c r="N39" s="20">
        <v>4523</v>
      </c>
      <c r="O39" s="20">
        <v>3415.7</v>
      </c>
      <c r="P39" s="20">
        <v>1812.2</v>
      </c>
      <c r="Q39" s="20">
        <v>1288.8</v>
      </c>
      <c r="R39" s="22">
        <v>377.7</v>
      </c>
      <c r="S39" s="22">
        <v>301.2</v>
      </c>
      <c r="T39" s="22">
        <v>119.3</v>
      </c>
      <c r="U39" s="21">
        <v>17425.099999999999</v>
      </c>
    </row>
    <row r="40" spans="1:21" ht="16.5" customHeight="1" x14ac:dyDescent="0.25">
      <c r="A40" s="7"/>
      <c r="B40" s="7" t="s">
        <v>435</v>
      </c>
      <c r="C40" s="7"/>
      <c r="D40" s="7"/>
      <c r="E40" s="7"/>
      <c r="F40" s="7"/>
      <c r="G40" s="7"/>
      <c r="H40" s="7"/>
      <c r="I40" s="7"/>
      <c r="J40" s="7"/>
      <c r="K40" s="7"/>
      <c r="L40" s="9"/>
      <c r="M40" s="10"/>
      <c r="N40" s="10"/>
      <c r="O40" s="10"/>
      <c r="P40" s="10"/>
      <c r="Q40" s="10"/>
      <c r="R40" s="10"/>
      <c r="S40" s="10"/>
      <c r="T40" s="10"/>
      <c r="U40" s="10"/>
    </row>
    <row r="41" spans="1:21" ht="16.5" customHeight="1" x14ac:dyDescent="0.25">
      <c r="A41" s="7"/>
      <c r="B41" s="7"/>
      <c r="C41" s="7" t="s">
        <v>405</v>
      </c>
      <c r="D41" s="7"/>
      <c r="E41" s="7"/>
      <c r="F41" s="7"/>
      <c r="G41" s="7"/>
      <c r="H41" s="7"/>
      <c r="I41" s="7"/>
      <c r="J41" s="7"/>
      <c r="K41" s="7"/>
      <c r="L41" s="9" t="s">
        <v>67</v>
      </c>
      <c r="M41" s="16">
        <v>0.5</v>
      </c>
      <c r="N41" s="16">
        <v>0.6</v>
      </c>
      <c r="O41" s="16">
        <v>0.5</v>
      </c>
      <c r="P41" s="16">
        <v>0.6</v>
      </c>
      <c r="Q41" s="16">
        <v>0.5</v>
      </c>
      <c r="R41" s="16">
        <v>0.4</v>
      </c>
      <c r="S41" s="16">
        <v>0.3</v>
      </c>
      <c r="T41" s="16">
        <v>0.4</v>
      </c>
      <c r="U41" s="16">
        <v>0.5</v>
      </c>
    </row>
    <row r="42" spans="1:21" ht="16.5" customHeight="1" x14ac:dyDescent="0.25">
      <c r="A42" s="7"/>
      <c r="B42" s="7"/>
      <c r="C42" s="7" t="s">
        <v>406</v>
      </c>
      <c r="D42" s="7"/>
      <c r="E42" s="7"/>
      <c r="F42" s="7"/>
      <c r="G42" s="7"/>
      <c r="H42" s="7"/>
      <c r="I42" s="7"/>
      <c r="J42" s="7"/>
      <c r="K42" s="7"/>
      <c r="L42" s="9" t="s">
        <v>67</v>
      </c>
      <c r="M42" s="16">
        <v>9.3000000000000007</v>
      </c>
      <c r="N42" s="16">
        <v>9.6999999999999993</v>
      </c>
      <c r="O42" s="16">
        <v>8</v>
      </c>
      <c r="P42" s="16">
        <v>9.6</v>
      </c>
      <c r="Q42" s="16">
        <v>8</v>
      </c>
      <c r="R42" s="16">
        <v>6.6</v>
      </c>
      <c r="S42" s="16">
        <v>7.9</v>
      </c>
      <c r="T42" s="16">
        <v>6.7</v>
      </c>
      <c r="U42" s="16">
        <v>9</v>
      </c>
    </row>
    <row r="43" spans="1:21" ht="16.5" customHeight="1" x14ac:dyDescent="0.25">
      <c r="A43" s="7"/>
      <c r="B43" s="7"/>
      <c r="C43" s="7" t="s">
        <v>407</v>
      </c>
      <c r="D43" s="7"/>
      <c r="E43" s="7"/>
      <c r="F43" s="7"/>
      <c r="G43" s="7"/>
      <c r="H43" s="7"/>
      <c r="I43" s="7"/>
      <c r="J43" s="7"/>
      <c r="K43" s="7"/>
      <c r="L43" s="9" t="s">
        <v>67</v>
      </c>
      <c r="M43" s="16">
        <v>4</v>
      </c>
      <c r="N43" s="16">
        <v>4.5</v>
      </c>
      <c r="O43" s="16">
        <v>4.0999999999999996</v>
      </c>
      <c r="P43" s="16">
        <v>4.2</v>
      </c>
      <c r="Q43" s="16">
        <v>4.5</v>
      </c>
      <c r="R43" s="16">
        <v>4.2</v>
      </c>
      <c r="S43" s="16">
        <v>4</v>
      </c>
      <c r="T43" s="16">
        <v>3.9</v>
      </c>
      <c r="U43" s="16">
        <v>4.2</v>
      </c>
    </row>
    <row r="44" spans="1:21" ht="16.5" customHeight="1" x14ac:dyDescent="0.25">
      <c r="A44" s="7"/>
      <c r="B44" s="7"/>
      <c r="C44" s="7" t="s">
        <v>408</v>
      </c>
      <c r="D44" s="7"/>
      <c r="E44" s="7"/>
      <c r="F44" s="7"/>
      <c r="G44" s="7"/>
      <c r="H44" s="7"/>
      <c r="I44" s="7"/>
      <c r="J44" s="7"/>
      <c r="K44" s="7"/>
      <c r="L44" s="9" t="s">
        <v>67</v>
      </c>
      <c r="M44" s="16">
        <v>6.8</v>
      </c>
      <c r="N44" s="16">
        <v>7.2</v>
      </c>
      <c r="O44" s="16">
        <v>7.1</v>
      </c>
      <c r="P44" s="16">
        <v>6.5</v>
      </c>
      <c r="Q44" s="16">
        <v>8.1999999999999993</v>
      </c>
      <c r="R44" s="16">
        <v>8.5</v>
      </c>
      <c r="S44" s="16">
        <v>5</v>
      </c>
      <c r="T44" s="16">
        <v>8.5</v>
      </c>
      <c r="U44" s="16">
        <v>7.1</v>
      </c>
    </row>
    <row r="45" spans="1:21" ht="16.5" customHeight="1" x14ac:dyDescent="0.25">
      <c r="A45" s="7"/>
      <c r="B45" s="7"/>
      <c r="C45" s="7" t="s">
        <v>409</v>
      </c>
      <c r="D45" s="7"/>
      <c r="E45" s="7"/>
      <c r="F45" s="7"/>
      <c r="G45" s="7"/>
      <c r="H45" s="7"/>
      <c r="I45" s="7"/>
      <c r="J45" s="7"/>
      <c r="K45" s="7"/>
      <c r="L45" s="9" t="s">
        <v>67</v>
      </c>
      <c r="M45" s="16">
        <v>8.6</v>
      </c>
      <c r="N45" s="16">
        <v>8.4</v>
      </c>
      <c r="O45" s="16">
        <v>8.6999999999999993</v>
      </c>
      <c r="P45" s="16">
        <v>7.4</v>
      </c>
      <c r="Q45" s="18">
        <v>10</v>
      </c>
      <c r="R45" s="18">
        <v>11</v>
      </c>
      <c r="S45" s="16">
        <v>4.9000000000000004</v>
      </c>
      <c r="T45" s="16">
        <v>5</v>
      </c>
      <c r="U45" s="16">
        <v>8.5</v>
      </c>
    </row>
    <row r="46" spans="1:21" ht="16.5" customHeight="1" x14ac:dyDescent="0.25">
      <c r="A46" s="7"/>
      <c r="B46" s="7"/>
      <c r="C46" s="7" t="s">
        <v>410</v>
      </c>
      <c r="D46" s="7"/>
      <c r="E46" s="7"/>
      <c r="F46" s="7"/>
      <c r="G46" s="7"/>
      <c r="H46" s="7"/>
      <c r="I46" s="7"/>
      <c r="J46" s="7"/>
      <c r="K46" s="7"/>
      <c r="L46" s="9" t="s">
        <v>67</v>
      </c>
      <c r="M46" s="16">
        <v>8.1999999999999993</v>
      </c>
      <c r="N46" s="16">
        <v>8.1</v>
      </c>
      <c r="O46" s="16">
        <v>8.5</v>
      </c>
      <c r="P46" s="16">
        <v>7</v>
      </c>
      <c r="Q46" s="16">
        <v>9.5</v>
      </c>
      <c r="R46" s="18">
        <v>10.6</v>
      </c>
      <c r="S46" s="16">
        <v>5.2</v>
      </c>
      <c r="T46" s="16">
        <v>4.5</v>
      </c>
      <c r="U46" s="16">
        <v>8.1999999999999993</v>
      </c>
    </row>
    <row r="47" spans="1:21" ht="16.5" customHeight="1" x14ac:dyDescent="0.25">
      <c r="A47" s="7"/>
      <c r="B47" s="7"/>
      <c r="C47" s="7" t="s">
        <v>411</v>
      </c>
      <c r="D47" s="7"/>
      <c r="E47" s="7"/>
      <c r="F47" s="7"/>
      <c r="G47" s="7"/>
      <c r="H47" s="7"/>
      <c r="I47" s="7"/>
      <c r="J47" s="7"/>
      <c r="K47" s="7"/>
      <c r="L47" s="9" t="s">
        <v>67</v>
      </c>
      <c r="M47" s="16">
        <v>7.4</v>
      </c>
      <c r="N47" s="16">
        <v>7.4</v>
      </c>
      <c r="O47" s="16">
        <v>8</v>
      </c>
      <c r="P47" s="16">
        <v>6.7</v>
      </c>
      <c r="Q47" s="16">
        <v>8.3000000000000007</v>
      </c>
      <c r="R47" s="16">
        <v>9.1</v>
      </c>
      <c r="S47" s="16">
        <v>5.7</v>
      </c>
      <c r="T47" s="16">
        <v>4.8</v>
      </c>
      <c r="U47" s="16">
        <v>7.5</v>
      </c>
    </row>
    <row r="48" spans="1:21" ht="16.5" customHeight="1" x14ac:dyDescent="0.25">
      <c r="A48" s="7"/>
      <c r="B48" s="7"/>
      <c r="C48" s="7" t="s">
        <v>412</v>
      </c>
      <c r="D48" s="7"/>
      <c r="E48" s="7"/>
      <c r="F48" s="7"/>
      <c r="G48" s="7"/>
      <c r="H48" s="7"/>
      <c r="I48" s="7"/>
      <c r="J48" s="7"/>
      <c r="K48" s="7"/>
      <c r="L48" s="9" t="s">
        <v>67</v>
      </c>
      <c r="M48" s="16">
        <v>7.4</v>
      </c>
      <c r="N48" s="16">
        <v>7.6</v>
      </c>
      <c r="O48" s="16">
        <v>8</v>
      </c>
      <c r="P48" s="16">
        <v>6.5</v>
      </c>
      <c r="Q48" s="16">
        <v>8.1</v>
      </c>
      <c r="R48" s="16">
        <v>8.5</v>
      </c>
      <c r="S48" s="16">
        <v>6</v>
      </c>
      <c r="T48" s="16">
        <v>5.4</v>
      </c>
      <c r="U48" s="16">
        <v>7.5</v>
      </c>
    </row>
    <row r="49" spans="1:21" ht="16.5" customHeight="1" x14ac:dyDescent="0.25">
      <c r="A49" s="7"/>
      <c r="B49" s="7"/>
      <c r="C49" s="7" t="s">
        <v>413</v>
      </c>
      <c r="D49" s="7"/>
      <c r="E49" s="7"/>
      <c r="F49" s="7"/>
      <c r="G49" s="7"/>
      <c r="H49" s="7"/>
      <c r="I49" s="7"/>
      <c r="J49" s="7"/>
      <c r="K49" s="7"/>
      <c r="L49" s="9" t="s">
        <v>67</v>
      </c>
      <c r="M49" s="16">
        <v>8</v>
      </c>
      <c r="N49" s="16">
        <v>8.3000000000000007</v>
      </c>
      <c r="O49" s="16">
        <v>8.5</v>
      </c>
      <c r="P49" s="16">
        <v>7.3</v>
      </c>
      <c r="Q49" s="16">
        <v>8.6999999999999993</v>
      </c>
      <c r="R49" s="16">
        <v>8.5</v>
      </c>
      <c r="S49" s="16">
        <v>7.4</v>
      </c>
      <c r="T49" s="16">
        <v>7</v>
      </c>
      <c r="U49" s="16">
        <v>8.1999999999999993</v>
      </c>
    </row>
    <row r="50" spans="1:21" ht="16.5" customHeight="1" x14ac:dyDescent="0.25">
      <c r="A50" s="7"/>
      <c r="B50" s="7"/>
      <c r="C50" s="7" t="s">
        <v>414</v>
      </c>
      <c r="D50" s="7"/>
      <c r="E50" s="7"/>
      <c r="F50" s="7"/>
      <c r="G50" s="7"/>
      <c r="H50" s="7"/>
      <c r="I50" s="7"/>
      <c r="J50" s="7"/>
      <c r="K50" s="7"/>
      <c r="L50" s="9" t="s">
        <v>67</v>
      </c>
      <c r="M50" s="16">
        <v>8.1999999999999993</v>
      </c>
      <c r="N50" s="16">
        <v>8.4</v>
      </c>
      <c r="O50" s="16">
        <v>8.5</v>
      </c>
      <c r="P50" s="16">
        <v>8.1999999999999993</v>
      </c>
      <c r="Q50" s="16">
        <v>8.4</v>
      </c>
      <c r="R50" s="16">
        <v>8.1</v>
      </c>
      <c r="S50" s="16">
        <v>9.1999999999999993</v>
      </c>
      <c r="T50" s="16">
        <v>8.8000000000000007</v>
      </c>
      <c r="U50" s="16">
        <v>8.3000000000000007</v>
      </c>
    </row>
    <row r="51" spans="1:21" ht="16.5" customHeight="1" x14ac:dyDescent="0.25">
      <c r="A51" s="7"/>
      <c r="B51" s="7"/>
      <c r="C51" s="7" t="s">
        <v>415</v>
      </c>
      <c r="D51" s="7"/>
      <c r="E51" s="7"/>
      <c r="F51" s="7"/>
      <c r="G51" s="7"/>
      <c r="H51" s="7"/>
      <c r="I51" s="7"/>
      <c r="J51" s="7"/>
      <c r="K51" s="7"/>
      <c r="L51" s="9" t="s">
        <v>67</v>
      </c>
      <c r="M51" s="16">
        <v>5.6</v>
      </c>
      <c r="N51" s="16">
        <v>5.7</v>
      </c>
      <c r="O51" s="16">
        <v>5.7</v>
      </c>
      <c r="P51" s="16">
        <v>6</v>
      </c>
      <c r="Q51" s="16">
        <v>5.3</v>
      </c>
      <c r="R51" s="16">
        <v>5</v>
      </c>
      <c r="S51" s="16">
        <v>8.4</v>
      </c>
      <c r="T51" s="16">
        <v>7</v>
      </c>
      <c r="U51" s="16">
        <v>5.7</v>
      </c>
    </row>
    <row r="52" spans="1:21" ht="16.5" customHeight="1" x14ac:dyDescent="0.25">
      <c r="A52" s="7"/>
      <c r="B52" s="7"/>
      <c r="C52" s="7" t="s">
        <v>416</v>
      </c>
      <c r="D52" s="7"/>
      <c r="E52" s="7"/>
      <c r="F52" s="7"/>
      <c r="G52" s="7"/>
      <c r="H52" s="7"/>
      <c r="I52" s="7"/>
      <c r="J52" s="7"/>
      <c r="K52" s="7"/>
      <c r="L52" s="9" t="s">
        <v>67</v>
      </c>
      <c r="M52" s="16">
        <v>4.8</v>
      </c>
      <c r="N52" s="16">
        <v>4.7</v>
      </c>
      <c r="O52" s="16">
        <v>4.9000000000000004</v>
      </c>
      <c r="P52" s="16">
        <v>5.3</v>
      </c>
      <c r="Q52" s="16">
        <v>4.4000000000000004</v>
      </c>
      <c r="R52" s="16">
        <v>4.0999999999999996</v>
      </c>
      <c r="S52" s="16">
        <v>8</v>
      </c>
      <c r="T52" s="16">
        <v>6.1</v>
      </c>
      <c r="U52" s="16">
        <v>4.8</v>
      </c>
    </row>
    <row r="53" spans="1:21" ht="16.5" customHeight="1" x14ac:dyDescent="0.25">
      <c r="A53" s="7"/>
      <c r="B53" s="7"/>
      <c r="C53" s="7" t="s">
        <v>417</v>
      </c>
      <c r="D53" s="7"/>
      <c r="E53" s="7"/>
      <c r="F53" s="7"/>
      <c r="G53" s="7"/>
      <c r="H53" s="7"/>
      <c r="I53" s="7"/>
      <c r="J53" s="7"/>
      <c r="K53" s="7"/>
      <c r="L53" s="9" t="s">
        <v>67</v>
      </c>
      <c r="M53" s="16">
        <v>3.4</v>
      </c>
      <c r="N53" s="16">
        <v>3.2</v>
      </c>
      <c r="O53" s="16">
        <v>3.1</v>
      </c>
      <c r="P53" s="16">
        <v>4</v>
      </c>
      <c r="Q53" s="16">
        <v>2.9</v>
      </c>
      <c r="R53" s="16">
        <v>2.6</v>
      </c>
      <c r="S53" s="16">
        <v>5.4</v>
      </c>
      <c r="T53" s="16">
        <v>4.7</v>
      </c>
      <c r="U53" s="16">
        <v>3.4</v>
      </c>
    </row>
    <row r="54" spans="1:21" ht="16.5" customHeight="1" x14ac:dyDescent="0.25">
      <c r="A54" s="7"/>
      <c r="B54" s="7"/>
      <c r="C54" s="7" t="s">
        <v>418</v>
      </c>
      <c r="D54" s="7"/>
      <c r="E54" s="7"/>
      <c r="F54" s="7"/>
      <c r="G54" s="7"/>
      <c r="H54" s="7"/>
      <c r="I54" s="7"/>
      <c r="J54" s="7"/>
      <c r="K54" s="7"/>
      <c r="L54" s="9" t="s">
        <v>67</v>
      </c>
      <c r="M54" s="16">
        <v>5.3</v>
      </c>
      <c r="N54" s="16">
        <v>4.5999999999999996</v>
      </c>
      <c r="O54" s="16">
        <v>4.5</v>
      </c>
      <c r="P54" s="16">
        <v>6.8</v>
      </c>
      <c r="Q54" s="16">
        <v>3.7</v>
      </c>
      <c r="R54" s="16">
        <v>2.9</v>
      </c>
      <c r="S54" s="18">
        <v>10.9</v>
      </c>
      <c r="T54" s="16">
        <v>7.1</v>
      </c>
      <c r="U54" s="16">
        <v>5.0999999999999996</v>
      </c>
    </row>
    <row r="55" spans="1:21" ht="16.5" customHeight="1" x14ac:dyDescent="0.25">
      <c r="A55" s="7"/>
      <c r="B55" s="7"/>
      <c r="C55" s="7" t="s">
        <v>419</v>
      </c>
      <c r="D55" s="7"/>
      <c r="E55" s="7"/>
      <c r="F55" s="7"/>
      <c r="G55" s="7"/>
      <c r="H55" s="7"/>
      <c r="I55" s="7"/>
      <c r="J55" s="7"/>
      <c r="K55" s="7"/>
      <c r="L55" s="9" t="s">
        <v>67</v>
      </c>
      <c r="M55" s="16">
        <v>3.5</v>
      </c>
      <c r="N55" s="16">
        <v>3</v>
      </c>
      <c r="O55" s="16">
        <v>2.6</v>
      </c>
      <c r="P55" s="16">
        <v>4.2</v>
      </c>
      <c r="Q55" s="16">
        <v>1.9</v>
      </c>
      <c r="R55" s="16">
        <v>1.5</v>
      </c>
      <c r="S55" s="16">
        <v>4.5999999999999996</v>
      </c>
      <c r="T55" s="16">
        <v>3.6</v>
      </c>
      <c r="U55" s="16">
        <v>3.1</v>
      </c>
    </row>
    <row r="56" spans="1:21" ht="16.5" customHeight="1" x14ac:dyDescent="0.25">
      <c r="A56" s="7"/>
      <c r="B56" s="7"/>
      <c r="C56" s="7" t="s">
        <v>221</v>
      </c>
      <c r="D56" s="7"/>
      <c r="E56" s="7"/>
      <c r="F56" s="7"/>
      <c r="G56" s="7"/>
      <c r="H56" s="7"/>
      <c r="I56" s="7"/>
      <c r="J56" s="7"/>
      <c r="K56" s="7"/>
      <c r="L56" s="9" t="s">
        <v>67</v>
      </c>
      <c r="M56" s="16">
        <v>8.9</v>
      </c>
      <c r="N56" s="16">
        <v>8.6999999999999993</v>
      </c>
      <c r="O56" s="16">
        <v>9.4</v>
      </c>
      <c r="P56" s="16">
        <v>9.6</v>
      </c>
      <c r="Q56" s="16">
        <v>7.6</v>
      </c>
      <c r="R56" s="16">
        <v>8.5</v>
      </c>
      <c r="S56" s="16">
        <v>7.1</v>
      </c>
      <c r="T56" s="18">
        <v>16.5</v>
      </c>
      <c r="U56" s="16">
        <v>9</v>
      </c>
    </row>
    <row r="57" spans="1:21" ht="16.5" customHeight="1" x14ac:dyDescent="0.25">
      <c r="A57" s="7"/>
      <c r="B57" s="7"/>
      <c r="C57" s="7" t="s">
        <v>144</v>
      </c>
      <c r="D57" s="7"/>
      <c r="E57" s="7"/>
      <c r="F57" s="7"/>
      <c r="G57" s="7"/>
      <c r="H57" s="7"/>
      <c r="I57" s="7"/>
      <c r="J57" s="7"/>
      <c r="K57" s="7"/>
      <c r="L57" s="9" t="s">
        <v>47</v>
      </c>
      <c r="M57" s="20">
        <v>6093.9</v>
      </c>
      <c r="N57" s="20">
        <v>4845.7</v>
      </c>
      <c r="O57" s="20">
        <v>3790.5</v>
      </c>
      <c r="P57" s="20">
        <v>1997.7</v>
      </c>
      <c r="Q57" s="20">
        <v>1383.7</v>
      </c>
      <c r="R57" s="22">
        <v>419.8</v>
      </c>
      <c r="S57" s="22">
        <v>322.89999999999998</v>
      </c>
      <c r="T57" s="22">
        <v>179.4</v>
      </c>
      <c r="U57" s="21">
        <v>19037.3</v>
      </c>
    </row>
    <row r="58" spans="1:21" ht="16.5" customHeight="1" x14ac:dyDescent="0.25">
      <c r="A58" s="7" t="s">
        <v>82</v>
      </c>
      <c r="B58" s="7"/>
      <c r="C58" s="7"/>
      <c r="D58" s="7"/>
      <c r="E58" s="7"/>
      <c r="F58" s="7"/>
      <c r="G58" s="7"/>
      <c r="H58" s="7"/>
      <c r="I58" s="7"/>
      <c r="J58" s="7"/>
      <c r="K58" s="7"/>
      <c r="L58" s="9"/>
      <c r="M58" s="10"/>
      <c r="N58" s="10"/>
      <c r="O58" s="10"/>
      <c r="P58" s="10"/>
      <c r="Q58" s="10"/>
      <c r="R58" s="10"/>
      <c r="S58" s="10"/>
      <c r="T58" s="10"/>
      <c r="U58" s="10"/>
    </row>
    <row r="59" spans="1:21" ht="16.5" customHeight="1" x14ac:dyDescent="0.25">
      <c r="A59" s="7"/>
      <c r="B59" s="7" t="s">
        <v>154</v>
      </c>
      <c r="C59" s="7"/>
      <c r="D59" s="7"/>
      <c r="E59" s="7"/>
      <c r="F59" s="7"/>
      <c r="G59" s="7"/>
      <c r="H59" s="7"/>
      <c r="I59" s="7"/>
      <c r="J59" s="7"/>
      <c r="K59" s="7"/>
      <c r="L59" s="9"/>
      <c r="M59" s="10"/>
      <c r="N59" s="10"/>
      <c r="O59" s="10"/>
      <c r="P59" s="10"/>
      <c r="Q59" s="10"/>
      <c r="R59" s="10"/>
      <c r="S59" s="10"/>
      <c r="T59" s="10"/>
      <c r="U59" s="10"/>
    </row>
    <row r="60" spans="1:21" ht="16.5" customHeight="1" x14ac:dyDescent="0.25">
      <c r="A60" s="7"/>
      <c r="B60" s="7"/>
      <c r="C60" s="7" t="s">
        <v>405</v>
      </c>
      <c r="D60" s="7"/>
      <c r="E60" s="7"/>
      <c r="F60" s="7"/>
      <c r="G60" s="7"/>
      <c r="H60" s="7"/>
      <c r="I60" s="7"/>
      <c r="J60" s="7"/>
      <c r="K60" s="7"/>
      <c r="L60" s="9" t="s">
        <v>67</v>
      </c>
      <c r="M60" s="16">
        <v>0.8</v>
      </c>
      <c r="N60" s="16">
        <v>1.1000000000000001</v>
      </c>
      <c r="O60" s="16">
        <v>0.8</v>
      </c>
      <c r="P60" s="16">
        <v>0.8</v>
      </c>
      <c r="Q60" s="16">
        <v>0.9</v>
      </c>
      <c r="R60" s="16">
        <v>0.6</v>
      </c>
      <c r="S60" s="16">
        <v>0.6</v>
      </c>
      <c r="T60" s="16">
        <v>0.3</v>
      </c>
      <c r="U60" s="16">
        <v>0.8</v>
      </c>
    </row>
    <row r="61" spans="1:21" ht="16.5" customHeight="1" x14ac:dyDescent="0.25">
      <c r="A61" s="7"/>
      <c r="B61" s="7"/>
      <c r="C61" s="7" t="s">
        <v>406</v>
      </c>
      <c r="D61" s="7"/>
      <c r="E61" s="7"/>
      <c r="F61" s="7"/>
      <c r="G61" s="7"/>
      <c r="H61" s="7"/>
      <c r="I61" s="7"/>
      <c r="J61" s="7"/>
      <c r="K61" s="7"/>
      <c r="L61" s="9" t="s">
        <v>67</v>
      </c>
      <c r="M61" s="16">
        <v>8.1</v>
      </c>
      <c r="N61" s="16">
        <v>8.4</v>
      </c>
      <c r="O61" s="16">
        <v>8.4</v>
      </c>
      <c r="P61" s="16">
        <v>8.9</v>
      </c>
      <c r="Q61" s="16">
        <v>7.4</v>
      </c>
      <c r="R61" s="16">
        <v>7.2</v>
      </c>
      <c r="S61" s="16">
        <v>7.3</v>
      </c>
      <c r="T61" s="16">
        <v>7.8</v>
      </c>
      <c r="U61" s="16">
        <v>8.1999999999999993</v>
      </c>
    </row>
    <row r="62" spans="1:21" ht="16.5" customHeight="1" x14ac:dyDescent="0.25">
      <c r="A62" s="7"/>
      <c r="B62" s="7"/>
      <c r="C62" s="7" t="s">
        <v>420</v>
      </c>
      <c r="D62" s="7"/>
      <c r="E62" s="7"/>
      <c r="F62" s="7"/>
      <c r="G62" s="7"/>
      <c r="H62" s="7"/>
      <c r="I62" s="7"/>
      <c r="J62" s="7"/>
      <c r="K62" s="7"/>
      <c r="L62" s="9" t="s">
        <v>67</v>
      </c>
      <c r="M62" s="18">
        <v>11</v>
      </c>
      <c r="N62" s="18">
        <v>10.4</v>
      </c>
      <c r="O62" s="16">
        <v>9.6999999999999993</v>
      </c>
      <c r="P62" s="18">
        <v>10</v>
      </c>
      <c r="Q62" s="18">
        <v>11.3</v>
      </c>
      <c r="R62" s="18">
        <v>10.8</v>
      </c>
      <c r="S62" s="18">
        <v>11.2</v>
      </c>
      <c r="T62" s="18">
        <v>17.5</v>
      </c>
      <c r="U62" s="18">
        <v>11.2</v>
      </c>
    </row>
    <row r="63" spans="1:21" ht="16.5" customHeight="1" x14ac:dyDescent="0.25">
      <c r="A63" s="7"/>
      <c r="B63" s="7"/>
      <c r="C63" s="7" t="s">
        <v>421</v>
      </c>
      <c r="D63" s="7"/>
      <c r="E63" s="7"/>
      <c r="F63" s="7"/>
      <c r="G63" s="7"/>
      <c r="H63" s="7"/>
      <c r="I63" s="7"/>
      <c r="J63" s="7"/>
      <c r="K63" s="7"/>
      <c r="L63" s="9" t="s">
        <v>67</v>
      </c>
      <c r="M63" s="18">
        <v>15.1</v>
      </c>
      <c r="N63" s="18">
        <v>13.9</v>
      </c>
      <c r="O63" s="18">
        <v>16.399999999999999</v>
      </c>
      <c r="P63" s="18">
        <v>17.600000000000001</v>
      </c>
      <c r="Q63" s="18">
        <v>18.100000000000001</v>
      </c>
      <c r="R63" s="18">
        <v>15.9</v>
      </c>
      <c r="S63" s="16">
        <v>9.8000000000000007</v>
      </c>
      <c r="T63" s="18">
        <v>25.9</v>
      </c>
      <c r="U63" s="18">
        <v>17</v>
      </c>
    </row>
    <row r="64" spans="1:21" ht="16.5" customHeight="1" x14ac:dyDescent="0.25">
      <c r="A64" s="7"/>
      <c r="B64" s="7"/>
      <c r="C64" s="7" t="s">
        <v>409</v>
      </c>
      <c r="D64" s="7"/>
      <c r="E64" s="7"/>
      <c r="F64" s="7"/>
      <c r="G64" s="7"/>
      <c r="H64" s="7"/>
      <c r="I64" s="7"/>
      <c r="J64" s="7"/>
      <c r="K64" s="7"/>
      <c r="L64" s="9" t="s">
        <v>67</v>
      </c>
      <c r="M64" s="18">
        <v>13.2</v>
      </c>
      <c r="N64" s="18">
        <v>12.3</v>
      </c>
      <c r="O64" s="18">
        <v>12</v>
      </c>
      <c r="P64" s="18">
        <v>11.2</v>
      </c>
      <c r="Q64" s="18">
        <v>13.4</v>
      </c>
      <c r="R64" s="18">
        <v>13.4</v>
      </c>
      <c r="S64" s="16">
        <v>7.7</v>
      </c>
      <c r="T64" s="18">
        <v>10.5</v>
      </c>
      <c r="U64" s="18">
        <v>12.2</v>
      </c>
    </row>
    <row r="65" spans="1:21" ht="16.5" customHeight="1" x14ac:dyDescent="0.25">
      <c r="A65" s="7"/>
      <c r="B65" s="7"/>
      <c r="C65" s="7" t="s">
        <v>422</v>
      </c>
      <c r="D65" s="7"/>
      <c r="E65" s="7"/>
      <c r="F65" s="7"/>
      <c r="G65" s="7"/>
      <c r="H65" s="7"/>
      <c r="I65" s="7"/>
      <c r="J65" s="7"/>
      <c r="K65" s="7"/>
      <c r="L65" s="9" t="s">
        <v>67</v>
      </c>
      <c r="M65" s="18">
        <v>12.9</v>
      </c>
      <c r="N65" s="18">
        <v>12.3</v>
      </c>
      <c r="O65" s="18">
        <v>13.1</v>
      </c>
      <c r="P65" s="16">
        <v>9.4</v>
      </c>
      <c r="Q65" s="18">
        <v>11.6</v>
      </c>
      <c r="R65" s="18">
        <v>15.1</v>
      </c>
      <c r="S65" s="16">
        <v>8.6</v>
      </c>
      <c r="T65" s="16">
        <v>7.9</v>
      </c>
      <c r="U65" s="18">
        <v>11.9</v>
      </c>
    </row>
    <row r="66" spans="1:21" ht="16.5" customHeight="1" x14ac:dyDescent="0.25">
      <c r="A66" s="7"/>
      <c r="B66" s="7"/>
      <c r="C66" s="7" t="s">
        <v>423</v>
      </c>
      <c r="D66" s="7"/>
      <c r="E66" s="7"/>
      <c r="F66" s="7"/>
      <c r="G66" s="7"/>
      <c r="H66" s="7"/>
      <c r="I66" s="7"/>
      <c r="J66" s="7"/>
      <c r="K66" s="7"/>
      <c r="L66" s="9" t="s">
        <v>67</v>
      </c>
      <c r="M66" s="16">
        <v>9.9</v>
      </c>
      <c r="N66" s="18">
        <v>10.8</v>
      </c>
      <c r="O66" s="18">
        <v>10.6</v>
      </c>
      <c r="P66" s="16">
        <v>7</v>
      </c>
      <c r="Q66" s="16">
        <v>8.9</v>
      </c>
      <c r="R66" s="18">
        <v>12.1</v>
      </c>
      <c r="S66" s="16">
        <v>9.1999999999999993</v>
      </c>
      <c r="T66" s="16">
        <v>6.1</v>
      </c>
      <c r="U66" s="16">
        <v>9.4</v>
      </c>
    </row>
    <row r="67" spans="1:21" ht="16.5" customHeight="1" x14ac:dyDescent="0.25">
      <c r="A67" s="7"/>
      <c r="B67" s="7"/>
      <c r="C67" s="7" t="s">
        <v>413</v>
      </c>
      <c r="D67" s="7"/>
      <c r="E67" s="7"/>
      <c r="F67" s="7"/>
      <c r="G67" s="7"/>
      <c r="H67" s="7"/>
      <c r="I67" s="7"/>
      <c r="J67" s="7"/>
      <c r="K67" s="7"/>
      <c r="L67" s="9" t="s">
        <v>67</v>
      </c>
      <c r="M67" s="16">
        <v>6.3</v>
      </c>
      <c r="N67" s="16">
        <v>6.9</v>
      </c>
      <c r="O67" s="16">
        <v>6.6</v>
      </c>
      <c r="P67" s="16">
        <v>4.7</v>
      </c>
      <c r="Q67" s="16">
        <v>5.6</v>
      </c>
      <c r="R67" s="16">
        <v>7.1</v>
      </c>
      <c r="S67" s="16">
        <v>8.1999999999999993</v>
      </c>
      <c r="T67" s="16">
        <v>3.6</v>
      </c>
      <c r="U67" s="16">
        <v>5.9</v>
      </c>
    </row>
    <row r="68" spans="1:21" ht="16.5" customHeight="1" x14ac:dyDescent="0.25">
      <c r="A68" s="7"/>
      <c r="B68" s="7"/>
      <c r="C68" s="7" t="s">
        <v>414</v>
      </c>
      <c r="D68" s="7"/>
      <c r="E68" s="7"/>
      <c r="F68" s="7"/>
      <c r="G68" s="7"/>
      <c r="H68" s="7"/>
      <c r="I68" s="7"/>
      <c r="J68" s="7"/>
      <c r="K68" s="7"/>
      <c r="L68" s="9" t="s">
        <v>67</v>
      </c>
      <c r="M68" s="16">
        <v>5.0999999999999996</v>
      </c>
      <c r="N68" s="16">
        <v>5.6</v>
      </c>
      <c r="O68" s="16">
        <v>5.2</v>
      </c>
      <c r="P68" s="16">
        <v>4.4000000000000004</v>
      </c>
      <c r="Q68" s="16">
        <v>4.9000000000000004</v>
      </c>
      <c r="R68" s="16">
        <v>5.4</v>
      </c>
      <c r="S68" s="18">
        <v>10.6</v>
      </c>
      <c r="T68" s="16">
        <v>3.4</v>
      </c>
      <c r="U68" s="16">
        <v>4.9000000000000004</v>
      </c>
    </row>
    <row r="69" spans="1:21" ht="16.5" customHeight="1" x14ac:dyDescent="0.25">
      <c r="A69" s="7"/>
      <c r="B69" s="7"/>
      <c r="C69" s="7" t="s">
        <v>415</v>
      </c>
      <c r="D69" s="7"/>
      <c r="E69" s="7"/>
      <c r="F69" s="7"/>
      <c r="G69" s="7"/>
      <c r="H69" s="7"/>
      <c r="I69" s="7"/>
      <c r="J69" s="7"/>
      <c r="K69" s="7"/>
      <c r="L69" s="9" t="s">
        <v>67</v>
      </c>
      <c r="M69" s="16">
        <v>3</v>
      </c>
      <c r="N69" s="16">
        <v>3.4</v>
      </c>
      <c r="O69" s="16">
        <v>3.2</v>
      </c>
      <c r="P69" s="16">
        <v>3.2</v>
      </c>
      <c r="Q69" s="16">
        <v>2.6</v>
      </c>
      <c r="R69" s="16">
        <v>3.1</v>
      </c>
      <c r="S69" s="16">
        <v>6.9</v>
      </c>
      <c r="T69" s="16">
        <v>1.8</v>
      </c>
      <c r="U69" s="16">
        <v>3</v>
      </c>
    </row>
    <row r="70" spans="1:21" ht="16.5" customHeight="1" x14ac:dyDescent="0.25">
      <c r="A70" s="7"/>
      <c r="B70" s="7"/>
      <c r="C70" s="7" t="s">
        <v>424</v>
      </c>
      <c r="D70" s="7"/>
      <c r="E70" s="7"/>
      <c r="F70" s="7"/>
      <c r="G70" s="7"/>
      <c r="H70" s="7"/>
      <c r="I70" s="7"/>
      <c r="J70" s="7"/>
      <c r="K70" s="7"/>
      <c r="L70" s="9" t="s">
        <v>67</v>
      </c>
      <c r="M70" s="16">
        <v>3</v>
      </c>
      <c r="N70" s="16">
        <v>3</v>
      </c>
      <c r="O70" s="16">
        <v>3</v>
      </c>
      <c r="P70" s="16">
        <v>4.0999999999999996</v>
      </c>
      <c r="Q70" s="16">
        <v>2.5</v>
      </c>
      <c r="R70" s="16">
        <v>2.4</v>
      </c>
      <c r="S70" s="16">
        <v>8.5</v>
      </c>
      <c r="T70" s="16">
        <v>1.7</v>
      </c>
      <c r="U70" s="16">
        <v>3</v>
      </c>
    </row>
    <row r="71" spans="1:21" ht="16.5" customHeight="1" x14ac:dyDescent="0.25">
      <c r="A71" s="7"/>
      <c r="B71" s="7"/>
      <c r="C71" s="7" t="s">
        <v>425</v>
      </c>
      <c r="D71" s="7"/>
      <c r="E71" s="7"/>
      <c r="F71" s="7"/>
      <c r="G71" s="7"/>
      <c r="H71" s="7"/>
      <c r="I71" s="7"/>
      <c r="J71" s="7"/>
      <c r="K71" s="7"/>
      <c r="L71" s="9" t="s">
        <v>67</v>
      </c>
      <c r="M71" s="16">
        <v>1.7</v>
      </c>
      <c r="N71" s="16">
        <v>2</v>
      </c>
      <c r="O71" s="16">
        <v>1.9</v>
      </c>
      <c r="P71" s="16">
        <v>4.0999999999999996</v>
      </c>
      <c r="Q71" s="16">
        <v>1.3</v>
      </c>
      <c r="R71" s="16">
        <v>1.4</v>
      </c>
      <c r="S71" s="16">
        <v>5.5</v>
      </c>
      <c r="T71" s="16">
        <v>0.9</v>
      </c>
      <c r="U71" s="16">
        <v>2</v>
      </c>
    </row>
    <row r="72" spans="1:21" ht="16.5" customHeight="1" x14ac:dyDescent="0.25">
      <c r="A72" s="7"/>
      <c r="B72" s="7"/>
      <c r="C72" s="7" t="s">
        <v>221</v>
      </c>
      <c r="D72" s="7"/>
      <c r="E72" s="7"/>
      <c r="F72" s="7"/>
      <c r="G72" s="7"/>
      <c r="H72" s="7"/>
      <c r="I72" s="7"/>
      <c r="J72" s="7"/>
      <c r="K72" s="7"/>
      <c r="L72" s="9" t="s">
        <v>67</v>
      </c>
      <c r="M72" s="16">
        <v>9.9</v>
      </c>
      <c r="N72" s="18">
        <v>10</v>
      </c>
      <c r="O72" s="16">
        <v>9.1999999999999993</v>
      </c>
      <c r="P72" s="18">
        <v>14.6</v>
      </c>
      <c r="Q72" s="18">
        <v>11.5</v>
      </c>
      <c r="R72" s="16">
        <v>5.5</v>
      </c>
      <c r="S72" s="16">
        <v>5.8</v>
      </c>
      <c r="T72" s="18">
        <v>12.7</v>
      </c>
      <c r="U72" s="18">
        <v>10.5</v>
      </c>
    </row>
    <row r="73" spans="1:21" ht="16.5" customHeight="1" x14ac:dyDescent="0.25">
      <c r="A73" s="7"/>
      <c r="B73" s="7" t="s">
        <v>158</v>
      </c>
      <c r="C73" s="7"/>
      <c r="D73" s="7"/>
      <c r="E73" s="7"/>
      <c r="F73" s="7"/>
      <c r="G73" s="7"/>
      <c r="H73" s="7"/>
      <c r="I73" s="7"/>
      <c r="J73" s="7"/>
      <c r="K73" s="7"/>
      <c r="L73" s="9"/>
      <c r="M73" s="10"/>
      <c r="N73" s="10"/>
      <c r="O73" s="10"/>
      <c r="P73" s="10"/>
      <c r="Q73" s="10"/>
      <c r="R73" s="10"/>
      <c r="S73" s="10"/>
      <c r="T73" s="10"/>
      <c r="U73" s="10"/>
    </row>
    <row r="74" spans="1:21" ht="16.5" customHeight="1" x14ac:dyDescent="0.25">
      <c r="A74" s="7"/>
      <c r="B74" s="7"/>
      <c r="C74" s="7" t="s">
        <v>405</v>
      </c>
      <c r="D74" s="7"/>
      <c r="E74" s="7"/>
      <c r="F74" s="7"/>
      <c r="G74" s="7"/>
      <c r="H74" s="7"/>
      <c r="I74" s="7"/>
      <c r="J74" s="7"/>
      <c r="K74" s="7"/>
      <c r="L74" s="9" t="s">
        <v>67</v>
      </c>
      <c r="M74" s="16">
        <v>0.6</v>
      </c>
      <c r="N74" s="16">
        <v>0.6</v>
      </c>
      <c r="O74" s="16">
        <v>0.6</v>
      </c>
      <c r="P74" s="16">
        <v>0.6</v>
      </c>
      <c r="Q74" s="16">
        <v>0.5</v>
      </c>
      <c r="R74" s="16">
        <v>0.5</v>
      </c>
      <c r="S74" s="16">
        <v>0.3</v>
      </c>
      <c r="T74" s="16">
        <v>0.5</v>
      </c>
      <c r="U74" s="16">
        <v>0.6</v>
      </c>
    </row>
    <row r="75" spans="1:21" ht="16.5" customHeight="1" x14ac:dyDescent="0.25">
      <c r="A75" s="7"/>
      <c r="B75" s="7"/>
      <c r="C75" s="7" t="s">
        <v>406</v>
      </c>
      <c r="D75" s="7"/>
      <c r="E75" s="7"/>
      <c r="F75" s="7"/>
      <c r="G75" s="7"/>
      <c r="H75" s="7"/>
      <c r="I75" s="7"/>
      <c r="J75" s="7"/>
      <c r="K75" s="7"/>
      <c r="L75" s="9" t="s">
        <v>67</v>
      </c>
      <c r="M75" s="16">
        <v>8.4</v>
      </c>
      <c r="N75" s="16">
        <v>8.4</v>
      </c>
      <c r="O75" s="16">
        <v>7.2</v>
      </c>
      <c r="P75" s="16">
        <v>8.1</v>
      </c>
      <c r="Q75" s="16">
        <v>6.6</v>
      </c>
      <c r="R75" s="16">
        <v>5.8</v>
      </c>
      <c r="S75" s="16">
        <v>6.7</v>
      </c>
      <c r="T75" s="16">
        <v>6</v>
      </c>
      <c r="U75" s="16">
        <v>7.9</v>
      </c>
    </row>
    <row r="76" spans="1:21" ht="16.5" customHeight="1" x14ac:dyDescent="0.25">
      <c r="A76" s="7"/>
      <c r="B76" s="7"/>
      <c r="C76" s="7" t="s">
        <v>420</v>
      </c>
      <c r="D76" s="7"/>
      <c r="E76" s="7"/>
      <c r="F76" s="7"/>
      <c r="G76" s="7"/>
      <c r="H76" s="7"/>
      <c r="I76" s="7"/>
      <c r="J76" s="7"/>
      <c r="K76" s="7"/>
      <c r="L76" s="9" t="s">
        <v>67</v>
      </c>
      <c r="M76" s="16">
        <v>7.5</v>
      </c>
      <c r="N76" s="16">
        <v>8.1</v>
      </c>
      <c r="O76" s="16">
        <v>7.4</v>
      </c>
      <c r="P76" s="16">
        <v>7.3</v>
      </c>
      <c r="Q76" s="16">
        <v>8</v>
      </c>
      <c r="R76" s="16">
        <v>8</v>
      </c>
      <c r="S76" s="16">
        <v>6.7</v>
      </c>
      <c r="T76" s="16">
        <v>4.7</v>
      </c>
      <c r="U76" s="16">
        <v>7.6</v>
      </c>
    </row>
    <row r="77" spans="1:21" ht="16.5" customHeight="1" x14ac:dyDescent="0.25">
      <c r="A77" s="7"/>
      <c r="B77" s="7"/>
      <c r="C77" s="7" t="s">
        <v>421</v>
      </c>
      <c r="D77" s="7"/>
      <c r="E77" s="7"/>
      <c r="F77" s="7"/>
      <c r="G77" s="7"/>
      <c r="H77" s="7"/>
      <c r="I77" s="7"/>
      <c r="J77" s="7"/>
      <c r="K77" s="7"/>
      <c r="L77" s="9" t="s">
        <v>67</v>
      </c>
      <c r="M77" s="18">
        <v>11</v>
      </c>
      <c r="N77" s="18">
        <v>10.8</v>
      </c>
      <c r="O77" s="18">
        <v>10.3</v>
      </c>
      <c r="P77" s="16">
        <v>8.9</v>
      </c>
      <c r="Q77" s="18">
        <v>12.1</v>
      </c>
      <c r="R77" s="18">
        <v>13.6</v>
      </c>
      <c r="S77" s="16">
        <v>6.1</v>
      </c>
      <c r="T77" s="16">
        <v>4.8</v>
      </c>
      <c r="U77" s="18">
        <v>10.6</v>
      </c>
    </row>
    <row r="78" spans="1:21" ht="16.5" customHeight="1" x14ac:dyDescent="0.25">
      <c r="A78" s="7"/>
      <c r="B78" s="7"/>
      <c r="C78" s="7" t="s">
        <v>409</v>
      </c>
      <c r="D78" s="7"/>
      <c r="E78" s="7"/>
      <c r="F78" s="7"/>
      <c r="G78" s="7"/>
      <c r="H78" s="7"/>
      <c r="I78" s="7"/>
      <c r="J78" s="7"/>
      <c r="K78" s="7"/>
      <c r="L78" s="9" t="s">
        <v>67</v>
      </c>
      <c r="M78" s="18">
        <v>10.5</v>
      </c>
      <c r="N78" s="18">
        <v>10.1</v>
      </c>
      <c r="O78" s="18">
        <v>10.199999999999999</v>
      </c>
      <c r="P78" s="16">
        <v>8.8000000000000007</v>
      </c>
      <c r="Q78" s="18">
        <v>11.7</v>
      </c>
      <c r="R78" s="18">
        <v>12.9</v>
      </c>
      <c r="S78" s="16">
        <v>6.2</v>
      </c>
      <c r="T78" s="16">
        <v>5.4</v>
      </c>
      <c r="U78" s="18">
        <v>10.199999999999999</v>
      </c>
    </row>
    <row r="79" spans="1:21" ht="16.5" customHeight="1" x14ac:dyDescent="0.25">
      <c r="A79" s="7"/>
      <c r="B79" s="7"/>
      <c r="C79" s="7" t="s">
        <v>422</v>
      </c>
      <c r="D79" s="7"/>
      <c r="E79" s="7"/>
      <c r="F79" s="7"/>
      <c r="G79" s="7"/>
      <c r="H79" s="7"/>
      <c r="I79" s="7"/>
      <c r="J79" s="7"/>
      <c r="K79" s="7"/>
      <c r="L79" s="9" t="s">
        <v>67</v>
      </c>
      <c r="M79" s="18">
        <v>11.9</v>
      </c>
      <c r="N79" s="18">
        <v>12</v>
      </c>
      <c r="O79" s="18">
        <v>12.6</v>
      </c>
      <c r="P79" s="18">
        <v>10.8</v>
      </c>
      <c r="Q79" s="18">
        <v>13.2</v>
      </c>
      <c r="R79" s="18">
        <v>14.2</v>
      </c>
      <c r="S79" s="16">
        <v>8.6</v>
      </c>
      <c r="T79" s="16">
        <v>8.1999999999999993</v>
      </c>
      <c r="U79" s="18">
        <v>12</v>
      </c>
    </row>
    <row r="80" spans="1:21" ht="16.5" customHeight="1" x14ac:dyDescent="0.25">
      <c r="A80" s="7"/>
      <c r="B80" s="7"/>
      <c r="C80" s="7" t="s">
        <v>423</v>
      </c>
      <c r="D80" s="7"/>
      <c r="E80" s="7"/>
      <c r="F80" s="7"/>
      <c r="G80" s="7"/>
      <c r="H80" s="7"/>
      <c r="I80" s="7"/>
      <c r="J80" s="7"/>
      <c r="K80" s="7"/>
      <c r="L80" s="9" t="s">
        <v>67</v>
      </c>
      <c r="M80" s="18">
        <v>10.6</v>
      </c>
      <c r="N80" s="18">
        <v>11</v>
      </c>
      <c r="O80" s="18">
        <v>11.6</v>
      </c>
      <c r="P80" s="16">
        <v>9.6</v>
      </c>
      <c r="Q80" s="18">
        <v>11.6</v>
      </c>
      <c r="R80" s="18">
        <v>11.8</v>
      </c>
      <c r="S80" s="16">
        <v>8.8000000000000007</v>
      </c>
      <c r="T80" s="18">
        <v>10.8</v>
      </c>
      <c r="U80" s="18">
        <v>10.8</v>
      </c>
    </row>
    <row r="81" spans="1:21" ht="16.5" customHeight="1" x14ac:dyDescent="0.25">
      <c r="A81" s="7"/>
      <c r="B81" s="7"/>
      <c r="C81" s="7" t="s">
        <v>413</v>
      </c>
      <c r="D81" s="7"/>
      <c r="E81" s="7"/>
      <c r="F81" s="7"/>
      <c r="G81" s="7"/>
      <c r="H81" s="7"/>
      <c r="I81" s="7"/>
      <c r="J81" s="7"/>
      <c r="K81" s="7"/>
      <c r="L81" s="9" t="s">
        <v>67</v>
      </c>
      <c r="M81" s="16">
        <v>8.3000000000000007</v>
      </c>
      <c r="N81" s="16">
        <v>8.8000000000000007</v>
      </c>
      <c r="O81" s="16">
        <v>9.1</v>
      </c>
      <c r="P81" s="16">
        <v>8.3000000000000007</v>
      </c>
      <c r="Q81" s="16">
        <v>9.1999999999999993</v>
      </c>
      <c r="R81" s="16">
        <v>8.8000000000000007</v>
      </c>
      <c r="S81" s="16">
        <v>8.5</v>
      </c>
      <c r="T81" s="18">
        <v>11.8</v>
      </c>
      <c r="U81" s="16">
        <v>8.6999999999999993</v>
      </c>
    </row>
    <row r="82" spans="1:21" ht="16.5" customHeight="1" x14ac:dyDescent="0.25">
      <c r="A82" s="7"/>
      <c r="B82" s="7"/>
      <c r="C82" s="7" t="s">
        <v>414</v>
      </c>
      <c r="D82" s="7"/>
      <c r="E82" s="7"/>
      <c r="F82" s="7"/>
      <c r="G82" s="7"/>
      <c r="H82" s="7"/>
      <c r="I82" s="7"/>
      <c r="J82" s="7"/>
      <c r="K82" s="7"/>
      <c r="L82" s="9" t="s">
        <v>67</v>
      </c>
      <c r="M82" s="16">
        <v>7.9</v>
      </c>
      <c r="N82" s="16">
        <v>8.3000000000000007</v>
      </c>
      <c r="O82" s="16">
        <v>8.6</v>
      </c>
      <c r="P82" s="16">
        <v>8.8000000000000007</v>
      </c>
      <c r="Q82" s="16">
        <v>8.1999999999999993</v>
      </c>
      <c r="R82" s="16">
        <v>7.6</v>
      </c>
      <c r="S82" s="18">
        <v>10.9</v>
      </c>
      <c r="T82" s="18">
        <v>13.1</v>
      </c>
      <c r="U82" s="16">
        <v>8.3000000000000007</v>
      </c>
    </row>
    <row r="83" spans="1:21" ht="16.5" customHeight="1" x14ac:dyDescent="0.25">
      <c r="A83" s="7"/>
      <c r="B83" s="7"/>
      <c r="C83" s="7" t="s">
        <v>415</v>
      </c>
      <c r="D83" s="7"/>
      <c r="E83" s="7"/>
      <c r="F83" s="7"/>
      <c r="G83" s="7"/>
      <c r="H83" s="7"/>
      <c r="I83" s="7"/>
      <c r="J83" s="7"/>
      <c r="K83" s="7"/>
      <c r="L83" s="9" t="s">
        <v>67</v>
      </c>
      <c r="M83" s="16">
        <v>5.6</v>
      </c>
      <c r="N83" s="16">
        <v>5.7</v>
      </c>
      <c r="O83" s="16">
        <v>5.9</v>
      </c>
      <c r="P83" s="16">
        <v>6.7</v>
      </c>
      <c r="Q83" s="16">
        <v>5.4</v>
      </c>
      <c r="R83" s="16">
        <v>4.9000000000000004</v>
      </c>
      <c r="S83" s="16">
        <v>9.5</v>
      </c>
      <c r="T83" s="16">
        <v>9.9</v>
      </c>
      <c r="U83" s="16">
        <v>5.8</v>
      </c>
    </row>
    <row r="84" spans="1:21" ht="16.5" customHeight="1" x14ac:dyDescent="0.25">
      <c r="A84" s="7"/>
      <c r="B84" s="7"/>
      <c r="C84" s="7" t="s">
        <v>424</v>
      </c>
      <c r="D84" s="7"/>
      <c r="E84" s="7"/>
      <c r="F84" s="7"/>
      <c r="G84" s="7"/>
      <c r="H84" s="7"/>
      <c r="I84" s="7"/>
      <c r="J84" s="7"/>
      <c r="K84" s="7"/>
      <c r="L84" s="9" t="s">
        <v>67</v>
      </c>
      <c r="M84" s="16">
        <v>6.9</v>
      </c>
      <c r="N84" s="16">
        <v>6.2</v>
      </c>
      <c r="O84" s="16">
        <v>6.7</v>
      </c>
      <c r="P84" s="16">
        <v>8.5</v>
      </c>
      <c r="Q84" s="16">
        <v>5.7</v>
      </c>
      <c r="R84" s="16">
        <v>5.3</v>
      </c>
      <c r="S84" s="18">
        <v>13.1</v>
      </c>
      <c r="T84" s="18">
        <v>12.2</v>
      </c>
      <c r="U84" s="16">
        <v>6.8</v>
      </c>
    </row>
    <row r="85" spans="1:21" ht="16.5" customHeight="1" x14ac:dyDescent="0.25">
      <c r="A85" s="7"/>
      <c r="B85" s="7"/>
      <c r="C85" s="7" t="s">
        <v>425</v>
      </c>
      <c r="D85" s="7"/>
      <c r="E85" s="7"/>
      <c r="F85" s="7"/>
      <c r="G85" s="7"/>
      <c r="H85" s="7"/>
      <c r="I85" s="7"/>
      <c r="J85" s="7"/>
      <c r="K85" s="7"/>
      <c r="L85" s="9" t="s">
        <v>67</v>
      </c>
      <c r="M85" s="16">
        <v>7</v>
      </c>
      <c r="N85" s="16">
        <v>5.9</v>
      </c>
      <c r="O85" s="16">
        <v>5.9</v>
      </c>
      <c r="P85" s="16">
        <v>9.9</v>
      </c>
      <c r="Q85" s="16">
        <v>4.3</v>
      </c>
      <c r="R85" s="16">
        <v>3.2</v>
      </c>
      <c r="S85" s="18">
        <v>12</v>
      </c>
      <c r="T85" s="16">
        <v>8.6</v>
      </c>
      <c r="U85" s="16">
        <v>6.6</v>
      </c>
    </row>
    <row r="86" spans="1:21" ht="16.5" customHeight="1" x14ac:dyDescent="0.25">
      <c r="A86" s="7"/>
      <c r="B86" s="7"/>
      <c r="C86" s="7" t="s">
        <v>221</v>
      </c>
      <c r="D86" s="7"/>
      <c r="E86" s="7"/>
      <c r="F86" s="7"/>
      <c r="G86" s="7"/>
      <c r="H86" s="7"/>
      <c r="I86" s="7"/>
      <c r="J86" s="7"/>
      <c r="K86" s="7"/>
      <c r="L86" s="9" t="s">
        <v>67</v>
      </c>
      <c r="M86" s="16">
        <v>3.9</v>
      </c>
      <c r="N86" s="16">
        <v>4.2</v>
      </c>
      <c r="O86" s="16">
        <v>3.9</v>
      </c>
      <c r="P86" s="16">
        <v>3.6</v>
      </c>
      <c r="Q86" s="16">
        <v>3.6</v>
      </c>
      <c r="R86" s="16">
        <v>3.4</v>
      </c>
      <c r="S86" s="16">
        <v>2.2999999999999998</v>
      </c>
      <c r="T86" s="16">
        <v>4.0999999999999996</v>
      </c>
      <c r="U86" s="16">
        <v>3.9</v>
      </c>
    </row>
    <row r="87" spans="1:21" ht="16.5" customHeight="1" x14ac:dyDescent="0.25">
      <c r="A87" s="7"/>
      <c r="B87" s="7" t="s">
        <v>435</v>
      </c>
      <c r="C87" s="7"/>
      <c r="D87" s="7"/>
      <c r="E87" s="7"/>
      <c r="F87" s="7"/>
      <c r="G87" s="7"/>
      <c r="H87" s="7"/>
      <c r="I87" s="7"/>
      <c r="J87" s="7"/>
      <c r="K87" s="7"/>
      <c r="L87" s="9"/>
      <c r="M87" s="10"/>
      <c r="N87" s="10"/>
      <c r="O87" s="10"/>
      <c r="P87" s="10"/>
      <c r="Q87" s="10"/>
      <c r="R87" s="10"/>
      <c r="S87" s="10"/>
      <c r="T87" s="10"/>
      <c r="U87" s="10"/>
    </row>
    <row r="88" spans="1:21" ht="16.5" customHeight="1" x14ac:dyDescent="0.25">
      <c r="A88" s="7"/>
      <c r="B88" s="7"/>
      <c r="C88" s="7" t="s">
        <v>405</v>
      </c>
      <c r="D88" s="7"/>
      <c r="E88" s="7"/>
      <c r="F88" s="7"/>
      <c r="G88" s="7"/>
      <c r="H88" s="7"/>
      <c r="I88" s="7"/>
      <c r="J88" s="7"/>
      <c r="K88" s="7"/>
      <c r="L88" s="9" t="s">
        <v>67</v>
      </c>
      <c r="M88" s="16">
        <v>0.6</v>
      </c>
      <c r="N88" s="16">
        <v>0.6</v>
      </c>
      <c r="O88" s="16">
        <v>0.6</v>
      </c>
      <c r="P88" s="16">
        <v>0.6</v>
      </c>
      <c r="Q88" s="16">
        <v>0.5</v>
      </c>
      <c r="R88" s="16">
        <v>0.5</v>
      </c>
      <c r="S88" s="16">
        <v>0.3</v>
      </c>
      <c r="T88" s="16">
        <v>0.4</v>
      </c>
      <c r="U88" s="16">
        <v>0.6</v>
      </c>
    </row>
    <row r="89" spans="1:21" ht="16.5" customHeight="1" x14ac:dyDescent="0.25">
      <c r="A89" s="7"/>
      <c r="B89" s="7"/>
      <c r="C89" s="7" t="s">
        <v>406</v>
      </c>
      <c r="D89" s="7"/>
      <c r="E89" s="7"/>
      <c r="F89" s="7"/>
      <c r="G89" s="7"/>
      <c r="H89" s="7"/>
      <c r="I89" s="7"/>
      <c r="J89" s="7"/>
      <c r="K89" s="7"/>
      <c r="L89" s="9" t="s">
        <v>67</v>
      </c>
      <c r="M89" s="16">
        <v>8</v>
      </c>
      <c r="N89" s="16">
        <v>8.1</v>
      </c>
      <c r="O89" s="16">
        <v>6.9</v>
      </c>
      <c r="P89" s="16">
        <v>7.7</v>
      </c>
      <c r="Q89" s="16">
        <v>6.5</v>
      </c>
      <c r="R89" s="16">
        <v>5.7</v>
      </c>
      <c r="S89" s="16">
        <v>6.5</v>
      </c>
      <c r="T89" s="16">
        <v>6</v>
      </c>
      <c r="U89" s="16">
        <v>7.6</v>
      </c>
    </row>
    <row r="90" spans="1:21" ht="16.5" customHeight="1" x14ac:dyDescent="0.25">
      <c r="A90" s="7"/>
      <c r="B90" s="7"/>
      <c r="C90" s="7" t="s">
        <v>420</v>
      </c>
      <c r="D90" s="7"/>
      <c r="E90" s="7"/>
      <c r="F90" s="7"/>
      <c r="G90" s="7"/>
      <c r="H90" s="7"/>
      <c r="I90" s="7"/>
      <c r="J90" s="7"/>
      <c r="K90" s="7"/>
      <c r="L90" s="9" t="s">
        <v>67</v>
      </c>
      <c r="M90" s="16">
        <v>7.3</v>
      </c>
      <c r="N90" s="16">
        <v>7.8</v>
      </c>
      <c r="O90" s="16">
        <v>7.2</v>
      </c>
      <c r="P90" s="16">
        <v>7</v>
      </c>
      <c r="Q90" s="16">
        <v>7.8</v>
      </c>
      <c r="R90" s="16">
        <v>7.8</v>
      </c>
      <c r="S90" s="16">
        <v>6.5</v>
      </c>
      <c r="T90" s="16">
        <v>7.3</v>
      </c>
      <c r="U90" s="16">
        <v>7.4</v>
      </c>
    </row>
    <row r="91" spans="1:21" ht="16.5" customHeight="1" x14ac:dyDescent="0.25">
      <c r="A91" s="7"/>
      <c r="B91" s="7"/>
      <c r="C91" s="7" t="s">
        <v>421</v>
      </c>
      <c r="D91" s="7"/>
      <c r="E91" s="7"/>
      <c r="F91" s="7"/>
      <c r="G91" s="7"/>
      <c r="H91" s="7"/>
      <c r="I91" s="7"/>
      <c r="J91" s="7"/>
      <c r="K91" s="7"/>
      <c r="L91" s="9" t="s">
        <v>67</v>
      </c>
      <c r="M91" s="18">
        <v>10.6</v>
      </c>
      <c r="N91" s="18">
        <v>10.5</v>
      </c>
      <c r="O91" s="18">
        <v>10.1</v>
      </c>
      <c r="P91" s="16">
        <v>8.6999999999999993</v>
      </c>
      <c r="Q91" s="18">
        <v>11.9</v>
      </c>
      <c r="R91" s="18">
        <v>13.4</v>
      </c>
      <c r="S91" s="16">
        <v>6</v>
      </c>
      <c r="T91" s="16">
        <v>9.4</v>
      </c>
      <c r="U91" s="18">
        <v>10.4</v>
      </c>
    </row>
    <row r="92" spans="1:21" ht="16.5" customHeight="1" x14ac:dyDescent="0.25">
      <c r="A92" s="7"/>
      <c r="B92" s="7"/>
      <c r="C92" s="7" t="s">
        <v>409</v>
      </c>
      <c r="D92" s="7"/>
      <c r="E92" s="7"/>
      <c r="F92" s="7"/>
      <c r="G92" s="7"/>
      <c r="H92" s="7"/>
      <c r="I92" s="7"/>
      <c r="J92" s="7"/>
      <c r="K92" s="7"/>
      <c r="L92" s="9" t="s">
        <v>67</v>
      </c>
      <c r="M92" s="18">
        <v>10.199999999999999</v>
      </c>
      <c r="N92" s="16">
        <v>9.8000000000000007</v>
      </c>
      <c r="O92" s="16">
        <v>9.8000000000000007</v>
      </c>
      <c r="P92" s="16">
        <v>8.4</v>
      </c>
      <c r="Q92" s="18">
        <v>11.4</v>
      </c>
      <c r="R92" s="18">
        <v>12.6</v>
      </c>
      <c r="S92" s="16">
        <v>6</v>
      </c>
      <c r="T92" s="16">
        <v>6.2</v>
      </c>
      <c r="U92" s="16">
        <v>9.9</v>
      </c>
    </row>
    <row r="93" spans="1:21" ht="16.5" customHeight="1" x14ac:dyDescent="0.25">
      <c r="A93" s="7"/>
      <c r="B93" s="7"/>
      <c r="C93" s="7" t="s">
        <v>422</v>
      </c>
      <c r="D93" s="7"/>
      <c r="E93" s="7"/>
      <c r="F93" s="7"/>
      <c r="G93" s="7"/>
      <c r="H93" s="7"/>
      <c r="I93" s="7"/>
      <c r="J93" s="7"/>
      <c r="K93" s="7"/>
      <c r="L93" s="9" t="s">
        <v>67</v>
      </c>
      <c r="M93" s="18">
        <v>11.5</v>
      </c>
      <c r="N93" s="18">
        <v>11.6</v>
      </c>
      <c r="O93" s="18">
        <v>12</v>
      </c>
      <c r="P93" s="18">
        <v>10.3</v>
      </c>
      <c r="Q93" s="18">
        <v>12.8</v>
      </c>
      <c r="R93" s="18">
        <v>13.9</v>
      </c>
      <c r="S93" s="16">
        <v>8.3000000000000007</v>
      </c>
      <c r="T93" s="16">
        <v>7.5</v>
      </c>
      <c r="U93" s="18">
        <v>11.6</v>
      </c>
    </row>
    <row r="94" spans="1:21" ht="16.5" customHeight="1" x14ac:dyDescent="0.25">
      <c r="A94" s="7"/>
      <c r="B94" s="7"/>
      <c r="C94" s="7" t="s">
        <v>423</v>
      </c>
      <c r="D94" s="7"/>
      <c r="E94" s="7"/>
      <c r="F94" s="7"/>
      <c r="G94" s="7"/>
      <c r="H94" s="7"/>
      <c r="I94" s="7"/>
      <c r="J94" s="7"/>
      <c r="K94" s="7"/>
      <c r="L94" s="9" t="s">
        <v>67</v>
      </c>
      <c r="M94" s="18">
        <v>10.1</v>
      </c>
      <c r="N94" s="18">
        <v>10.6</v>
      </c>
      <c r="O94" s="18">
        <v>11</v>
      </c>
      <c r="P94" s="16">
        <v>9.1</v>
      </c>
      <c r="Q94" s="18">
        <v>11.2</v>
      </c>
      <c r="R94" s="18">
        <v>11.4</v>
      </c>
      <c r="S94" s="16">
        <v>8.5</v>
      </c>
      <c r="T94" s="16">
        <v>8.9</v>
      </c>
      <c r="U94" s="18">
        <v>10.4</v>
      </c>
    </row>
    <row r="95" spans="1:21" ht="16.5" customHeight="1" x14ac:dyDescent="0.25">
      <c r="A95" s="7"/>
      <c r="B95" s="7"/>
      <c r="C95" s="7" t="s">
        <v>413</v>
      </c>
      <c r="D95" s="7"/>
      <c r="E95" s="7"/>
      <c r="F95" s="7"/>
      <c r="G95" s="7"/>
      <c r="H95" s="7"/>
      <c r="I95" s="7"/>
      <c r="J95" s="7"/>
      <c r="K95" s="7"/>
      <c r="L95" s="9" t="s">
        <v>67</v>
      </c>
      <c r="M95" s="16">
        <v>7.9</v>
      </c>
      <c r="N95" s="16">
        <v>8.4</v>
      </c>
      <c r="O95" s="16">
        <v>8.6</v>
      </c>
      <c r="P95" s="16">
        <v>7.8</v>
      </c>
      <c r="Q95" s="16">
        <v>8.8000000000000007</v>
      </c>
      <c r="R95" s="16">
        <v>8.5</v>
      </c>
      <c r="S95" s="16">
        <v>8.1999999999999993</v>
      </c>
      <c r="T95" s="16">
        <v>9</v>
      </c>
      <c r="U95" s="16">
        <v>8.3000000000000007</v>
      </c>
    </row>
    <row r="96" spans="1:21" ht="16.5" customHeight="1" x14ac:dyDescent="0.25">
      <c r="A96" s="7"/>
      <c r="B96" s="7"/>
      <c r="C96" s="7" t="s">
        <v>414</v>
      </c>
      <c r="D96" s="7"/>
      <c r="E96" s="7"/>
      <c r="F96" s="7"/>
      <c r="G96" s="7"/>
      <c r="H96" s="7"/>
      <c r="I96" s="7"/>
      <c r="J96" s="7"/>
      <c r="K96" s="7"/>
      <c r="L96" s="9" t="s">
        <v>67</v>
      </c>
      <c r="M96" s="16">
        <v>7.5</v>
      </c>
      <c r="N96" s="16">
        <v>8</v>
      </c>
      <c r="O96" s="16">
        <v>8.1</v>
      </c>
      <c r="P96" s="16">
        <v>8.1999999999999993</v>
      </c>
      <c r="Q96" s="16">
        <v>7.9</v>
      </c>
      <c r="R96" s="16">
        <v>7.3</v>
      </c>
      <c r="S96" s="18">
        <v>10.5</v>
      </c>
      <c r="T96" s="16">
        <v>9.8000000000000007</v>
      </c>
      <c r="U96" s="16">
        <v>7.9</v>
      </c>
    </row>
    <row r="97" spans="1:21" ht="16.5" customHeight="1" x14ac:dyDescent="0.25">
      <c r="A97" s="7"/>
      <c r="B97" s="7"/>
      <c r="C97" s="7" t="s">
        <v>415</v>
      </c>
      <c r="D97" s="7"/>
      <c r="E97" s="7"/>
      <c r="F97" s="7"/>
      <c r="G97" s="7"/>
      <c r="H97" s="7"/>
      <c r="I97" s="7"/>
      <c r="J97" s="7"/>
      <c r="K97" s="7"/>
      <c r="L97" s="9" t="s">
        <v>67</v>
      </c>
      <c r="M97" s="16">
        <v>5.3</v>
      </c>
      <c r="N97" s="16">
        <v>5.4</v>
      </c>
      <c r="O97" s="16">
        <v>5.6</v>
      </c>
      <c r="P97" s="16">
        <v>6.2</v>
      </c>
      <c r="Q97" s="16">
        <v>5.0999999999999996</v>
      </c>
      <c r="R97" s="16">
        <v>4.7</v>
      </c>
      <c r="S97" s="16">
        <v>9.1999999999999993</v>
      </c>
      <c r="T97" s="16">
        <v>7.2</v>
      </c>
      <c r="U97" s="16">
        <v>5.5</v>
      </c>
    </row>
    <row r="98" spans="1:21" ht="16.5" customHeight="1" x14ac:dyDescent="0.25">
      <c r="A98" s="7"/>
      <c r="B98" s="7"/>
      <c r="C98" s="7" t="s">
        <v>424</v>
      </c>
      <c r="D98" s="7"/>
      <c r="E98" s="7"/>
      <c r="F98" s="7"/>
      <c r="G98" s="7"/>
      <c r="H98" s="7"/>
      <c r="I98" s="7"/>
      <c r="J98" s="7"/>
      <c r="K98" s="7"/>
      <c r="L98" s="9" t="s">
        <v>67</v>
      </c>
      <c r="M98" s="16">
        <v>6.5</v>
      </c>
      <c r="N98" s="16">
        <v>5.9</v>
      </c>
      <c r="O98" s="16">
        <v>6.3</v>
      </c>
      <c r="P98" s="16">
        <v>7.9</v>
      </c>
      <c r="Q98" s="16">
        <v>5.5</v>
      </c>
      <c r="R98" s="16">
        <v>5.0999999999999996</v>
      </c>
      <c r="S98" s="18">
        <v>12.6</v>
      </c>
      <c r="T98" s="16">
        <v>8.8000000000000007</v>
      </c>
      <c r="U98" s="16">
        <v>6.5</v>
      </c>
    </row>
    <row r="99" spans="1:21" ht="16.5" customHeight="1" x14ac:dyDescent="0.25">
      <c r="A99" s="7"/>
      <c r="B99" s="7"/>
      <c r="C99" s="7" t="s">
        <v>425</v>
      </c>
      <c r="D99" s="7"/>
      <c r="E99" s="7"/>
      <c r="F99" s="7"/>
      <c r="G99" s="7"/>
      <c r="H99" s="7"/>
      <c r="I99" s="7"/>
      <c r="J99" s="7"/>
      <c r="K99" s="7"/>
      <c r="L99" s="9" t="s">
        <v>67</v>
      </c>
      <c r="M99" s="16">
        <v>6.6</v>
      </c>
      <c r="N99" s="16">
        <v>5.7</v>
      </c>
      <c r="O99" s="16">
        <v>5.5</v>
      </c>
      <c r="P99" s="16">
        <v>9.1999999999999993</v>
      </c>
      <c r="Q99" s="16">
        <v>4.0999999999999996</v>
      </c>
      <c r="R99" s="16">
        <v>3</v>
      </c>
      <c r="S99" s="18">
        <v>11.5</v>
      </c>
      <c r="T99" s="16">
        <v>6.1</v>
      </c>
      <c r="U99" s="16">
        <v>6.2</v>
      </c>
    </row>
    <row r="100" spans="1:21" ht="16.5" customHeight="1" x14ac:dyDescent="0.25">
      <c r="A100" s="7"/>
      <c r="B100" s="7"/>
      <c r="C100" s="7" t="s">
        <v>221</v>
      </c>
      <c r="D100" s="7"/>
      <c r="E100" s="7"/>
      <c r="F100" s="7"/>
      <c r="G100" s="7"/>
      <c r="H100" s="7"/>
      <c r="I100" s="7"/>
      <c r="J100" s="7"/>
      <c r="K100" s="7"/>
      <c r="L100" s="9" t="s">
        <v>67</v>
      </c>
      <c r="M100" s="16">
        <v>8</v>
      </c>
      <c r="N100" s="16">
        <v>7.7</v>
      </c>
      <c r="O100" s="16">
        <v>8.3000000000000007</v>
      </c>
      <c r="P100" s="16">
        <v>8.6999999999999993</v>
      </c>
      <c r="Q100" s="16">
        <v>6.6</v>
      </c>
      <c r="R100" s="16">
        <v>6.2</v>
      </c>
      <c r="S100" s="16">
        <v>5.7</v>
      </c>
      <c r="T100" s="18">
        <v>13.5</v>
      </c>
      <c r="U100" s="16">
        <v>7.9</v>
      </c>
    </row>
    <row r="101" spans="1:21" ht="16.5" customHeight="1" x14ac:dyDescent="0.25">
      <c r="A101" s="7"/>
      <c r="B101" s="7"/>
      <c r="C101" s="7" t="s">
        <v>144</v>
      </c>
      <c r="D101" s="7"/>
      <c r="E101" s="7"/>
      <c r="F101" s="7"/>
      <c r="G101" s="7"/>
      <c r="H101" s="7"/>
      <c r="I101" s="7"/>
      <c r="J101" s="7"/>
      <c r="K101" s="7"/>
      <c r="L101" s="9" t="s">
        <v>47</v>
      </c>
      <c r="M101" s="20">
        <v>5585.1</v>
      </c>
      <c r="N101" s="20">
        <v>4355.2</v>
      </c>
      <c r="O101" s="20">
        <v>3456.9</v>
      </c>
      <c r="P101" s="20">
        <v>1799.1</v>
      </c>
      <c r="Q101" s="20">
        <v>1309.5999999999999</v>
      </c>
      <c r="R101" s="22">
        <v>401.5</v>
      </c>
      <c r="S101" s="22">
        <v>290.89999999999998</v>
      </c>
      <c r="T101" s="22">
        <v>162.80000000000001</v>
      </c>
      <c r="U101" s="21">
        <v>17363.7</v>
      </c>
    </row>
    <row r="102" spans="1:21" ht="16.5" customHeight="1" x14ac:dyDescent="0.25">
      <c r="A102" s="7" t="s">
        <v>146</v>
      </c>
      <c r="B102" s="7"/>
      <c r="C102" s="7"/>
      <c r="D102" s="7"/>
      <c r="E102" s="7"/>
      <c r="F102" s="7"/>
      <c r="G102" s="7"/>
      <c r="H102" s="7"/>
      <c r="I102" s="7"/>
      <c r="J102" s="7"/>
      <c r="K102" s="7"/>
      <c r="L102" s="9"/>
      <c r="M102" s="10"/>
      <c r="N102" s="10"/>
      <c r="O102" s="10"/>
      <c r="P102" s="10"/>
      <c r="Q102" s="10"/>
      <c r="R102" s="10"/>
      <c r="S102" s="10"/>
      <c r="T102" s="10"/>
      <c r="U102" s="10"/>
    </row>
    <row r="103" spans="1:21" ht="16.5" customHeight="1" x14ac:dyDescent="0.25">
      <c r="A103" s="7"/>
      <c r="B103" s="7" t="s">
        <v>154</v>
      </c>
      <c r="C103" s="7"/>
      <c r="D103" s="7"/>
      <c r="E103" s="7"/>
      <c r="F103" s="7"/>
      <c r="G103" s="7"/>
      <c r="H103" s="7"/>
      <c r="I103" s="7"/>
      <c r="J103" s="7"/>
      <c r="K103" s="7"/>
      <c r="L103" s="9"/>
      <c r="M103" s="10"/>
      <c r="N103" s="10"/>
      <c r="O103" s="10"/>
      <c r="P103" s="10"/>
      <c r="Q103" s="10"/>
      <c r="R103" s="10"/>
      <c r="S103" s="10"/>
      <c r="T103" s="10"/>
      <c r="U103" s="10"/>
    </row>
    <row r="104" spans="1:21" ht="16.5" customHeight="1" x14ac:dyDescent="0.25">
      <c r="A104" s="7"/>
      <c r="B104" s="7"/>
      <c r="C104" s="7" t="s">
        <v>406</v>
      </c>
      <c r="D104" s="7"/>
      <c r="E104" s="7"/>
      <c r="F104" s="7"/>
      <c r="G104" s="7"/>
      <c r="H104" s="7"/>
      <c r="I104" s="7"/>
      <c r="J104" s="7"/>
      <c r="K104" s="7"/>
      <c r="L104" s="9" t="s">
        <v>67</v>
      </c>
      <c r="M104" s="16">
        <v>8.1</v>
      </c>
      <c r="N104" s="16">
        <v>8.9</v>
      </c>
      <c r="O104" s="16">
        <v>8.4</v>
      </c>
      <c r="P104" s="16">
        <v>7.9</v>
      </c>
      <c r="Q104" s="16">
        <v>7.5</v>
      </c>
      <c r="R104" s="16">
        <v>7.4</v>
      </c>
      <c r="S104" s="16">
        <v>7.9</v>
      </c>
      <c r="T104" s="16">
        <v>8.1999999999999993</v>
      </c>
      <c r="U104" s="16">
        <v>8.1999999999999993</v>
      </c>
    </row>
    <row r="105" spans="1:21" ht="16.5" customHeight="1" x14ac:dyDescent="0.25">
      <c r="A105" s="7"/>
      <c r="B105" s="7"/>
      <c r="C105" s="7" t="s">
        <v>407</v>
      </c>
      <c r="D105" s="7"/>
      <c r="E105" s="7"/>
      <c r="F105" s="7"/>
      <c r="G105" s="7"/>
      <c r="H105" s="7"/>
      <c r="I105" s="7"/>
      <c r="J105" s="7"/>
      <c r="K105" s="7"/>
      <c r="L105" s="9" t="s">
        <v>67</v>
      </c>
      <c r="M105" s="16">
        <v>9</v>
      </c>
      <c r="N105" s="16">
        <v>9</v>
      </c>
      <c r="O105" s="16">
        <v>7.6</v>
      </c>
      <c r="P105" s="16">
        <v>7.5</v>
      </c>
      <c r="Q105" s="16">
        <v>9.4</v>
      </c>
      <c r="R105" s="16">
        <v>9.3000000000000007</v>
      </c>
      <c r="S105" s="16">
        <v>8.5</v>
      </c>
      <c r="T105" s="16">
        <v>8.6</v>
      </c>
      <c r="U105" s="16">
        <v>8.4</v>
      </c>
    </row>
    <row r="106" spans="1:21" ht="16.5" customHeight="1" x14ac:dyDescent="0.25">
      <c r="A106" s="7"/>
      <c r="B106" s="7"/>
      <c r="C106" s="7" t="s">
        <v>426</v>
      </c>
      <c r="D106" s="7"/>
      <c r="E106" s="7"/>
      <c r="F106" s="7"/>
      <c r="G106" s="7"/>
      <c r="H106" s="7"/>
      <c r="I106" s="7"/>
      <c r="J106" s="7"/>
      <c r="K106" s="7"/>
      <c r="L106" s="9" t="s">
        <v>67</v>
      </c>
      <c r="M106" s="18">
        <v>22.2</v>
      </c>
      <c r="N106" s="18">
        <v>17.899999999999999</v>
      </c>
      <c r="O106" s="18">
        <v>21.5</v>
      </c>
      <c r="P106" s="18">
        <v>26.7</v>
      </c>
      <c r="Q106" s="18">
        <v>25.6</v>
      </c>
      <c r="R106" s="18">
        <v>21.7</v>
      </c>
      <c r="S106" s="18">
        <v>14</v>
      </c>
      <c r="T106" s="18">
        <v>41.2</v>
      </c>
      <c r="U106" s="18">
        <v>24.8</v>
      </c>
    </row>
    <row r="107" spans="1:21" ht="16.5" customHeight="1" x14ac:dyDescent="0.25">
      <c r="A107" s="7"/>
      <c r="B107" s="7"/>
      <c r="C107" s="7" t="s">
        <v>427</v>
      </c>
      <c r="D107" s="7"/>
      <c r="E107" s="7"/>
      <c r="F107" s="7"/>
      <c r="G107" s="7"/>
      <c r="H107" s="7"/>
      <c r="I107" s="7"/>
      <c r="J107" s="7"/>
      <c r="K107" s="7"/>
      <c r="L107" s="9" t="s">
        <v>67</v>
      </c>
      <c r="M107" s="18">
        <v>15.6</v>
      </c>
      <c r="N107" s="18">
        <v>15.3</v>
      </c>
      <c r="O107" s="18">
        <v>15.6</v>
      </c>
      <c r="P107" s="18">
        <v>14</v>
      </c>
      <c r="Q107" s="18">
        <v>15.7</v>
      </c>
      <c r="R107" s="18">
        <v>17.2</v>
      </c>
      <c r="S107" s="18">
        <v>11.7</v>
      </c>
      <c r="T107" s="18">
        <v>13.8</v>
      </c>
      <c r="U107" s="18">
        <v>15.2</v>
      </c>
    </row>
    <row r="108" spans="1:21" ht="16.5" customHeight="1" x14ac:dyDescent="0.25">
      <c r="A108" s="7"/>
      <c r="B108" s="7"/>
      <c r="C108" s="7" t="s">
        <v>422</v>
      </c>
      <c r="D108" s="7"/>
      <c r="E108" s="7"/>
      <c r="F108" s="7"/>
      <c r="G108" s="7"/>
      <c r="H108" s="7"/>
      <c r="I108" s="7"/>
      <c r="J108" s="7"/>
      <c r="K108" s="7"/>
      <c r="L108" s="9" t="s">
        <v>67</v>
      </c>
      <c r="M108" s="18">
        <v>13.7</v>
      </c>
      <c r="N108" s="18">
        <v>14.5</v>
      </c>
      <c r="O108" s="18">
        <v>15.4</v>
      </c>
      <c r="P108" s="18">
        <v>11</v>
      </c>
      <c r="Q108" s="18">
        <v>12.1</v>
      </c>
      <c r="R108" s="18">
        <v>16.3</v>
      </c>
      <c r="S108" s="16">
        <v>9.6999999999999993</v>
      </c>
      <c r="T108" s="16">
        <v>6.4</v>
      </c>
      <c r="U108" s="18">
        <v>12.9</v>
      </c>
    </row>
    <row r="109" spans="1:21" ht="16.5" customHeight="1" x14ac:dyDescent="0.25">
      <c r="A109" s="7"/>
      <c r="B109" s="7"/>
      <c r="C109" s="7" t="s">
        <v>423</v>
      </c>
      <c r="D109" s="7"/>
      <c r="E109" s="7"/>
      <c r="F109" s="7"/>
      <c r="G109" s="7"/>
      <c r="H109" s="7"/>
      <c r="I109" s="7"/>
      <c r="J109" s="7"/>
      <c r="K109" s="7"/>
      <c r="L109" s="9" t="s">
        <v>67</v>
      </c>
      <c r="M109" s="16">
        <v>7.8</v>
      </c>
      <c r="N109" s="16">
        <v>9.1</v>
      </c>
      <c r="O109" s="16">
        <v>8.8000000000000007</v>
      </c>
      <c r="P109" s="16">
        <v>6.4</v>
      </c>
      <c r="Q109" s="16">
        <v>7.1</v>
      </c>
      <c r="R109" s="16">
        <v>9.1999999999999993</v>
      </c>
      <c r="S109" s="16">
        <v>9</v>
      </c>
      <c r="T109" s="16">
        <v>3.7</v>
      </c>
      <c r="U109" s="16">
        <v>7.5</v>
      </c>
    </row>
    <row r="110" spans="1:21" ht="16.5" customHeight="1" x14ac:dyDescent="0.25">
      <c r="A110" s="7"/>
      <c r="B110" s="7"/>
      <c r="C110" s="7" t="s">
        <v>413</v>
      </c>
      <c r="D110" s="7"/>
      <c r="E110" s="7"/>
      <c r="F110" s="7"/>
      <c r="G110" s="7"/>
      <c r="H110" s="7"/>
      <c r="I110" s="7"/>
      <c r="J110" s="7"/>
      <c r="K110" s="7"/>
      <c r="L110" s="9" t="s">
        <v>67</v>
      </c>
      <c r="M110" s="16">
        <v>4.5999999999999996</v>
      </c>
      <c r="N110" s="16">
        <v>5.6</v>
      </c>
      <c r="O110" s="16">
        <v>5</v>
      </c>
      <c r="P110" s="16">
        <v>3.9</v>
      </c>
      <c r="Q110" s="16">
        <v>4.3</v>
      </c>
      <c r="R110" s="16">
        <v>5.8</v>
      </c>
      <c r="S110" s="18">
        <v>11.2</v>
      </c>
      <c r="T110" s="16">
        <v>2.5</v>
      </c>
      <c r="U110" s="16">
        <v>4.5</v>
      </c>
    </row>
    <row r="111" spans="1:21" ht="16.5" customHeight="1" x14ac:dyDescent="0.25">
      <c r="A111" s="7"/>
      <c r="B111" s="7"/>
      <c r="C111" s="7" t="s">
        <v>428</v>
      </c>
      <c r="D111" s="7"/>
      <c r="E111" s="7"/>
      <c r="F111" s="7"/>
      <c r="G111" s="7"/>
      <c r="H111" s="7"/>
      <c r="I111" s="7"/>
      <c r="J111" s="7"/>
      <c r="K111" s="7"/>
      <c r="L111" s="9" t="s">
        <v>67</v>
      </c>
      <c r="M111" s="16">
        <v>3.8</v>
      </c>
      <c r="N111" s="16">
        <v>4.2</v>
      </c>
      <c r="O111" s="16">
        <v>3.8</v>
      </c>
      <c r="P111" s="16">
        <v>3.4</v>
      </c>
      <c r="Q111" s="16">
        <v>3.3</v>
      </c>
      <c r="R111" s="16">
        <v>4.0999999999999996</v>
      </c>
      <c r="S111" s="18">
        <v>10.6</v>
      </c>
      <c r="T111" s="16">
        <v>2</v>
      </c>
      <c r="U111" s="16">
        <v>3.6</v>
      </c>
    </row>
    <row r="112" spans="1:21" ht="16.5" customHeight="1" x14ac:dyDescent="0.25">
      <c r="A112" s="7"/>
      <c r="B112" s="7"/>
      <c r="C112" s="7" t="s">
        <v>429</v>
      </c>
      <c r="D112" s="7"/>
      <c r="E112" s="7"/>
      <c r="F112" s="7"/>
      <c r="G112" s="7"/>
      <c r="H112" s="7"/>
      <c r="I112" s="7"/>
      <c r="J112" s="7"/>
      <c r="K112" s="7"/>
      <c r="L112" s="9" t="s">
        <v>67</v>
      </c>
      <c r="M112" s="16">
        <v>1.8</v>
      </c>
      <c r="N112" s="16">
        <v>1.7</v>
      </c>
      <c r="O112" s="16">
        <v>1.6</v>
      </c>
      <c r="P112" s="16">
        <v>1.8</v>
      </c>
      <c r="Q112" s="16">
        <v>1.4</v>
      </c>
      <c r="R112" s="16">
        <v>1.5</v>
      </c>
      <c r="S112" s="16">
        <v>6.1</v>
      </c>
      <c r="T112" s="16">
        <v>0.8</v>
      </c>
      <c r="U112" s="16">
        <v>1.6</v>
      </c>
    </row>
    <row r="113" spans="1:21" ht="16.5" customHeight="1" x14ac:dyDescent="0.25">
      <c r="A113" s="7"/>
      <c r="B113" s="7"/>
      <c r="C113" s="7" t="s">
        <v>430</v>
      </c>
      <c r="D113" s="7"/>
      <c r="E113" s="7"/>
      <c r="F113" s="7"/>
      <c r="G113" s="7"/>
      <c r="H113" s="7"/>
      <c r="I113" s="7"/>
      <c r="J113" s="7"/>
      <c r="K113" s="7"/>
      <c r="L113" s="9" t="s">
        <v>67</v>
      </c>
      <c r="M113" s="16">
        <v>0.9</v>
      </c>
      <c r="N113" s="16">
        <v>0.9</v>
      </c>
      <c r="O113" s="16">
        <v>0.9</v>
      </c>
      <c r="P113" s="16">
        <v>1.2</v>
      </c>
      <c r="Q113" s="16">
        <v>0.5</v>
      </c>
      <c r="R113" s="16">
        <v>0.6</v>
      </c>
      <c r="S113" s="16">
        <v>4.0999999999999996</v>
      </c>
      <c r="T113" s="16">
        <v>0.4</v>
      </c>
      <c r="U113" s="16">
        <v>0.8</v>
      </c>
    </row>
    <row r="114" spans="1:21" ht="16.5" customHeight="1" x14ac:dyDescent="0.25">
      <c r="A114" s="7"/>
      <c r="B114" s="7"/>
      <c r="C114" s="7" t="s">
        <v>425</v>
      </c>
      <c r="D114" s="7"/>
      <c r="E114" s="7"/>
      <c r="F114" s="7"/>
      <c r="G114" s="7"/>
      <c r="H114" s="7"/>
      <c r="I114" s="7"/>
      <c r="J114" s="7"/>
      <c r="K114" s="7"/>
      <c r="L114" s="9" t="s">
        <v>67</v>
      </c>
      <c r="M114" s="16">
        <v>0.9</v>
      </c>
      <c r="N114" s="16">
        <v>1.4</v>
      </c>
      <c r="O114" s="16">
        <v>0.8</v>
      </c>
      <c r="P114" s="16">
        <v>1.1000000000000001</v>
      </c>
      <c r="Q114" s="16">
        <v>0.8</v>
      </c>
      <c r="R114" s="16">
        <v>0.6</v>
      </c>
      <c r="S114" s="16">
        <v>2</v>
      </c>
      <c r="T114" s="16">
        <v>0.3</v>
      </c>
      <c r="U114" s="16">
        <v>0.9</v>
      </c>
    </row>
    <row r="115" spans="1:21" ht="16.5" customHeight="1" x14ac:dyDescent="0.25">
      <c r="A115" s="7"/>
      <c r="B115" s="7"/>
      <c r="C115" s="7" t="s">
        <v>221</v>
      </c>
      <c r="D115" s="7"/>
      <c r="E115" s="7"/>
      <c r="F115" s="7"/>
      <c r="G115" s="7"/>
      <c r="H115" s="7"/>
      <c r="I115" s="7"/>
      <c r="J115" s="7"/>
      <c r="K115" s="7"/>
      <c r="L115" s="9" t="s">
        <v>67</v>
      </c>
      <c r="M115" s="18">
        <v>11.6</v>
      </c>
      <c r="N115" s="18">
        <v>11.5</v>
      </c>
      <c r="O115" s="18">
        <v>10.7</v>
      </c>
      <c r="P115" s="18">
        <v>15.2</v>
      </c>
      <c r="Q115" s="18">
        <v>12.3</v>
      </c>
      <c r="R115" s="16">
        <v>6.3</v>
      </c>
      <c r="S115" s="16">
        <v>5.2</v>
      </c>
      <c r="T115" s="18">
        <v>12</v>
      </c>
      <c r="U115" s="18">
        <v>11.6</v>
      </c>
    </row>
    <row r="116" spans="1:21" ht="16.5" customHeight="1" x14ac:dyDescent="0.25">
      <c r="A116" s="7"/>
      <c r="B116" s="7" t="s">
        <v>158</v>
      </c>
      <c r="C116" s="7"/>
      <c r="D116" s="7"/>
      <c r="E116" s="7"/>
      <c r="F116" s="7"/>
      <c r="G116" s="7"/>
      <c r="H116" s="7"/>
      <c r="I116" s="7"/>
      <c r="J116" s="7"/>
      <c r="K116" s="7"/>
      <c r="L116" s="9"/>
      <c r="M116" s="10"/>
      <c r="N116" s="10"/>
      <c r="O116" s="10"/>
      <c r="P116" s="10"/>
      <c r="Q116" s="10"/>
      <c r="R116" s="10"/>
      <c r="S116" s="10"/>
      <c r="T116" s="10"/>
      <c r="U116" s="10"/>
    </row>
    <row r="117" spans="1:21" ht="16.5" customHeight="1" x14ac:dyDescent="0.25">
      <c r="A117" s="7"/>
      <c r="B117" s="7"/>
      <c r="C117" s="7" t="s">
        <v>406</v>
      </c>
      <c r="D117" s="7"/>
      <c r="E117" s="7"/>
      <c r="F117" s="7"/>
      <c r="G117" s="7"/>
      <c r="H117" s="7"/>
      <c r="I117" s="7"/>
      <c r="J117" s="7"/>
      <c r="K117" s="7"/>
      <c r="L117" s="9" t="s">
        <v>67</v>
      </c>
      <c r="M117" s="16">
        <v>8.1999999999999993</v>
      </c>
      <c r="N117" s="16">
        <v>7.9</v>
      </c>
      <c r="O117" s="16">
        <v>6.6</v>
      </c>
      <c r="P117" s="16">
        <v>7.3</v>
      </c>
      <c r="Q117" s="16">
        <v>6.4</v>
      </c>
      <c r="R117" s="16">
        <v>5.8</v>
      </c>
      <c r="S117" s="16">
        <v>6.1</v>
      </c>
      <c r="T117" s="16">
        <v>5.8</v>
      </c>
      <c r="U117" s="16">
        <v>7.5</v>
      </c>
    </row>
    <row r="118" spans="1:21" ht="16.5" customHeight="1" x14ac:dyDescent="0.25">
      <c r="A118" s="7"/>
      <c r="B118" s="7"/>
      <c r="C118" s="7" t="s">
        <v>407</v>
      </c>
      <c r="D118" s="7"/>
      <c r="E118" s="7"/>
      <c r="F118" s="7"/>
      <c r="G118" s="7"/>
      <c r="H118" s="7"/>
      <c r="I118" s="7"/>
      <c r="J118" s="7"/>
      <c r="K118" s="7"/>
      <c r="L118" s="9" t="s">
        <v>67</v>
      </c>
      <c r="M118" s="16">
        <v>7</v>
      </c>
      <c r="N118" s="16">
        <v>7.8</v>
      </c>
      <c r="O118" s="16">
        <v>7</v>
      </c>
      <c r="P118" s="16">
        <v>7.3</v>
      </c>
      <c r="Q118" s="16">
        <v>7.3</v>
      </c>
      <c r="R118" s="16">
        <v>7.2</v>
      </c>
      <c r="S118" s="16">
        <v>6.7</v>
      </c>
      <c r="T118" s="16">
        <v>4.9000000000000004</v>
      </c>
      <c r="U118" s="16">
        <v>7.2</v>
      </c>
    </row>
    <row r="119" spans="1:21" ht="16.5" customHeight="1" x14ac:dyDescent="0.25">
      <c r="A119" s="7"/>
      <c r="B119" s="7"/>
      <c r="C119" s="7" t="s">
        <v>426</v>
      </c>
      <c r="D119" s="7"/>
      <c r="E119" s="7"/>
      <c r="F119" s="7"/>
      <c r="G119" s="7"/>
      <c r="H119" s="7"/>
      <c r="I119" s="7"/>
      <c r="J119" s="7"/>
      <c r="K119" s="7"/>
      <c r="L119" s="9" t="s">
        <v>67</v>
      </c>
      <c r="M119" s="18">
        <v>14.6</v>
      </c>
      <c r="N119" s="18">
        <v>14.5</v>
      </c>
      <c r="O119" s="18">
        <v>13.8</v>
      </c>
      <c r="P119" s="18">
        <v>12.8</v>
      </c>
      <c r="Q119" s="18">
        <v>16.3</v>
      </c>
      <c r="R119" s="18">
        <v>18.100000000000001</v>
      </c>
      <c r="S119" s="16">
        <v>8.6999999999999993</v>
      </c>
      <c r="T119" s="16">
        <v>7.4</v>
      </c>
      <c r="U119" s="18">
        <v>14.3</v>
      </c>
    </row>
    <row r="120" spans="1:21" ht="16.5" customHeight="1" x14ac:dyDescent="0.25">
      <c r="A120" s="7"/>
      <c r="B120" s="7"/>
      <c r="C120" s="7" t="s">
        <v>427</v>
      </c>
      <c r="D120" s="7"/>
      <c r="E120" s="7"/>
      <c r="F120" s="7"/>
      <c r="G120" s="7"/>
      <c r="H120" s="7"/>
      <c r="I120" s="7"/>
      <c r="J120" s="7"/>
      <c r="K120" s="7"/>
      <c r="L120" s="9" t="s">
        <v>67</v>
      </c>
      <c r="M120" s="18">
        <v>13.4</v>
      </c>
      <c r="N120" s="18">
        <v>13.2</v>
      </c>
      <c r="O120" s="18">
        <v>13.9</v>
      </c>
      <c r="P120" s="18">
        <v>13</v>
      </c>
      <c r="Q120" s="18">
        <v>15.1</v>
      </c>
      <c r="R120" s="18">
        <v>16.600000000000001</v>
      </c>
      <c r="S120" s="16">
        <v>9.3000000000000007</v>
      </c>
      <c r="T120" s="16">
        <v>8.3000000000000007</v>
      </c>
      <c r="U120" s="18">
        <v>13.5</v>
      </c>
    </row>
    <row r="121" spans="1:21" ht="16.5" customHeight="1" x14ac:dyDescent="0.25">
      <c r="A121" s="7"/>
      <c r="B121" s="7"/>
      <c r="C121" s="7" t="s">
        <v>422</v>
      </c>
      <c r="D121" s="7"/>
      <c r="E121" s="7"/>
      <c r="F121" s="7"/>
      <c r="G121" s="7"/>
      <c r="H121" s="7"/>
      <c r="I121" s="7"/>
      <c r="J121" s="7"/>
      <c r="K121" s="7"/>
      <c r="L121" s="9" t="s">
        <v>67</v>
      </c>
      <c r="M121" s="18">
        <v>13.7</v>
      </c>
      <c r="N121" s="18">
        <v>14.2</v>
      </c>
      <c r="O121" s="18">
        <v>15.7</v>
      </c>
      <c r="P121" s="18">
        <v>13.7</v>
      </c>
      <c r="Q121" s="18">
        <v>15.2</v>
      </c>
      <c r="R121" s="18">
        <v>15.8</v>
      </c>
      <c r="S121" s="18">
        <v>11.3</v>
      </c>
      <c r="T121" s="18">
        <v>13.3</v>
      </c>
      <c r="U121" s="18">
        <v>14.3</v>
      </c>
    </row>
    <row r="122" spans="1:21" ht="16.5" customHeight="1" x14ac:dyDescent="0.25">
      <c r="A122" s="7"/>
      <c r="B122" s="7"/>
      <c r="C122" s="7" t="s">
        <v>423</v>
      </c>
      <c r="D122" s="7"/>
      <c r="E122" s="7"/>
      <c r="F122" s="7"/>
      <c r="G122" s="7"/>
      <c r="H122" s="7"/>
      <c r="I122" s="7"/>
      <c r="J122" s="7"/>
      <c r="K122" s="7"/>
      <c r="L122" s="9" t="s">
        <v>67</v>
      </c>
      <c r="M122" s="18">
        <v>10.7</v>
      </c>
      <c r="N122" s="18">
        <v>11.2</v>
      </c>
      <c r="O122" s="18">
        <v>12.1</v>
      </c>
      <c r="P122" s="18">
        <v>11.2</v>
      </c>
      <c r="Q122" s="18">
        <v>11.9</v>
      </c>
      <c r="R122" s="18">
        <v>11.5</v>
      </c>
      <c r="S122" s="18">
        <v>10.4</v>
      </c>
      <c r="T122" s="18">
        <v>14.7</v>
      </c>
      <c r="U122" s="18">
        <v>11.3</v>
      </c>
    </row>
    <row r="123" spans="1:21" ht="16.5" customHeight="1" x14ac:dyDescent="0.25">
      <c r="A123" s="7"/>
      <c r="B123" s="7"/>
      <c r="C123" s="7" t="s">
        <v>413</v>
      </c>
      <c r="D123" s="7"/>
      <c r="E123" s="7"/>
      <c r="F123" s="7"/>
      <c r="G123" s="7"/>
      <c r="H123" s="7"/>
      <c r="I123" s="7"/>
      <c r="J123" s="7"/>
      <c r="K123" s="7"/>
      <c r="L123" s="9" t="s">
        <v>67</v>
      </c>
      <c r="M123" s="16">
        <v>8</v>
      </c>
      <c r="N123" s="16">
        <v>8.5</v>
      </c>
      <c r="O123" s="16">
        <v>8.6</v>
      </c>
      <c r="P123" s="16">
        <v>8.6999999999999993</v>
      </c>
      <c r="Q123" s="16">
        <v>8.4</v>
      </c>
      <c r="R123" s="16">
        <v>7.6</v>
      </c>
      <c r="S123" s="18">
        <v>10.7</v>
      </c>
      <c r="T123" s="18">
        <v>12.5</v>
      </c>
      <c r="U123" s="16">
        <v>8.4</v>
      </c>
    </row>
    <row r="124" spans="1:21" ht="16.5" customHeight="1" x14ac:dyDescent="0.25">
      <c r="A124" s="7"/>
      <c r="B124" s="7"/>
      <c r="C124" s="7" t="s">
        <v>428</v>
      </c>
      <c r="D124" s="7"/>
      <c r="E124" s="7"/>
      <c r="F124" s="7"/>
      <c r="G124" s="7"/>
      <c r="H124" s="7"/>
      <c r="I124" s="7"/>
      <c r="J124" s="7"/>
      <c r="K124" s="7"/>
      <c r="L124" s="9" t="s">
        <v>67</v>
      </c>
      <c r="M124" s="16">
        <v>7.9</v>
      </c>
      <c r="N124" s="16">
        <v>8</v>
      </c>
      <c r="O124" s="16">
        <v>8.4</v>
      </c>
      <c r="P124" s="16">
        <v>9.1</v>
      </c>
      <c r="Q124" s="16">
        <v>7.7</v>
      </c>
      <c r="R124" s="16">
        <v>7.2</v>
      </c>
      <c r="S124" s="18">
        <v>13.3</v>
      </c>
      <c r="T124" s="18">
        <v>13.6</v>
      </c>
      <c r="U124" s="16">
        <v>8.1999999999999993</v>
      </c>
    </row>
    <row r="125" spans="1:21" ht="16.5" customHeight="1" x14ac:dyDescent="0.25">
      <c r="A125" s="7"/>
      <c r="B125" s="7"/>
      <c r="C125" s="7" t="s">
        <v>429</v>
      </c>
      <c r="D125" s="7"/>
      <c r="E125" s="7"/>
      <c r="F125" s="7"/>
      <c r="G125" s="7"/>
      <c r="H125" s="7"/>
      <c r="I125" s="7"/>
      <c r="J125" s="7"/>
      <c r="K125" s="7"/>
      <c r="L125" s="9" t="s">
        <v>67</v>
      </c>
      <c r="M125" s="16">
        <v>4.9000000000000004</v>
      </c>
      <c r="N125" s="16">
        <v>4.0999999999999996</v>
      </c>
      <c r="O125" s="16">
        <v>4.2</v>
      </c>
      <c r="P125" s="16">
        <v>5.0999999999999996</v>
      </c>
      <c r="Q125" s="16">
        <v>3.7</v>
      </c>
      <c r="R125" s="16">
        <v>3.2</v>
      </c>
      <c r="S125" s="16">
        <v>8.9</v>
      </c>
      <c r="T125" s="16">
        <v>7.9</v>
      </c>
      <c r="U125" s="16">
        <v>4.5</v>
      </c>
    </row>
    <row r="126" spans="1:21" ht="16.5" customHeight="1" x14ac:dyDescent="0.25">
      <c r="A126" s="7"/>
      <c r="B126" s="7"/>
      <c r="C126" s="7" t="s">
        <v>430</v>
      </c>
      <c r="D126" s="7"/>
      <c r="E126" s="7"/>
      <c r="F126" s="7"/>
      <c r="G126" s="7"/>
      <c r="H126" s="7"/>
      <c r="I126" s="7"/>
      <c r="J126" s="7"/>
      <c r="K126" s="7"/>
      <c r="L126" s="9" t="s">
        <v>67</v>
      </c>
      <c r="M126" s="16">
        <v>2.9</v>
      </c>
      <c r="N126" s="16">
        <v>2.4</v>
      </c>
      <c r="O126" s="16">
        <v>2.4</v>
      </c>
      <c r="P126" s="16">
        <v>3.3</v>
      </c>
      <c r="Q126" s="16">
        <v>1.8</v>
      </c>
      <c r="R126" s="16">
        <v>1.4</v>
      </c>
      <c r="S126" s="16">
        <v>5.9</v>
      </c>
      <c r="T126" s="16">
        <v>3.9</v>
      </c>
      <c r="U126" s="16">
        <v>2.7</v>
      </c>
    </row>
    <row r="127" spans="1:21" ht="16.5" customHeight="1" x14ac:dyDescent="0.25">
      <c r="A127" s="7"/>
      <c r="B127" s="7"/>
      <c r="C127" s="7" t="s">
        <v>425</v>
      </c>
      <c r="D127" s="7"/>
      <c r="E127" s="7"/>
      <c r="F127" s="7"/>
      <c r="G127" s="7"/>
      <c r="H127" s="7"/>
      <c r="I127" s="7"/>
      <c r="J127" s="7"/>
      <c r="K127" s="7"/>
      <c r="L127" s="9" t="s">
        <v>67</v>
      </c>
      <c r="M127" s="16">
        <v>4.3</v>
      </c>
      <c r="N127" s="16">
        <v>3.5</v>
      </c>
      <c r="O127" s="16">
        <v>3.1</v>
      </c>
      <c r="P127" s="16">
        <v>4.5</v>
      </c>
      <c r="Q127" s="16">
        <v>2.2999999999999998</v>
      </c>
      <c r="R127" s="16">
        <v>1.7</v>
      </c>
      <c r="S127" s="16">
        <v>6.2</v>
      </c>
      <c r="T127" s="16">
        <v>4.0999999999999996</v>
      </c>
      <c r="U127" s="16">
        <v>3.7</v>
      </c>
    </row>
    <row r="128" spans="1:21" ht="16.5" customHeight="1" x14ac:dyDescent="0.25">
      <c r="A128" s="7"/>
      <c r="B128" s="7"/>
      <c r="C128" s="7" t="s">
        <v>221</v>
      </c>
      <c r="D128" s="7"/>
      <c r="E128" s="7"/>
      <c r="F128" s="7"/>
      <c r="G128" s="7"/>
      <c r="H128" s="7"/>
      <c r="I128" s="7"/>
      <c r="J128" s="7"/>
      <c r="K128" s="7"/>
      <c r="L128" s="9" t="s">
        <v>67</v>
      </c>
      <c r="M128" s="16">
        <v>4.4000000000000004</v>
      </c>
      <c r="N128" s="16">
        <v>4.7</v>
      </c>
      <c r="O128" s="16">
        <v>4.4000000000000004</v>
      </c>
      <c r="P128" s="16">
        <v>4.2</v>
      </c>
      <c r="Q128" s="16">
        <v>4</v>
      </c>
      <c r="R128" s="16">
        <v>4</v>
      </c>
      <c r="S128" s="16">
        <v>2.4</v>
      </c>
      <c r="T128" s="16">
        <v>3.6</v>
      </c>
      <c r="U128" s="16">
        <v>4.4000000000000004</v>
      </c>
    </row>
    <row r="129" spans="1:21" ht="16.5" customHeight="1" x14ac:dyDescent="0.25">
      <c r="A129" s="7"/>
      <c r="B129" s="7" t="s">
        <v>435</v>
      </c>
      <c r="C129" s="7"/>
      <c r="D129" s="7"/>
      <c r="E129" s="7"/>
      <c r="F129" s="7"/>
      <c r="G129" s="7"/>
      <c r="H129" s="7"/>
      <c r="I129" s="7"/>
      <c r="J129" s="7"/>
      <c r="K129" s="7"/>
      <c r="L129" s="9"/>
      <c r="M129" s="10"/>
      <c r="N129" s="10"/>
      <c r="O129" s="10"/>
      <c r="P129" s="10"/>
      <c r="Q129" s="10"/>
      <c r="R129" s="10"/>
      <c r="S129" s="10"/>
      <c r="T129" s="10"/>
      <c r="U129" s="10"/>
    </row>
    <row r="130" spans="1:21" ht="16.5" customHeight="1" x14ac:dyDescent="0.25">
      <c r="A130" s="7"/>
      <c r="B130" s="7"/>
      <c r="C130" s="7" t="s">
        <v>406</v>
      </c>
      <c r="D130" s="7"/>
      <c r="E130" s="7"/>
      <c r="F130" s="7"/>
      <c r="G130" s="7"/>
      <c r="H130" s="7"/>
      <c r="I130" s="7"/>
      <c r="J130" s="7"/>
      <c r="K130" s="7"/>
      <c r="L130" s="9" t="s">
        <v>67</v>
      </c>
      <c r="M130" s="16">
        <v>7.8</v>
      </c>
      <c r="N130" s="16">
        <v>7.6</v>
      </c>
      <c r="O130" s="16">
        <v>6.4</v>
      </c>
      <c r="P130" s="16">
        <v>6.9</v>
      </c>
      <c r="Q130" s="16">
        <v>6.2</v>
      </c>
      <c r="R130" s="16">
        <v>5.7</v>
      </c>
      <c r="S130" s="16">
        <v>5.9</v>
      </c>
      <c r="T130" s="16">
        <v>6</v>
      </c>
      <c r="U130" s="16">
        <v>7.2</v>
      </c>
    </row>
    <row r="131" spans="1:21" ht="16.5" customHeight="1" x14ac:dyDescent="0.25">
      <c r="A131" s="7"/>
      <c r="B131" s="7"/>
      <c r="C131" s="7" t="s">
        <v>407</v>
      </c>
      <c r="D131" s="7"/>
      <c r="E131" s="7"/>
      <c r="F131" s="7"/>
      <c r="G131" s="7"/>
      <c r="H131" s="7"/>
      <c r="I131" s="7"/>
      <c r="J131" s="7"/>
      <c r="K131" s="7"/>
      <c r="L131" s="9" t="s">
        <v>67</v>
      </c>
      <c r="M131" s="16">
        <v>6.7</v>
      </c>
      <c r="N131" s="16">
        <v>7.5</v>
      </c>
      <c r="O131" s="16">
        <v>6.6</v>
      </c>
      <c r="P131" s="16">
        <v>6.9</v>
      </c>
      <c r="Q131" s="16">
        <v>7</v>
      </c>
      <c r="R131" s="16">
        <v>7</v>
      </c>
      <c r="S131" s="16">
        <v>6.5</v>
      </c>
      <c r="T131" s="16">
        <v>5.4</v>
      </c>
      <c r="U131" s="16">
        <v>6.9</v>
      </c>
    </row>
    <row r="132" spans="1:21" ht="16.5" customHeight="1" x14ac:dyDescent="0.25">
      <c r="A132" s="7"/>
      <c r="B132" s="7"/>
      <c r="C132" s="7" t="s">
        <v>426</v>
      </c>
      <c r="D132" s="7"/>
      <c r="E132" s="7"/>
      <c r="F132" s="7"/>
      <c r="G132" s="7"/>
      <c r="H132" s="7"/>
      <c r="I132" s="7"/>
      <c r="J132" s="7"/>
      <c r="K132" s="7"/>
      <c r="L132" s="9" t="s">
        <v>67</v>
      </c>
      <c r="M132" s="18">
        <v>14.1</v>
      </c>
      <c r="N132" s="18">
        <v>14</v>
      </c>
      <c r="O132" s="18">
        <v>13.4</v>
      </c>
      <c r="P132" s="18">
        <v>12.5</v>
      </c>
      <c r="Q132" s="18">
        <v>16</v>
      </c>
      <c r="R132" s="18">
        <v>17.7</v>
      </c>
      <c r="S132" s="16">
        <v>8.5</v>
      </c>
      <c r="T132" s="18">
        <v>15</v>
      </c>
      <c r="U132" s="18">
        <v>13.9</v>
      </c>
    </row>
    <row r="133" spans="1:21" ht="16.5" customHeight="1" x14ac:dyDescent="0.25">
      <c r="A133" s="7"/>
      <c r="B133" s="7"/>
      <c r="C133" s="7" t="s">
        <v>427</v>
      </c>
      <c r="D133" s="7"/>
      <c r="E133" s="7"/>
      <c r="F133" s="7"/>
      <c r="G133" s="7"/>
      <c r="H133" s="7"/>
      <c r="I133" s="7"/>
      <c r="J133" s="7"/>
      <c r="K133" s="7"/>
      <c r="L133" s="9" t="s">
        <v>67</v>
      </c>
      <c r="M133" s="18">
        <v>12.8</v>
      </c>
      <c r="N133" s="18">
        <v>12.7</v>
      </c>
      <c r="O133" s="18">
        <v>13.3</v>
      </c>
      <c r="P133" s="18">
        <v>12.3</v>
      </c>
      <c r="Q133" s="18">
        <v>14.7</v>
      </c>
      <c r="R133" s="18">
        <v>16.100000000000001</v>
      </c>
      <c r="S133" s="16">
        <v>9</v>
      </c>
      <c r="T133" s="16">
        <v>9</v>
      </c>
      <c r="U133" s="18">
        <v>13</v>
      </c>
    </row>
    <row r="134" spans="1:21" ht="16.5" customHeight="1" x14ac:dyDescent="0.25">
      <c r="A134" s="7"/>
      <c r="B134" s="7"/>
      <c r="C134" s="7" t="s">
        <v>422</v>
      </c>
      <c r="D134" s="7"/>
      <c r="E134" s="7"/>
      <c r="F134" s="7"/>
      <c r="G134" s="7"/>
      <c r="H134" s="7"/>
      <c r="I134" s="7"/>
      <c r="J134" s="7"/>
      <c r="K134" s="7"/>
      <c r="L134" s="9" t="s">
        <v>67</v>
      </c>
      <c r="M134" s="18">
        <v>13</v>
      </c>
      <c r="N134" s="18">
        <v>13.6</v>
      </c>
      <c r="O134" s="18">
        <v>14.9</v>
      </c>
      <c r="P134" s="18">
        <v>12.9</v>
      </c>
      <c r="Q134" s="18">
        <v>14.7</v>
      </c>
      <c r="R134" s="18">
        <v>15.3</v>
      </c>
      <c r="S134" s="18">
        <v>10.9</v>
      </c>
      <c r="T134" s="18">
        <v>10.6</v>
      </c>
      <c r="U134" s="18">
        <v>13.6</v>
      </c>
    </row>
    <row r="135" spans="1:21" ht="16.5" customHeight="1" x14ac:dyDescent="0.25">
      <c r="A135" s="7"/>
      <c r="B135" s="7"/>
      <c r="C135" s="7" t="s">
        <v>423</v>
      </c>
      <c r="D135" s="7"/>
      <c r="E135" s="7"/>
      <c r="F135" s="7"/>
      <c r="G135" s="7"/>
      <c r="H135" s="7"/>
      <c r="I135" s="7"/>
      <c r="J135" s="7"/>
      <c r="K135" s="7"/>
      <c r="L135" s="9" t="s">
        <v>67</v>
      </c>
      <c r="M135" s="18">
        <v>10.1</v>
      </c>
      <c r="N135" s="18">
        <v>10.6</v>
      </c>
      <c r="O135" s="18">
        <v>11.4</v>
      </c>
      <c r="P135" s="18">
        <v>10.5</v>
      </c>
      <c r="Q135" s="18">
        <v>11.3</v>
      </c>
      <c r="R135" s="18">
        <v>11</v>
      </c>
      <c r="S135" s="18">
        <v>10</v>
      </c>
      <c r="T135" s="18">
        <v>10.9</v>
      </c>
      <c r="U135" s="18">
        <v>10.6</v>
      </c>
    </row>
    <row r="136" spans="1:21" ht="16.5" customHeight="1" x14ac:dyDescent="0.25">
      <c r="A136" s="7"/>
      <c r="B136" s="7"/>
      <c r="C136" s="7" t="s">
        <v>413</v>
      </c>
      <c r="D136" s="7"/>
      <c r="E136" s="7"/>
      <c r="F136" s="7"/>
      <c r="G136" s="7"/>
      <c r="H136" s="7"/>
      <c r="I136" s="7"/>
      <c r="J136" s="7"/>
      <c r="K136" s="7"/>
      <c r="L136" s="9" t="s">
        <v>67</v>
      </c>
      <c r="M136" s="16">
        <v>7.5</v>
      </c>
      <c r="N136" s="16">
        <v>8.1</v>
      </c>
      <c r="O136" s="16">
        <v>8</v>
      </c>
      <c r="P136" s="16">
        <v>8.1</v>
      </c>
      <c r="Q136" s="16">
        <v>8</v>
      </c>
      <c r="R136" s="16">
        <v>7.2</v>
      </c>
      <c r="S136" s="18">
        <v>10.3</v>
      </c>
      <c r="T136" s="16">
        <v>9.1</v>
      </c>
      <c r="U136" s="16">
        <v>7.9</v>
      </c>
    </row>
    <row r="137" spans="1:21" ht="16.5" customHeight="1" x14ac:dyDescent="0.25">
      <c r="A137" s="7"/>
      <c r="B137" s="7"/>
      <c r="C137" s="7" t="s">
        <v>428</v>
      </c>
      <c r="D137" s="7"/>
      <c r="E137" s="7"/>
      <c r="F137" s="7"/>
      <c r="G137" s="7"/>
      <c r="H137" s="7"/>
      <c r="I137" s="7"/>
      <c r="J137" s="7"/>
      <c r="K137" s="7"/>
      <c r="L137" s="9" t="s">
        <v>67</v>
      </c>
      <c r="M137" s="16">
        <v>7.4</v>
      </c>
      <c r="N137" s="16">
        <v>7.6</v>
      </c>
      <c r="O137" s="16">
        <v>7.8</v>
      </c>
      <c r="P137" s="16">
        <v>8.4</v>
      </c>
      <c r="Q137" s="16">
        <v>7.3</v>
      </c>
      <c r="R137" s="16">
        <v>6.8</v>
      </c>
      <c r="S137" s="18">
        <v>12.7</v>
      </c>
      <c r="T137" s="16">
        <v>9.6999999999999993</v>
      </c>
      <c r="U137" s="16">
        <v>7.7</v>
      </c>
    </row>
    <row r="138" spans="1:21" ht="16.5" customHeight="1" x14ac:dyDescent="0.25">
      <c r="A138" s="7"/>
      <c r="B138" s="7"/>
      <c r="C138" s="7" t="s">
        <v>429</v>
      </c>
      <c r="D138" s="7"/>
      <c r="E138" s="7"/>
      <c r="F138" s="7"/>
      <c r="G138" s="7"/>
      <c r="H138" s="7"/>
      <c r="I138" s="7"/>
      <c r="J138" s="7"/>
      <c r="K138" s="7"/>
      <c r="L138" s="9" t="s">
        <v>67</v>
      </c>
      <c r="M138" s="16">
        <v>4.5999999999999996</v>
      </c>
      <c r="N138" s="16">
        <v>3.9</v>
      </c>
      <c r="O138" s="16">
        <v>3.9</v>
      </c>
      <c r="P138" s="16">
        <v>4.7</v>
      </c>
      <c r="Q138" s="16">
        <v>3.5</v>
      </c>
      <c r="R138" s="16">
        <v>3</v>
      </c>
      <c r="S138" s="16">
        <v>8.5</v>
      </c>
      <c r="T138" s="16">
        <v>5.5</v>
      </c>
      <c r="U138" s="16">
        <v>4.2</v>
      </c>
    </row>
    <row r="139" spans="1:21" ht="16.5" customHeight="1" x14ac:dyDescent="0.25">
      <c r="A139" s="7"/>
      <c r="B139" s="7"/>
      <c r="C139" s="7" t="s">
        <v>430</v>
      </c>
      <c r="D139" s="7"/>
      <c r="E139" s="7"/>
      <c r="F139" s="7"/>
      <c r="G139" s="7"/>
      <c r="H139" s="7"/>
      <c r="I139" s="7"/>
      <c r="J139" s="7"/>
      <c r="K139" s="7"/>
      <c r="L139" s="9" t="s">
        <v>67</v>
      </c>
      <c r="M139" s="16">
        <v>2.7</v>
      </c>
      <c r="N139" s="16">
        <v>2.2999999999999998</v>
      </c>
      <c r="O139" s="16">
        <v>2.2000000000000002</v>
      </c>
      <c r="P139" s="16">
        <v>3</v>
      </c>
      <c r="Q139" s="16">
        <v>1.8</v>
      </c>
      <c r="R139" s="16">
        <v>1.3</v>
      </c>
      <c r="S139" s="16">
        <v>5.6</v>
      </c>
      <c r="T139" s="16">
        <v>2.7</v>
      </c>
      <c r="U139" s="16">
        <v>2.5</v>
      </c>
    </row>
    <row r="140" spans="1:21" ht="16.5" customHeight="1" x14ac:dyDescent="0.25">
      <c r="A140" s="7"/>
      <c r="B140" s="7"/>
      <c r="C140" s="7" t="s">
        <v>425</v>
      </c>
      <c r="D140" s="7"/>
      <c r="E140" s="7"/>
      <c r="F140" s="7"/>
      <c r="G140" s="7"/>
      <c r="H140" s="7"/>
      <c r="I140" s="7"/>
      <c r="J140" s="7"/>
      <c r="K140" s="7"/>
      <c r="L140" s="9" t="s">
        <v>67</v>
      </c>
      <c r="M140" s="16">
        <v>4.0999999999999996</v>
      </c>
      <c r="N140" s="16">
        <v>3.3</v>
      </c>
      <c r="O140" s="16">
        <v>2.9</v>
      </c>
      <c r="P140" s="16">
        <v>4.0999999999999996</v>
      </c>
      <c r="Q140" s="16">
        <v>2.2000000000000002</v>
      </c>
      <c r="R140" s="16">
        <v>1.6</v>
      </c>
      <c r="S140" s="16">
        <v>5.9</v>
      </c>
      <c r="T140" s="16">
        <v>2.9</v>
      </c>
      <c r="U140" s="16">
        <v>3.5</v>
      </c>
    </row>
    <row r="141" spans="1:21" ht="16.5" customHeight="1" x14ac:dyDescent="0.25">
      <c r="A141" s="7"/>
      <c r="B141" s="7"/>
      <c r="C141" s="7" t="s">
        <v>221</v>
      </c>
      <c r="D141" s="7"/>
      <c r="E141" s="7"/>
      <c r="F141" s="7"/>
      <c r="G141" s="7"/>
      <c r="H141" s="7"/>
      <c r="I141" s="7"/>
      <c r="J141" s="7"/>
      <c r="K141" s="7"/>
      <c r="L141" s="9" t="s">
        <v>67</v>
      </c>
      <c r="M141" s="16">
        <v>9.1</v>
      </c>
      <c r="N141" s="16">
        <v>8.8000000000000007</v>
      </c>
      <c r="O141" s="16">
        <v>9.1</v>
      </c>
      <c r="P141" s="16">
        <v>9.6</v>
      </c>
      <c r="Q141" s="16">
        <v>7.4</v>
      </c>
      <c r="R141" s="16">
        <v>7.3</v>
      </c>
      <c r="S141" s="16">
        <v>6.2</v>
      </c>
      <c r="T141" s="18">
        <v>13.2</v>
      </c>
      <c r="U141" s="16">
        <v>8.9</v>
      </c>
    </row>
    <row r="142" spans="1:21" ht="16.5" customHeight="1" x14ac:dyDescent="0.25">
      <c r="A142" s="14"/>
      <c r="B142" s="14"/>
      <c r="C142" s="14" t="s">
        <v>144</v>
      </c>
      <c r="D142" s="14"/>
      <c r="E142" s="14"/>
      <c r="F142" s="14"/>
      <c r="G142" s="14"/>
      <c r="H142" s="14"/>
      <c r="I142" s="14"/>
      <c r="J142" s="14"/>
      <c r="K142" s="14"/>
      <c r="L142" s="15" t="s">
        <v>47</v>
      </c>
      <c r="M142" s="28">
        <v>5250.3</v>
      </c>
      <c r="N142" s="28">
        <v>3982</v>
      </c>
      <c r="O142" s="28">
        <v>3098</v>
      </c>
      <c r="P142" s="28">
        <v>1562.7</v>
      </c>
      <c r="Q142" s="28">
        <v>1233.5</v>
      </c>
      <c r="R142" s="23">
        <v>382.5</v>
      </c>
      <c r="S142" s="23">
        <v>262.10000000000002</v>
      </c>
      <c r="T142" s="23">
        <v>145.30000000000001</v>
      </c>
      <c r="U142" s="29">
        <v>15918.1</v>
      </c>
    </row>
    <row r="143" spans="1:21" ht="4.5" customHeight="1" x14ac:dyDescent="0.25">
      <c r="A143" s="24"/>
      <c r="B143" s="24"/>
      <c r="C143" s="2"/>
      <c r="D143" s="2"/>
      <c r="E143" s="2"/>
      <c r="F143" s="2"/>
      <c r="G143" s="2"/>
      <c r="H143" s="2"/>
      <c r="I143" s="2"/>
      <c r="J143" s="2"/>
      <c r="K143" s="2"/>
      <c r="L143" s="2"/>
      <c r="M143" s="2"/>
      <c r="N143" s="2"/>
      <c r="O143" s="2"/>
      <c r="P143" s="2"/>
      <c r="Q143" s="2"/>
      <c r="R143" s="2"/>
      <c r="S143" s="2"/>
      <c r="T143" s="2"/>
      <c r="U143" s="2"/>
    </row>
    <row r="144" spans="1:21" ht="16.5" customHeight="1" x14ac:dyDescent="0.25">
      <c r="A144" s="24" t="s">
        <v>84</v>
      </c>
      <c r="B144" s="24"/>
      <c r="C144" s="56" t="s">
        <v>147</v>
      </c>
      <c r="D144" s="56"/>
      <c r="E144" s="56"/>
      <c r="F144" s="56"/>
      <c r="G144" s="56"/>
      <c r="H144" s="56"/>
      <c r="I144" s="56"/>
      <c r="J144" s="56"/>
      <c r="K144" s="56"/>
      <c r="L144" s="56"/>
      <c r="M144" s="56"/>
      <c r="N144" s="56"/>
      <c r="O144" s="56"/>
      <c r="P144" s="56"/>
      <c r="Q144" s="56"/>
      <c r="R144" s="56"/>
      <c r="S144" s="56"/>
      <c r="T144" s="56"/>
      <c r="U144" s="56"/>
    </row>
    <row r="145" spans="1:21" ht="16.5" customHeight="1" x14ac:dyDescent="0.25">
      <c r="A145" s="24" t="s">
        <v>86</v>
      </c>
      <c r="B145" s="24"/>
      <c r="C145" s="56" t="s">
        <v>431</v>
      </c>
      <c r="D145" s="56"/>
      <c r="E145" s="56"/>
      <c r="F145" s="56"/>
      <c r="G145" s="56"/>
      <c r="H145" s="56"/>
      <c r="I145" s="56"/>
      <c r="J145" s="56"/>
      <c r="K145" s="56"/>
      <c r="L145" s="56"/>
      <c r="M145" s="56"/>
      <c r="N145" s="56"/>
      <c r="O145" s="56"/>
      <c r="P145" s="56"/>
      <c r="Q145" s="56"/>
      <c r="R145" s="56"/>
      <c r="S145" s="56"/>
      <c r="T145" s="56"/>
      <c r="U145" s="56"/>
    </row>
    <row r="146" spans="1:21" ht="16.5" customHeight="1" x14ac:dyDescent="0.25">
      <c r="A146" s="24" t="s">
        <v>88</v>
      </c>
      <c r="B146" s="24"/>
      <c r="C146" s="56" t="s">
        <v>149</v>
      </c>
      <c r="D146" s="56"/>
      <c r="E146" s="56"/>
      <c r="F146" s="56"/>
      <c r="G146" s="56"/>
      <c r="H146" s="56"/>
      <c r="I146" s="56"/>
      <c r="J146" s="56"/>
      <c r="K146" s="56"/>
      <c r="L146" s="56"/>
      <c r="M146" s="56"/>
      <c r="N146" s="56"/>
      <c r="O146" s="56"/>
      <c r="P146" s="56"/>
      <c r="Q146" s="56"/>
      <c r="R146" s="56"/>
      <c r="S146" s="56"/>
      <c r="T146" s="56"/>
      <c r="U146" s="56"/>
    </row>
    <row r="147" spans="1:21" ht="16.5" customHeight="1" x14ac:dyDescent="0.25">
      <c r="A147" s="24" t="s">
        <v>230</v>
      </c>
      <c r="B147" s="24"/>
      <c r="C147" s="56" t="s">
        <v>436</v>
      </c>
      <c r="D147" s="56"/>
      <c r="E147" s="56"/>
      <c r="F147" s="56"/>
      <c r="G147" s="56"/>
      <c r="H147" s="56"/>
      <c r="I147" s="56"/>
      <c r="J147" s="56"/>
      <c r="K147" s="56"/>
      <c r="L147" s="56"/>
      <c r="M147" s="56"/>
      <c r="N147" s="56"/>
      <c r="O147" s="56"/>
      <c r="P147" s="56"/>
      <c r="Q147" s="56"/>
      <c r="R147" s="56"/>
      <c r="S147" s="56"/>
      <c r="T147" s="56"/>
      <c r="U147" s="56"/>
    </row>
    <row r="148" spans="1:21" ht="4.5" customHeight="1" x14ac:dyDescent="0.25"/>
    <row r="149" spans="1:21" ht="42.15" customHeight="1" x14ac:dyDescent="0.25">
      <c r="A149" s="25" t="s">
        <v>90</v>
      </c>
      <c r="B149" s="24"/>
      <c r="C149" s="24"/>
      <c r="D149" s="24"/>
      <c r="E149" s="56" t="s">
        <v>432</v>
      </c>
      <c r="F149" s="56"/>
      <c r="G149" s="56"/>
      <c r="H149" s="56"/>
      <c r="I149" s="56"/>
      <c r="J149" s="56"/>
      <c r="K149" s="56"/>
      <c r="L149" s="56"/>
      <c r="M149" s="56"/>
      <c r="N149" s="56"/>
      <c r="O149" s="56"/>
      <c r="P149" s="56"/>
      <c r="Q149" s="56"/>
      <c r="R149" s="56"/>
      <c r="S149" s="56"/>
      <c r="T149" s="56"/>
      <c r="U149" s="56"/>
    </row>
  </sheetData>
  <mergeCells count="6">
    <mergeCell ref="E149:U149"/>
    <mergeCell ref="K1:U1"/>
    <mergeCell ref="C144:U144"/>
    <mergeCell ref="C145:U145"/>
    <mergeCell ref="C146:U146"/>
    <mergeCell ref="C147:U147"/>
  </mergeCells>
  <pageMargins left="0.7" right="0.7" top="0.75" bottom="0.75" header="0.3" footer="0.3"/>
  <pageSetup paperSize="9" fitToHeight="0" orientation="landscape" horizontalDpi="300" verticalDpi="300"/>
  <headerFooter scaleWithDoc="0" alignWithMargins="0">
    <oddHeader>&amp;C&amp;"Arial"&amp;8TABLE 2A.17</oddHeader>
    <oddFooter>&amp;L&amp;"Arial"&amp;8REPORT ON
GOVERNMENT
SERVICES 2022&amp;R&amp;"Arial"&amp;8STATISTICAL
CONTEXT
PAGE &amp;B&amp;P&amp;B</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U418"/>
  <sheetViews>
    <sheetView showGridLines="0" workbookViewId="0"/>
  </sheetViews>
  <sheetFormatPr defaultColWidth="10.90625" defaultRowHeight="12.5" x14ac:dyDescent="0.25"/>
  <cols>
    <col min="1" max="10" width="1.90625" customWidth="1"/>
    <col min="11" max="11" width="3.54296875" customWidth="1"/>
    <col min="12" max="12" width="5.453125" customWidth="1"/>
    <col min="13" max="20" width="8.08984375" customWidth="1"/>
    <col min="21" max="21" width="8.453125" customWidth="1"/>
  </cols>
  <sheetData>
    <row r="1" spans="1:21" ht="17.399999999999999" customHeight="1" x14ac:dyDescent="0.25">
      <c r="A1" s="8" t="s">
        <v>437</v>
      </c>
      <c r="B1" s="8"/>
      <c r="C1" s="8"/>
      <c r="D1" s="8"/>
      <c r="E1" s="8"/>
      <c r="F1" s="8"/>
      <c r="G1" s="8"/>
      <c r="H1" s="8"/>
      <c r="I1" s="8"/>
      <c r="J1" s="8"/>
      <c r="K1" s="57" t="s">
        <v>438</v>
      </c>
      <c r="L1" s="58"/>
      <c r="M1" s="58"/>
      <c r="N1" s="58"/>
      <c r="O1" s="58"/>
      <c r="P1" s="58"/>
      <c r="Q1" s="58"/>
      <c r="R1" s="58"/>
      <c r="S1" s="58"/>
      <c r="T1" s="58"/>
      <c r="U1" s="58"/>
    </row>
    <row r="2" spans="1:21" ht="16.5" customHeight="1" x14ac:dyDescent="0.25">
      <c r="A2" s="11"/>
      <c r="B2" s="11"/>
      <c r="C2" s="11"/>
      <c r="D2" s="11"/>
      <c r="E2" s="11"/>
      <c r="F2" s="11"/>
      <c r="G2" s="11"/>
      <c r="H2" s="11"/>
      <c r="I2" s="11"/>
      <c r="J2" s="11"/>
      <c r="K2" s="11"/>
      <c r="L2" s="12" t="s">
        <v>34</v>
      </c>
      <c r="M2" s="13" t="s">
        <v>35</v>
      </c>
      <c r="N2" s="13" t="s">
        <v>36</v>
      </c>
      <c r="O2" s="13" t="s">
        <v>37</v>
      </c>
      <c r="P2" s="13" t="s">
        <v>38</v>
      </c>
      <c r="Q2" s="13" t="s">
        <v>39</v>
      </c>
      <c r="R2" s="13" t="s">
        <v>40</v>
      </c>
      <c r="S2" s="13" t="s">
        <v>41</v>
      </c>
      <c r="T2" s="13" t="s">
        <v>42</v>
      </c>
      <c r="U2" s="13" t="s">
        <v>99</v>
      </c>
    </row>
    <row r="3" spans="1:21" ht="16.5" customHeight="1" x14ac:dyDescent="0.25">
      <c r="A3" s="7" t="s">
        <v>77</v>
      </c>
      <c r="B3" s="7"/>
      <c r="C3" s="7"/>
      <c r="D3" s="7"/>
      <c r="E3" s="7"/>
      <c r="F3" s="7"/>
      <c r="G3" s="7"/>
      <c r="H3" s="7"/>
      <c r="I3" s="7"/>
      <c r="J3" s="7"/>
      <c r="K3" s="7"/>
      <c r="L3" s="9"/>
      <c r="M3" s="10"/>
      <c r="N3" s="10"/>
      <c r="O3" s="10"/>
      <c r="P3" s="10"/>
      <c r="Q3" s="10"/>
      <c r="R3" s="10"/>
      <c r="S3" s="10"/>
      <c r="T3" s="10"/>
      <c r="U3" s="10"/>
    </row>
    <row r="4" spans="1:21" ht="16.5" customHeight="1" x14ac:dyDescent="0.25">
      <c r="A4" s="7"/>
      <c r="B4" s="7" t="s">
        <v>50</v>
      </c>
      <c r="C4" s="7"/>
      <c r="D4" s="7"/>
      <c r="E4" s="7"/>
      <c r="F4" s="7"/>
      <c r="G4" s="7"/>
      <c r="H4" s="7"/>
      <c r="I4" s="7"/>
      <c r="J4" s="7"/>
      <c r="K4" s="7"/>
      <c r="L4" s="9"/>
      <c r="M4" s="10"/>
      <c r="N4" s="10"/>
      <c r="O4" s="10"/>
      <c r="P4" s="10"/>
      <c r="Q4" s="10"/>
      <c r="R4" s="10"/>
      <c r="S4" s="10"/>
      <c r="T4" s="10"/>
      <c r="U4" s="10"/>
    </row>
    <row r="5" spans="1:21" ht="16.5" customHeight="1" x14ac:dyDescent="0.25">
      <c r="A5" s="7"/>
      <c r="B5" s="7"/>
      <c r="C5" s="7" t="s">
        <v>439</v>
      </c>
      <c r="D5" s="7"/>
      <c r="E5" s="7"/>
      <c r="F5" s="7"/>
      <c r="G5" s="7"/>
      <c r="H5" s="7"/>
      <c r="I5" s="7"/>
      <c r="J5" s="7"/>
      <c r="K5" s="7"/>
      <c r="L5" s="9" t="s">
        <v>67</v>
      </c>
      <c r="M5" s="18">
        <v>45.7</v>
      </c>
      <c r="N5" s="18">
        <v>46.6</v>
      </c>
      <c r="O5" s="18">
        <v>39.1</v>
      </c>
      <c r="P5" s="18">
        <v>44.3</v>
      </c>
      <c r="Q5" s="18">
        <v>44.6</v>
      </c>
      <c r="R5" s="18">
        <v>40.5</v>
      </c>
      <c r="S5" s="18">
        <v>41.6</v>
      </c>
      <c r="T5" s="18">
        <v>34.200000000000003</v>
      </c>
      <c r="U5" s="18">
        <v>44</v>
      </c>
    </row>
    <row r="6" spans="1:21" ht="16.5" customHeight="1" x14ac:dyDescent="0.25">
      <c r="A6" s="7"/>
      <c r="B6" s="7"/>
      <c r="C6" s="7" t="s">
        <v>407</v>
      </c>
      <c r="D6" s="7"/>
      <c r="E6" s="7"/>
      <c r="F6" s="7"/>
      <c r="G6" s="7"/>
      <c r="H6" s="7"/>
      <c r="I6" s="7"/>
      <c r="J6" s="7"/>
      <c r="K6" s="7"/>
      <c r="L6" s="9" t="s">
        <v>67</v>
      </c>
      <c r="M6" s="18">
        <v>20.9</v>
      </c>
      <c r="N6" s="18">
        <v>23.7</v>
      </c>
      <c r="O6" s="18">
        <v>22.2</v>
      </c>
      <c r="P6" s="18">
        <v>22</v>
      </c>
      <c r="Q6" s="18">
        <v>23.7</v>
      </c>
      <c r="R6" s="18">
        <v>23.1</v>
      </c>
      <c r="S6" s="18">
        <v>24.5</v>
      </c>
      <c r="T6" s="18">
        <v>15.5</v>
      </c>
      <c r="U6" s="18">
        <v>22.2</v>
      </c>
    </row>
    <row r="7" spans="1:21" ht="16.5" customHeight="1" x14ac:dyDescent="0.25">
      <c r="A7" s="7"/>
      <c r="B7" s="7"/>
      <c r="C7" s="7" t="s">
        <v>408</v>
      </c>
      <c r="D7" s="7"/>
      <c r="E7" s="7"/>
      <c r="F7" s="7"/>
      <c r="G7" s="7"/>
      <c r="H7" s="7"/>
      <c r="I7" s="7"/>
      <c r="J7" s="7"/>
      <c r="K7" s="7"/>
      <c r="L7" s="9" t="s">
        <v>67</v>
      </c>
      <c r="M7" s="16">
        <v>9.1999999999999993</v>
      </c>
      <c r="N7" s="16">
        <v>9.1</v>
      </c>
      <c r="O7" s="18">
        <v>11.4</v>
      </c>
      <c r="P7" s="16">
        <v>9.6</v>
      </c>
      <c r="Q7" s="18">
        <v>10.9</v>
      </c>
      <c r="R7" s="18">
        <v>11.2</v>
      </c>
      <c r="S7" s="18">
        <v>10.9</v>
      </c>
      <c r="T7" s="18">
        <v>11.3</v>
      </c>
      <c r="U7" s="16">
        <v>9.9</v>
      </c>
    </row>
    <row r="8" spans="1:21" ht="16.5" customHeight="1" x14ac:dyDescent="0.25">
      <c r="A8" s="7"/>
      <c r="B8" s="7"/>
      <c r="C8" s="7" t="s">
        <v>409</v>
      </c>
      <c r="D8" s="7"/>
      <c r="E8" s="7"/>
      <c r="F8" s="7"/>
      <c r="G8" s="7"/>
      <c r="H8" s="7"/>
      <c r="I8" s="7"/>
      <c r="J8" s="7"/>
      <c r="K8" s="7"/>
      <c r="L8" s="9" t="s">
        <v>67</v>
      </c>
      <c r="M8" s="16">
        <v>4.0999999999999996</v>
      </c>
      <c r="N8" s="16">
        <v>3.4</v>
      </c>
      <c r="O8" s="16">
        <v>5</v>
      </c>
      <c r="P8" s="16">
        <v>4.0999999999999996</v>
      </c>
      <c r="Q8" s="16">
        <v>4</v>
      </c>
      <c r="R8" s="16">
        <v>4.4000000000000004</v>
      </c>
      <c r="S8" s="16">
        <v>3.9</v>
      </c>
      <c r="T8" s="16">
        <v>3.4</v>
      </c>
      <c r="U8" s="16">
        <v>4.0999999999999996</v>
      </c>
    </row>
    <row r="9" spans="1:21" ht="16.5" customHeight="1" x14ac:dyDescent="0.25">
      <c r="A9" s="7"/>
      <c r="B9" s="7"/>
      <c r="C9" s="7" t="s">
        <v>410</v>
      </c>
      <c r="D9" s="7"/>
      <c r="E9" s="7"/>
      <c r="F9" s="7"/>
      <c r="G9" s="7"/>
      <c r="H9" s="7"/>
      <c r="I9" s="7"/>
      <c r="J9" s="7"/>
      <c r="K9" s="7"/>
      <c r="L9" s="9" t="s">
        <v>67</v>
      </c>
      <c r="M9" s="16">
        <v>4</v>
      </c>
      <c r="N9" s="16">
        <v>3</v>
      </c>
      <c r="O9" s="16">
        <v>4.4000000000000004</v>
      </c>
      <c r="P9" s="16">
        <v>3.6</v>
      </c>
      <c r="Q9" s="16">
        <v>3.4</v>
      </c>
      <c r="R9" s="16">
        <v>4.3</v>
      </c>
      <c r="S9" s="16">
        <v>3.4</v>
      </c>
      <c r="T9" s="16">
        <v>2.9</v>
      </c>
      <c r="U9" s="16">
        <v>3.7</v>
      </c>
    </row>
    <row r="10" spans="1:21" ht="16.5" customHeight="1" x14ac:dyDescent="0.25">
      <c r="A10" s="7"/>
      <c r="B10" s="7"/>
      <c r="C10" s="7" t="s">
        <v>411</v>
      </c>
      <c r="D10" s="7"/>
      <c r="E10" s="7"/>
      <c r="F10" s="7"/>
      <c r="G10" s="7"/>
      <c r="H10" s="7"/>
      <c r="I10" s="7"/>
      <c r="J10" s="7"/>
      <c r="K10" s="7"/>
      <c r="L10" s="9" t="s">
        <v>67</v>
      </c>
      <c r="M10" s="16">
        <v>3.4</v>
      </c>
      <c r="N10" s="16">
        <v>2.4</v>
      </c>
      <c r="O10" s="16">
        <v>4.0999999999999996</v>
      </c>
      <c r="P10" s="16">
        <v>3.4</v>
      </c>
      <c r="Q10" s="16">
        <v>2.7</v>
      </c>
      <c r="R10" s="16">
        <v>3.6</v>
      </c>
      <c r="S10" s="16">
        <v>4.0999999999999996</v>
      </c>
      <c r="T10" s="16">
        <v>3.5</v>
      </c>
      <c r="U10" s="16">
        <v>3.3</v>
      </c>
    </row>
    <row r="11" spans="1:21" ht="16.5" customHeight="1" x14ac:dyDescent="0.25">
      <c r="A11" s="7"/>
      <c r="B11" s="7"/>
      <c r="C11" s="7" t="s">
        <v>412</v>
      </c>
      <c r="D11" s="7"/>
      <c r="E11" s="7"/>
      <c r="F11" s="7"/>
      <c r="G11" s="7"/>
      <c r="H11" s="7"/>
      <c r="I11" s="7"/>
      <c r="J11" s="7"/>
      <c r="K11" s="7"/>
      <c r="L11" s="9" t="s">
        <v>67</v>
      </c>
      <c r="M11" s="16">
        <v>1.9</v>
      </c>
      <c r="N11" s="16">
        <v>1.3</v>
      </c>
      <c r="O11" s="16">
        <v>2.2999999999999998</v>
      </c>
      <c r="P11" s="16">
        <v>1.9</v>
      </c>
      <c r="Q11" s="16">
        <v>1.4</v>
      </c>
      <c r="R11" s="16">
        <v>1.8</v>
      </c>
      <c r="S11" s="16">
        <v>2.6</v>
      </c>
      <c r="T11" s="16">
        <v>3.2</v>
      </c>
      <c r="U11" s="16">
        <v>1.8</v>
      </c>
    </row>
    <row r="12" spans="1:21" ht="16.5" customHeight="1" x14ac:dyDescent="0.25">
      <c r="A12" s="7"/>
      <c r="B12" s="7"/>
      <c r="C12" s="7" t="s">
        <v>413</v>
      </c>
      <c r="D12" s="7"/>
      <c r="E12" s="7"/>
      <c r="F12" s="7"/>
      <c r="G12" s="7"/>
      <c r="H12" s="7"/>
      <c r="I12" s="7"/>
      <c r="J12" s="7"/>
      <c r="K12" s="7"/>
      <c r="L12" s="9" t="s">
        <v>67</v>
      </c>
      <c r="M12" s="16">
        <v>0.9</v>
      </c>
      <c r="N12" s="16">
        <v>0.7</v>
      </c>
      <c r="O12" s="16">
        <v>1.2</v>
      </c>
      <c r="P12" s="16">
        <v>1</v>
      </c>
      <c r="Q12" s="16">
        <v>0.6</v>
      </c>
      <c r="R12" s="16">
        <v>0.7</v>
      </c>
      <c r="S12" s="16">
        <v>1.6</v>
      </c>
      <c r="T12" s="16">
        <v>2.6</v>
      </c>
      <c r="U12" s="16">
        <v>0.9</v>
      </c>
    </row>
    <row r="13" spans="1:21" ht="16.5" customHeight="1" x14ac:dyDescent="0.25">
      <c r="A13" s="7"/>
      <c r="B13" s="7"/>
      <c r="C13" s="7" t="s">
        <v>414</v>
      </c>
      <c r="D13" s="7"/>
      <c r="E13" s="7"/>
      <c r="F13" s="7"/>
      <c r="G13" s="7"/>
      <c r="H13" s="7"/>
      <c r="I13" s="7"/>
      <c r="J13" s="7"/>
      <c r="K13" s="7"/>
      <c r="L13" s="9" t="s">
        <v>67</v>
      </c>
      <c r="M13" s="16">
        <v>0.4</v>
      </c>
      <c r="N13" s="16">
        <v>0.3</v>
      </c>
      <c r="O13" s="16">
        <v>0.5</v>
      </c>
      <c r="P13" s="16">
        <v>0.5</v>
      </c>
      <c r="Q13" s="16">
        <v>0.3</v>
      </c>
      <c r="R13" s="16">
        <v>0.3</v>
      </c>
      <c r="S13" s="16">
        <v>0.7</v>
      </c>
      <c r="T13" s="16">
        <v>1.2</v>
      </c>
      <c r="U13" s="16">
        <v>0.4</v>
      </c>
    </row>
    <row r="14" spans="1:21" ht="16.5" customHeight="1" x14ac:dyDescent="0.25">
      <c r="A14" s="7"/>
      <c r="B14" s="7"/>
      <c r="C14" s="7" t="s">
        <v>415</v>
      </c>
      <c r="D14" s="7"/>
      <c r="E14" s="7"/>
      <c r="F14" s="7"/>
      <c r="G14" s="7"/>
      <c r="H14" s="7"/>
      <c r="I14" s="7"/>
      <c r="J14" s="7"/>
      <c r="K14" s="7"/>
      <c r="L14" s="9" t="s">
        <v>67</v>
      </c>
      <c r="M14" s="16">
        <v>0.1</v>
      </c>
      <c r="N14" s="16">
        <v>0.1</v>
      </c>
      <c r="O14" s="16">
        <v>0.2</v>
      </c>
      <c r="P14" s="16">
        <v>0.2</v>
      </c>
      <c r="Q14" s="16">
        <v>0.1</v>
      </c>
      <c r="R14" s="16">
        <v>0.1</v>
      </c>
      <c r="S14" s="16">
        <v>0.1</v>
      </c>
      <c r="T14" s="16">
        <v>0.3</v>
      </c>
      <c r="U14" s="16">
        <v>0.1</v>
      </c>
    </row>
    <row r="15" spans="1:21" ht="16.5" customHeight="1" x14ac:dyDescent="0.25">
      <c r="A15" s="7"/>
      <c r="B15" s="7"/>
      <c r="C15" s="7" t="s">
        <v>416</v>
      </c>
      <c r="D15" s="7"/>
      <c r="E15" s="7"/>
      <c r="F15" s="7"/>
      <c r="G15" s="7"/>
      <c r="H15" s="7"/>
      <c r="I15" s="7"/>
      <c r="J15" s="7"/>
      <c r="K15" s="7"/>
      <c r="L15" s="9" t="s">
        <v>67</v>
      </c>
      <c r="M15" s="16">
        <v>0.1</v>
      </c>
      <c r="N15" s="16">
        <v>0.1</v>
      </c>
      <c r="O15" s="16">
        <v>0.1</v>
      </c>
      <c r="P15" s="16">
        <v>0.1</v>
      </c>
      <c r="Q15" s="16">
        <v>0.1</v>
      </c>
      <c r="R15" s="16">
        <v>0.1</v>
      </c>
      <c r="S15" s="16">
        <v>0.1</v>
      </c>
      <c r="T15" s="16">
        <v>0.2</v>
      </c>
      <c r="U15" s="16">
        <v>0.1</v>
      </c>
    </row>
    <row r="16" spans="1:21" ht="16.5" customHeight="1" x14ac:dyDescent="0.25">
      <c r="A16" s="7"/>
      <c r="B16" s="7"/>
      <c r="C16" s="7" t="s">
        <v>417</v>
      </c>
      <c r="D16" s="7"/>
      <c r="E16" s="7"/>
      <c r="F16" s="7"/>
      <c r="G16" s="7"/>
      <c r="H16" s="7"/>
      <c r="I16" s="7"/>
      <c r="J16" s="7"/>
      <c r="K16" s="7"/>
      <c r="L16" s="9" t="s">
        <v>67</v>
      </c>
      <c r="M16" s="16" t="s">
        <v>73</v>
      </c>
      <c r="N16" s="16" t="s">
        <v>73</v>
      </c>
      <c r="O16" s="16" t="s">
        <v>73</v>
      </c>
      <c r="P16" s="16" t="s">
        <v>73</v>
      </c>
      <c r="Q16" s="16" t="s">
        <v>73</v>
      </c>
      <c r="R16" s="16" t="s">
        <v>73</v>
      </c>
      <c r="S16" s="16" t="s">
        <v>73</v>
      </c>
      <c r="T16" s="16" t="s">
        <v>73</v>
      </c>
      <c r="U16" s="16" t="s">
        <v>73</v>
      </c>
    </row>
    <row r="17" spans="1:21" ht="16.5" customHeight="1" x14ac:dyDescent="0.25">
      <c r="A17" s="7"/>
      <c r="B17" s="7"/>
      <c r="C17" s="7" t="s">
        <v>418</v>
      </c>
      <c r="D17" s="7"/>
      <c r="E17" s="7"/>
      <c r="F17" s="7"/>
      <c r="G17" s="7"/>
      <c r="H17" s="7"/>
      <c r="I17" s="7"/>
      <c r="J17" s="7"/>
      <c r="K17" s="7"/>
      <c r="L17" s="9" t="s">
        <v>67</v>
      </c>
      <c r="M17" s="16" t="s">
        <v>73</v>
      </c>
      <c r="N17" s="16" t="s">
        <v>73</v>
      </c>
      <c r="O17" s="16" t="s">
        <v>73</v>
      </c>
      <c r="P17" s="16" t="s">
        <v>73</v>
      </c>
      <c r="Q17" s="16" t="s">
        <v>73</v>
      </c>
      <c r="R17" s="16" t="s">
        <v>73</v>
      </c>
      <c r="S17" s="16">
        <v>0.1</v>
      </c>
      <c r="T17" s="16">
        <v>0.1</v>
      </c>
      <c r="U17" s="16" t="s">
        <v>73</v>
      </c>
    </row>
    <row r="18" spans="1:21" ht="16.5" customHeight="1" x14ac:dyDescent="0.25">
      <c r="A18" s="7"/>
      <c r="B18" s="7"/>
      <c r="C18" s="7" t="s">
        <v>419</v>
      </c>
      <c r="D18" s="7"/>
      <c r="E18" s="7"/>
      <c r="F18" s="7"/>
      <c r="G18" s="7"/>
      <c r="H18" s="7"/>
      <c r="I18" s="7"/>
      <c r="J18" s="7"/>
      <c r="K18" s="7"/>
      <c r="L18" s="9" t="s">
        <v>67</v>
      </c>
      <c r="M18" s="16">
        <v>0.1</v>
      </c>
      <c r="N18" s="16">
        <v>0.1</v>
      </c>
      <c r="O18" s="16">
        <v>0.1</v>
      </c>
      <c r="P18" s="16">
        <v>0.1</v>
      </c>
      <c r="Q18" s="16">
        <v>0.1</v>
      </c>
      <c r="R18" s="16">
        <v>0.1</v>
      </c>
      <c r="S18" s="16">
        <v>0.1</v>
      </c>
      <c r="T18" s="16">
        <v>0.1</v>
      </c>
      <c r="U18" s="16">
        <v>0.1</v>
      </c>
    </row>
    <row r="19" spans="1:21" ht="16.5" customHeight="1" x14ac:dyDescent="0.25">
      <c r="A19" s="7"/>
      <c r="B19" s="7"/>
      <c r="C19" s="7" t="s">
        <v>221</v>
      </c>
      <c r="D19" s="7"/>
      <c r="E19" s="7"/>
      <c r="F19" s="7"/>
      <c r="G19" s="7"/>
      <c r="H19" s="7"/>
      <c r="I19" s="7"/>
      <c r="J19" s="7"/>
      <c r="K19" s="7"/>
      <c r="L19" s="9" t="s">
        <v>67</v>
      </c>
      <c r="M19" s="16">
        <v>9.1</v>
      </c>
      <c r="N19" s="16">
        <v>9.1999999999999993</v>
      </c>
      <c r="O19" s="16">
        <v>9.4</v>
      </c>
      <c r="P19" s="16">
        <v>9.1999999999999993</v>
      </c>
      <c r="Q19" s="16">
        <v>8.1999999999999993</v>
      </c>
      <c r="R19" s="16">
        <v>9.8000000000000007</v>
      </c>
      <c r="S19" s="16">
        <v>6.3</v>
      </c>
      <c r="T19" s="18">
        <v>21.3</v>
      </c>
      <c r="U19" s="16">
        <v>9.1999999999999993</v>
      </c>
    </row>
    <row r="20" spans="1:21" ht="16.5" customHeight="1" x14ac:dyDescent="0.25">
      <c r="A20" s="7"/>
      <c r="B20" s="7"/>
      <c r="C20" s="7" t="s">
        <v>144</v>
      </c>
      <c r="D20" s="7"/>
      <c r="E20" s="7"/>
      <c r="F20" s="7"/>
      <c r="G20" s="7"/>
      <c r="H20" s="7"/>
      <c r="I20" s="7"/>
      <c r="J20" s="7"/>
      <c r="K20" s="7"/>
      <c r="L20" s="9" t="s">
        <v>47</v>
      </c>
      <c r="M20" s="22">
        <v>448.4</v>
      </c>
      <c r="N20" s="22">
        <v>356.3</v>
      </c>
      <c r="O20" s="22">
        <v>296.3</v>
      </c>
      <c r="P20" s="22">
        <v>150</v>
      </c>
      <c r="Q20" s="22">
        <v>100.7</v>
      </c>
      <c r="R20" s="18">
        <v>31.1</v>
      </c>
      <c r="S20" s="18">
        <v>24.5</v>
      </c>
      <c r="T20" s="18">
        <v>14.1</v>
      </c>
      <c r="U20" s="20">
        <v>1421.6</v>
      </c>
    </row>
    <row r="21" spans="1:21" ht="16.5" customHeight="1" x14ac:dyDescent="0.25">
      <c r="A21" s="7"/>
      <c r="B21" s="7" t="s">
        <v>51</v>
      </c>
      <c r="C21" s="7"/>
      <c r="D21" s="7"/>
      <c r="E21" s="7"/>
      <c r="F21" s="7"/>
      <c r="G21" s="7"/>
      <c r="H21" s="7"/>
      <c r="I21" s="7"/>
      <c r="J21" s="7"/>
      <c r="K21" s="7"/>
      <c r="L21" s="9"/>
      <c r="M21" s="10"/>
      <c r="N21" s="10"/>
      <c r="O21" s="10"/>
      <c r="P21" s="10"/>
      <c r="Q21" s="10"/>
      <c r="R21" s="10"/>
      <c r="S21" s="10"/>
      <c r="T21" s="10"/>
      <c r="U21" s="10"/>
    </row>
    <row r="22" spans="1:21" ht="16.5" customHeight="1" x14ac:dyDescent="0.25">
      <c r="A22" s="7"/>
      <c r="B22" s="7"/>
      <c r="C22" s="7" t="s">
        <v>439</v>
      </c>
      <c r="D22" s="7"/>
      <c r="E22" s="7"/>
      <c r="F22" s="7"/>
      <c r="G22" s="7"/>
      <c r="H22" s="7"/>
      <c r="I22" s="7"/>
      <c r="J22" s="7"/>
      <c r="K22" s="7"/>
      <c r="L22" s="9" t="s">
        <v>67</v>
      </c>
      <c r="M22" s="18">
        <v>13.6</v>
      </c>
      <c r="N22" s="18">
        <v>15.2</v>
      </c>
      <c r="O22" s="16">
        <v>9.9</v>
      </c>
      <c r="P22" s="18">
        <v>11.5</v>
      </c>
      <c r="Q22" s="18">
        <v>12.2</v>
      </c>
      <c r="R22" s="16">
        <v>7.8</v>
      </c>
      <c r="S22" s="18">
        <v>13.8</v>
      </c>
      <c r="T22" s="16">
        <v>6.4</v>
      </c>
      <c r="U22" s="18">
        <v>12.8</v>
      </c>
    </row>
    <row r="23" spans="1:21" ht="16.5" customHeight="1" x14ac:dyDescent="0.25">
      <c r="A23" s="7"/>
      <c r="B23" s="7"/>
      <c r="C23" s="7" t="s">
        <v>407</v>
      </c>
      <c r="D23" s="7"/>
      <c r="E23" s="7"/>
      <c r="F23" s="7"/>
      <c r="G23" s="7"/>
      <c r="H23" s="7"/>
      <c r="I23" s="7"/>
      <c r="J23" s="7"/>
      <c r="K23" s="7"/>
      <c r="L23" s="9" t="s">
        <v>67</v>
      </c>
      <c r="M23" s="16">
        <v>6.4</v>
      </c>
      <c r="N23" s="16">
        <v>7.9</v>
      </c>
      <c r="O23" s="16">
        <v>5.3</v>
      </c>
      <c r="P23" s="16">
        <v>6.4</v>
      </c>
      <c r="Q23" s="16">
        <v>8</v>
      </c>
      <c r="R23" s="16">
        <v>6.4</v>
      </c>
      <c r="S23" s="16">
        <v>6</v>
      </c>
      <c r="T23" s="16">
        <v>5</v>
      </c>
      <c r="U23" s="16">
        <v>6.7</v>
      </c>
    </row>
    <row r="24" spans="1:21" ht="16.5" customHeight="1" x14ac:dyDescent="0.25">
      <c r="A24" s="7"/>
      <c r="B24" s="7"/>
      <c r="C24" s="7" t="s">
        <v>408</v>
      </c>
      <c r="D24" s="7"/>
      <c r="E24" s="7"/>
      <c r="F24" s="7"/>
      <c r="G24" s="7"/>
      <c r="H24" s="7"/>
      <c r="I24" s="7"/>
      <c r="J24" s="7"/>
      <c r="K24" s="7"/>
      <c r="L24" s="9" t="s">
        <v>67</v>
      </c>
      <c r="M24" s="18">
        <v>11</v>
      </c>
      <c r="N24" s="18">
        <v>12.7</v>
      </c>
      <c r="O24" s="18">
        <v>11</v>
      </c>
      <c r="P24" s="18">
        <v>11.1</v>
      </c>
      <c r="Q24" s="18">
        <v>14.5</v>
      </c>
      <c r="R24" s="18">
        <v>14.8</v>
      </c>
      <c r="S24" s="18">
        <v>10.7</v>
      </c>
      <c r="T24" s="18">
        <v>12.9</v>
      </c>
      <c r="U24" s="18">
        <v>11.8</v>
      </c>
    </row>
    <row r="25" spans="1:21" ht="16.5" customHeight="1" x14ac:dyDescent="0.25">
      <c r="A25" s="7"/>
      <c r="B25" s="7"/>
      <c r="C25" s="7" t="s">
        <v>409</v>
      </c>
      <c r="D25" s="7"/>
      <c r="E25" s="7"/>
      <c r="F25" s="7"/>
      <c r="G25" s="7"/>
      <c r="H25" s="7"/>
      <c r="I25" s="7"/>
      <c r="J25" s="7"/>
      <c r="K25" s="7"/>
      <c r="L25" s="9" t="s">
        <v>67</v>
      </c>
      <c r="M25" s="16">
        <v>7.8</v>
      </c>
      <c r="N25" s="16">
        <v>8.4</v>
      </c>
      <c r="O25" s="16">
        <v>7.4</v>
      </c>
      <c r="P25" s="16">
        <v>7.5</v>
      </c>
      <c r="Q25" s="16">
        <v>8.5</v>
      </c>
      <c r="R25" s="16">
        <v>8.5</v>
      </c>
      <c r="S25" s="16">
        <v>7.5</v>
      </c>
      <c r="T25" s="16">
        <v>4.5999999999999996</v>
      </c>
      <c r="U25" s="16">
        <v>7.9</v>
      </c>
    </row>
    <row r="26" spans="1:21" ht="16.5" customHeight="1" x14ac:dyDescent="0.25">
      <c r="A26" s="7"/>
      <c r="B26" s="7"/>
      <c r="C26" s="7" t="s">
        <v>410</v>
      </c>
      <c r="D26" s="7"/>
      <c r="E26" s="7"/>
      <c r="F26" s="7"/>
      <c r="G26" s="7"/>
      <c r="H26" s="7"/>
      <c r="I26" s="7"/>
      <c r="J26" s="7"/>
      <c r="K26" s="7"/>
      <c r="L26" s="9" t="s">
        <v>67</v>
      </c>
      <c r="M26" s="16">
        <v>8.3000000000000007</v>
      </c>
      <c r="N26" s="16">
        <v>8.3000000000000007</v>
      </c>
      <c r="O26" s="16">
        <v>8.1</v>
      </c>
      <c r="P26" s="16">
        <v>7.4</v>
      </c>
      <c r="Q26" s="16">
        <v>8.6</v>
      </c>
      <c r="R26" s="16">
        <v>9.1999999999999993</v>
      </c>
      <c r="S26" s="16">
        <v>7.7</v>
      </c>
      <c r="T26" s="16">
        <v>4.5</v>
      </c>
      <c r="U26" s="16">
        <v>8.1</v>
      </c>
    </row>
    <row r="27" spans="1:21" ht="16.5" customHeight="1" x14ac:dyDescent="0.25">
      <c r="A27" s="7"/>
      <c r="B27" s="7"/>
      <c r="C27" s="7" t="s">
        <v>411</v>
      </c>
      <c r="D27" s="7"/>
      <c r="E27" s="7"/>
      <c r="F27" s="7"/>
      <c r="G27" s="7"/>
      <c r="H27" s="7"/>
      <c r="I27" s="7"/>
      <c r="J27" s="7"/>
      <c r="K27" s="7"/>
      <c r="L27" s="9" t="s">
        <v>67</v>
      </c>
      <c r="M27" s="18">
        <v>10.3</v>
      </c>
      <c r="N27" s="16">
        <v>9.8000000000000007</v>
      </c>
      <c r="O27" s="18">
        <v>11.1</v>
      </c>
      <c r="P27" s="16">
        <v>9.4</v>
      </c>
      <c r="Q27" s="18">
        <v>10.9</v>
      </c>
      <c r="R27" s="18">
        <v>12.3</v>
      </c>
      <c r="S27" s="16">
        <v>9.1999999999999993</v>
      </c>
      <c r="T27" s="16">
        <v>6.1</v>
      </c>
      <c r="U27" s="18">
        <v>10.3</v>
      </c>
    </row>
    <row r="28" spans="1:21" ht="16.5" customHeight="1" x14ac:dyDescent="0.25">
      <c r="A28" s="7"/>
      <c r="B28" s="7"/>
      <c r="C28" s="7" t="s">
        <v>412</v>
      </c>
      <c r="D28" s="7"/>
      <c r="E28" s="7"/>
      <c r="F28" s="7"/>
      <c r="G28" s="7"/>
      <c r="H28" s="7"/>
      <c r="I28" s="7"/>
      <c r="J28" s="7"/>
      <c r="K28" s="7"/>
      <c r="L28" s="9" t="s">
        <v>67</v>
      </c>
      <c r="M28" s="18">
        <v>11</v>
      </c>
      <c r="N28" s="18">
        <v>10.199999999999999</v>
      </c>
      <c r="O28" s="18">
        <v>12.9</v>
      </c>
      <c r="P28" s="18">
        <v>10.3</v>
      </c>
      <c r="Q28" s="18">
        <v>11.1</v>
      </c>
      <c r="R28" s="18">
        <v>13.2</v>
      </c>
      <c r="S28" s="16">
        <v>9.5</v>
      </c>
      <c r="T28" s="16">
        <v>8.8000000000000007</v>
      </c>
      <c r="U28" s="18">
        <v>11.1</v>
      </c>
    </row>
    <row r="29" spans="1:21" ht="16.5" customHeight="1" x14ac:dyDescent="0.25">
      <c r="A29" s="7"/>
      <c r="B29" s="7"/>
      <c r="C29" s="7" t="s">
        <v>413</v>
      </c>
      <c r="D29" s="7"/>
      <c r="E29" s="7"/>
      <c r="F29" s="7"/>
      <c r="G29" s="7"/>
      <c r="H29" s="7"/>
      <c r="I29" s="7"/>
      <c r="J29" s="7"/>
      <c r="K29" s="7"/>
      <c r="L29" s="9" t="s">
        <v>67</v>
      </c>
      <c r="M29" s="18">
        <v>10.199999999999999</v>
      </c>
      <c r="N29" s="16">
        <v>9.4</v>
      </c>
      <c r="O29" s="18">
        <v>11.2</v>
      </c>
      <c r="P29" s="18">
        <v>10.1</v>
      </c>
      <c r="Q29" s="16">
        <v>9.6</v>
      </c>
      <c r="R29" s="18">
        <v>10.1</v>
      </c>
      <c r="S29" s="18">
        <v>10.3</v>
      </c>
      <c r="T29" s="18">
        <v>11.2</v>
      </c>
      <c r="U29" s="18">
        <v>10.1</v>
      </c>
    </row>
    <row r="30" spans="1:21" ht="16.5" customHeight="1" x14ac:dyDescent="0.25">
      <c r="A30" s="7"/>
      <c r="B30" s="7"/>
      <c r="C30" s="7" t="s">
        <v>414</v>
      </c>
      <c r="D30" s="7"/>
      <c r="E30" s="7"/>
      <c r="F30" s="7"/>
      <c r="G30" s="7"/>
      <c r="H30" s="7"/>
      <c r="I30" s="7"/>
      <c r="J30" s="7"/>
      <c r="K30" s="7"/>
      <c r="L30" s="9" t="s">
        <v>67</v>
      </c>
      <c r="M30" s="16">
        <v>7.5</v>
      </c>
      <c r="N30" s="16">
        <v>6.2</v>
      </c>
      <c r="O30" s="16">
        <v>7.7</v>
      </c>
      <c r="P30" s="16">
        <v>8</v>
      </c>
      <c r="Q30" s="16">
        <v>6</v>
      </c>
      <c r="R30" s="16">
        <v>6</v>
      </c>
      <c r="S30" s="18">
        <v>10.3</v>
      </c>
      <c r="T30" s="18">
        <v>10.5</v>
      </c>
      <c r="U30" s="16">
        <v>7.2</v>
      </c>
    </row>
    <row r="31" spans="1:21" ht="16.5" customHeight="1" x14ac:dyDescent="0.25">
      <c r="A31" s="7"/>
      <c r="B31" s="7"/>
      <c r="C31" s="7" t="s">
        <v>415</v>
      </c>
      <c r="D31" s="7"/>
      <c r="E31" s="7"/>
      <c r="F31" s="7"/>
      <c r="G31" s="7"/>
      <c r="H31" s="7"/>
      <c r="I31" s="7"/>
      <c r="J31" s="7"/>
      <c r="K31" s="7"/>
      <c r="L31" s="9" t="s">
        <v>67</v>
      </c>
      <c r="M31" s="16">
        <v>3.2</v>
      </c>
      <c r="N31" s="16">
        <v>2.2999999999999998</v>
      </c>
      <c r="O31" s="16">
        <v>3.5</v>
      </c>
      <c r="P31" s="16">
        <v>4.3</v>
      </c>
      <c r="Q31" s="16">
        <v>2.5</v>
      </c>
      <c r="R31" s="16">
        <v>2.4</v>
      </c>
      <c r="S31" s="16">
        <v>5.3</v>
      </c>
      <c r="T31" s="16">
        <v>6</v>
      </c>
      <c r="U31" s="16">
        <v>3.1</v>
      </c>
    </row>
    <row r="32" spans="1:21" ht="16.5" customHeight="1" x14ac:dyDescent="0.25">
      <c r="A32" s="7"/>
      <c r="B32" s="7"/>
      <c r="C32" s="7" t="s">
        <v>416</v>
      </c>
      <c r="D32" s="7"/>
      <c r="E32" s="7"/>
      <c r="F32" s="7"/>
      <c r="G32" s="7"/>
      <c r="H32" s="7"/>
      <c r="I32" s="7"/>
      <c r="J32" s="7"/>
      <c r="K32" s="7"/>
      <c r="L32" s="9" t="s">
        <v>67</v>
      </c>
      <c r="M32" s="16">
        <v>1.3</v>
      </c>
      <c r="N32" s="16">
        <v>0.9</v>
      </c>
      <c r="O32" s="16">
        <v>1.4</v>
      </c>
      <c r="P32" s="16">
        <v>2.1</v>
      </c>
      <c r="Q32" s="16">
        <v>0.9</v>
      </c>
      <c r="R32" s="16">
        <v>0.8</v>
      </c>
      <c r="S32" s="16">
        <v>1.8</v>
      </c>
      <c r="T32" s="16">
        <v>2.9</v>
      </c>
      <c r="U32" s="16">
        <v>1.3</v>
      </c>
    </row>
    <row r="33" spans="1:21" ht="16.5" customHeight="1" x14ac:dyDescent="0.25">
      <c r="A33" s="7"/>
      <c r="B33" s="7"/>
      <c r="C33" s="7" t="s">
        <v>417</v>
      </c>
      <c r="D33" s="7"/>
      <c r="E33" s="7"/>
      <c r="F33" s="7"/>
      <c r="G33" s="7"/>
      <c r="H33" s="7"/>
      <c r="I33" s="7"/>
      <c r="J33" s="7"/>
      <c r="K33" s="7"/>
      <c r="L33" s="9" t="s">
        <v>67</v>
      </c>
      <c r="M33" s="16">
        <v>0.5</v>
      </c>
      <c r="N33" s="16">
        <v>0.4</v>
      </c>
      <c r="O33" s="16">
        <v>0.6</v>
      </c>
      <c r="P33" s="16">
        <v>1.1000000000000001</v>
      </c>
      <c r="Q33" s="16">
        <v>0.3</v>
      </c>
      <c r="R33" s="16">
        <v>0.3</v>
      </c>
      <c r="S33" s="16">
        <v>0.5</v>
      </c>
      <c r="T33" s="16">
        <v>1.2</v>
      </c>
      <c r="U33" s="16">
        <v>0.5</v>
      </c>
    </row>
    <row r="34" spans="1:21" ht="16.5" customHeight="1" x14ac:dyDescent="0.25">
      <c r="A34" s="7"/>
      <c r="B34" s="7"/>
      <c r="C34" s="7" t="s">
        <v>418</v>
      </c>
      <c r="D34" s="7"/>
      <c r="E34" s="7"/>
      <c r="F34" s="7"/>
      <c r="G34" s="7"/>
      <c r="H34" s="7"/>
      <c r="I34" s="7"/>
      <c r="J34" s="7"/>
      <c r="K34" s="7"/>
      <c r="L34" s="9" t="s">
        <v>67</v>
      </c>
      <c r="M34" s="16">
        <v>0.4</v>
      </c>
      <c r="N34" s="16">
        <v>0.3</v>
      </c>
      <c r="O34" s="16">
        <v>0.6</v>
      </c>
      <c r="P34" s="16">
        <v>1.3</v>
      </c>
      <c r="Q34" s="16">
        <v>0.3</v>
      </c>
      <c r="R34" s="16">
        <v>0.2</v>
      </c>
      <c r="S34" s="16">
        <v>0.4</v>
      </c>
      <c r="T34" s="16">
        <v>1.2</v>
      </c>
      <c r="U34" s="16">
        <v>0.5</v>
      </c>
    </row>
    <row r="35" spans="1:21" ht="16.5" customHeight="1" x14ac:dyDescent="0.25">
      <c r="A35" s="7"/>
      <c r="B35" s="7"/>
      <c r="C35" s="7" t="s">
        <v>419</v>
      </c>
      <c r="D35" s="7"/>
      <c r="E35" s="7"/>
      <c r="F35" s="7"/>
      <c r="G35" s="7"/>
      <c r="H35" s="7"/>
      <c r="I35" s="7"/>
      <c r="J35" s="7"/>
      <c r="K35" s="7"/>
      <c r="L35" s="9" t="s">
        <v>67</v>
      </c>
      <c r="M35" s="16">
        <v>0.2</v>
      </c>
      <c r="N35" s="16">
        <v>0.3</v>
      </c>
      <c r="O35" s="16">
        <v>0.3</v>
      </c>
      <c r="P35" s="16">
        <v>0.5</v>
      </c>
      <c r="Q35" s="16">
        <v>0.2</v>
      </c>
      <c r="R35" s="16">
        <v>0.3</v>
      </c>
      <c r="S35" s="16">
        <v>0.2</v>
      </c>
      <c r="T35" s="16">
        <v>0.5</v>
      </c>
      <c r="U35" s="16">
        <v>0.3</v>
      </c>
    </row>
    <row r="36" spans="1:21" ht="16.5" customHeight="1" x14ac:dyDescent="0.25">
      <c r="A36" s="7"/>
      <c r="B36" s="7"/>
      <c r="C36" s="7" t="s">
        <v>221</v>
      </c>
      <c r="D36" s="7"/>
      <c r="E36" s="7"/>
      <c r="F36" s="7"/>
      <c r="G36" s="7"/>
      <c r="H36" s="7"/>
      <c r="I36" s="7"/>
      <c r="J36" s="7"/>
      <c r="K36" s="7"/>
      <c r="L36" s="9" t="s">
        <v>67</v>
      </c>
      <c r="M36" s="16">
        <v>8.3000000000000007</v>
      </c>
      <c r="N36" s="16">
        <v>7.9</v>
      </c>
      <c r="O36" s="16">
        <v>9</v>
      </c>
      <c r="P36" s="16">
        <v>9</v>
      </c>
      <c r="Q36" s="16">
        <v>6.6</v>
      </c>
      <c r="R36" s="16">
        <v>7.5</v>
      </c>
      <c r="S36" s="16">
        <v>6.9</v>
      </c>
      <c r="T36" s="18">
        <v>18.2</v>
      </c>
      <c r="U36" s="16">
        <v>8.3000000000000007</v>
      </c>
    </row>
    <row r="37" spans="1:21" ht="16.5" customHeight="1" x14ac:dyDescent="0.25">
      <c r="A37" s="7"/>
      <c r="B37" s="7"/>
      <c r="C37" s="7" t="s">
        <v>144</v>
      </c>
      <c r="D37" s="7"/>
      <c r="E37" s="7"/>
      <c r="F37" s="7"/>
      <c r="G37" s="7"/>
      <c r="H37" s="7"/>
      <c r="I37" s="7"/>
      <c r="J37" s="7"/>
      <c r="K37" s="7"/>
      <c r="L37" s="9" t="s">
        <v>47</v>
      </c>
      <c r="M37" s="22">
        <v>489.7</v>
      </c>
      <c r="N37" s="22">
        <v>413.8</v>
      </c>
      <c r="O37" s="22">
        <v>316.89999999999998</v>
      </c>
      <c r="P37" s="22">
        <v>160.30000000000001</v>
      </c>
      <c r="Q37" s="22">
        <v>108</v>
      </c>
      <c r="R37" s="18">
        <v>29.9</v>
      </c>
      <c r="S37" s="18">
        <v>31.4</v>
      </c>
      <c r="T37" s="18">
        <v>16.600000000000001</v>
      </c>
      <c r="U37" s="20">
        <v>1566.8</v>
      </c>
    </row>
    <row r="38" spans="1:21" ht="16.5" customHeight="1" x14ac:dyDescent="0.25">
      <c r="A38" s="7"/>
      <c r="B38" s="7" t="s">
        <v>440</v>
      </c>
      <c r="C38" s="7"/>
      <c r="D38" s="7"/>
      <c r="E38" s="7"/>
      <c r="F38" s="7"/>
      <c r="G38" s="7"/>
      <c r="H38" s="7"/>
      <c r="I38" s="7"/>
      <c r="J38" s="7"/>
      <c r="K38" s="7"/>
      <c r="L38" s="9"/>
      <c r="M38" s="10"/>
      <c r="N38" s="10"/>
      <c r="O38" s="10"/>
      <c r="P38" s="10"/>
      <c r="Q38" s="10"/>
      <c r="R38" s="10"/>
      <c r="S38" s="10"/>
      <c r="T38" s="10"/>
      <c r="U38" s="10"/>
    </row>
    <row r="39" spans="1:21" ht="16.5" customHeight="1" x14ac:dyDescent="0.25">
      <c r="A39" s="7"/>
      <c r="B39" s="7"/>
      <c r="C39" s="7" t="s">
        <v>439</v>
      </c>
      <c r="D39" s="7"/>
      <c r="E39" s="7"/>
      <c r="F39" s="7"/>
      <c r="G39" s="7"/>
      <c r="H39" s="7"/>
      <c r="I39" s="7"/>
      <c r="J39" s="7"/>
      <c r="K39" s="7"/>
      <c r="L39" s="9" t="s">
        <v>67</v>
      </c>
      <c r="M39" s="16">
        <v>7.4</v>
      </c>
      <c r="N39" s="16">
        <v>7.7</v>
      </c>
      <c r="O39" s="16">
        <v>6.1</v>
      </c>
      <c r="P39" s="16">
        <v>8</v>
      </c>
      <c r="Q39" s="16">
        <v>6.4</v>
      </c>
      <c r="R39" s="16">
        <v>4.5</v>
      </c>
      <c r="S39" s="16">
        <v>5.7</v>
      </c>
      <c r="T39" s="16">
        <v>4.8</v>
      </c>
      <c r="U39" s="16">
        <v>7.1</v>
      </c>
    </row>
    <row r="40" spans="1:21" ht="16.5" customHeight="1" x14ac:dyDescent="0.25">
      <c r="A40" s="7"/>
      <c r="B40" s="7"/>
      <c r="C40" s="7" t="s">
        <v>407</v>
      </c>
      <c r="D40" s="7"/>
      <c r="E40" s="7"/>
      <c r="F40" s="7"/>
      <c r="G40" s="7"/>
      <c r="H40" s="7"/>
      <c r="I40" s="7"/>
      <c r="J40" s="7"/>
      <c r="K40" s="7"/>
      <c r="L40" s="9" t="s">
        <v>67</v>
      </c>
      <c r="M40" s="16">
        <v>1.9</v>
      </c>
      <c r="N40" s="16">
        <v>2.2000000000000002</v>
      </c>
      <c r="O40" s="16">
        <v>2</v>
      </c>
      <c r="P40" s="16">
        <v>2.2999999999999998</v>
      </c>
      <c r="Q40" s="16">
        <v>2.4</v>
      </c>
      <c r="R40" s="16">
        <v>2.2999999999999998</v>
      </c>
      <c r="S40" s="16">
        <v>1.6</v>
      </c>
      <c r="T40" s="16">
        <v>3.2</v>
      </c>
      <c r="U40" s="16">
        <v>2.1</v>
      </c>
    </row>
    <row r="41" spans="1:21" ht="16.5" customHeight="1" x14ac:dyDescent="0.25">
      <c r="A41" s="7"/>
      <c r="B41" s="7"/>
      <c r="C41" s="7" t="s">
        <v>408</v>
      </c>
      <c r="D41" s="7"/>
      <c r="E41" s="7"/>
      <c r="F41" s="7"/>
      <c r="G41" s="7"/>
      <c r="H41" s="7"/>
      <c r="I41" s="7"/>
      <c r="J41" s="7"/>
      <c r="K41" s="7"/>
      <c r="L41" s="9" t="s">
        <v>67</v>
      </c>
      <c r="M41" s="16">
        <v>4.7</v>
      </c>
      <c r="N41" s="16">
        <v>5.3</v>
      </c>
      <c r="O41" s="16">
        <v>5.5</v>
      </c>
      <c r="P41" s="16">
        <v>5.0999999999999996</v>
      </c>
      <c r="Q41" s="16">
        <v>7</v>
      </c>
      <c r="R41" s="16">
        <v>7.6</v>
      </c>
      <c r="S41" s="16">
        <v>3.1</v>
      </c>
      <c r="T41" s="16">
        <v>8.1</v>
      </c>
      <c r="U41" s="16">
        <v>5.3</v>
      </c>
    </row>
    <row r="42" spans="1:21" ht="16.5" customHeight="1" x14ac:dyDescent="0.25">
      <c r="A42" s="7"/>
      <c r="B42" s="7"/>
      <c r="C42" s="7" t="s">
        <v>409</v>
      </c>
      <c r="D42" s="7"/>
      <c r="E42" s="7"/>
      <c r="F42" s="7"/>
      <c r="G42" s="7"/>
      <c r="H42" s="7"/>
      <c r="I42" s="7"/>
      <c r="J42" s="7"/>
      <c r="K42" s="7"/>
      <c r="L42" s="9" t="s">
        <v>67</v>
      </c>
      <c r="M42" s="16">
        <v>4.3</v>
      </c>
      <c r="N42" s="16">
        <v>4.5</v>
      </c>
      <c r="O42" s="16">
        <v>4.5999999999999996</v>
      </c>
      <c r="P42" s="16">
        <v>4</v>
      </c>
      <c r="Q42" s="16">
        <v>5.4</v>
      </c>
      <c r="R42" s="16">
        <v>6.1</v>
      </c>
      <c r="S42" s="16">
        <v>2.8</v>
      </c>
      <c r="T42" s="16">
        <v>3.5</v>
      </c>
      <c r="U42" s="16">
        <v>4.4000000000000004</v>
      </c>
    </row>
    <row r="43" spans="1:21" ht="16.5" customHeight="1" x14ac:dyDescent="0.25">
      <c r="A43" s="7"/>
      <c r="B43" s="7"/>
      <c r="C43" s="7" t="s">
        <v>410</v>
      </c>
      <c r="D43" s="7"/>
      <c r="E43" s="7"/>
      <c r="F43" s="7"/>
      <c r="G43" s="7"/>
      <c r="H43" s="7"/>
      <c r="I43" s="7"/>
      <c r="J43" s="7"/>
      <c r="K43" s="7"/>
      <c r="L43" s="9" t="s">
        <v>67</v>
      </c>
      <c r="M43" s="16">
        <v>5</v>
      </c>
      <c r="N43" s="16">
        <v>5</v>
      </c>
      <c r="O43" s="16">
        <v>5.2</v>
      </c>
      <c r="P43" s="16">
        <v>4.2</v>
      </c>
      <c r="Q43" s="16">
        <v>5.8</v>
      </c>
      <c r="R43" s="16">
        <v>6.8</v>
      </c>
      <c r="S43" s="16">
        <v>3.5</v>
      </c>
      <c r="T43" s="16">
        <v>3.1</v>
      </c>
      <c r="U43" s="16">
        <v>5</v>
      </c>
    </row>
    <row r="44" spans="1:21" ht="16.5" customHeight="1" x14ac:dyDescent="0.25">
      <c r="A44" s="7"/>
      <c r="B44" s="7"/>
      <c r="C44" s="7" t="s">
        <v>411</v>
      </c>
      <c r="D44" s="7"/>
      <c r="E44" s="7"/>
      <c r="F44" s="7"/>
      <c r="G44" s="7"/>
      <c r="H44" s="7"/>
      <c r="I44" s="7"/>
      <c r="J44" s="7"/>
      <c r="K44" s="7"/>
      <c r="L44" s="9" t="s">
        <v>67</v>
      </c>
      <c r="M44" s="16">
        <v>6.9</v>
      </c>
      <c r="N44" s="16">
        <v>6.9</v>
      </c>
      <c r="O44" s="16">
        <v>7.5</v>
      </c>
      <c r="P44" s="16">
        <v>5.9</v>
      </c>
      <c r="Q44" s="16">
        <v>8.1999999999999993</v>
      </c>
      <c r="R44" s="16">
        <v>9.5</v>
      </c>
      <c r="S44" s="16">
        <v>5.0999999999999996</v>
      </c>
      <c r="T44" s="16">
        <v>4.5</v>
      </c>
      <c r="U44" s="16">
        <v>7</v>
      </c>
    </row>
    <row r="45" spans="1:21" ht="16.5" customHeight="1" x14ac:dyDescent="0.25">
      <c r="A45" s="7"/>
      <c r="B45" s="7"/>
      <c r="C45" s="7" t="s">
        <v>412</v>
      </c>
      <c r="D45" s="7"/>
      <c r="E45" s="7"/>
      <c r="F45" s="7"/>
      <c r="G45" s="7"/>
      <c r="H45" s="7"/>
      <c r="I45" s="7"/>
      <c r="J45" s="7"/>
      <c r="K45" s="7"/>
      <c r="L45" s="9" t="s">
        <v>67</v>
      </c>
      <c r="M45" s="16">
        <v>8.6999999999999993</v>
      </c>
      <c r="N45" s="16">
        <v>9.1</v>
      </c>
      <c r="O45" s="16">
        <v>9.6999999999999993</v>
      </c>
      <c r="P45" s="16">
        <v>7</v>
      </c>
      <c r="Q45" s="18">
        <v>10.3</v>
      </c>
      <c r="R45" s="18">
        <v>11.1</v>
      </c>
      <c r="S45" s="16">
        <v>6.1</v>
      </c>
      <c r="T45" s="16">
        <v>5.6</v>
      </c>
      <c r="U45" s="16">
        <v>8.9</v>
      </c>
    </row>
    <row r="46" spans="1:21" ht="16.5" customHeight="1" x14ac:dyDescent="0.25">
      <c r="A46" s="7"/>
      <c r="B46" s="7"/>
      <c r="C46" s="7" t="s">
        <v>413</v>
      </c>
      <c r="D46" s="7"/>
      <c r="E46" s="7"/>
      <c r="F46" s="7"/>
      <c r="G46" s="7"/>
      <c r="H46" s="7"/>
      <c r="I46" s="7"/>
      <c r="J46" s="7"/>
      <c r="K46" s="7"/>
      <c r="L46" s="9" t="s">
        <v>67</v>
      </c>
      <c r="M46" s="18">
        <v>11.1</v>
      </c>
      <c r="N46" s="18">
        <v>12</v>
      </c>
      <c r="O46" s="18">
        <v>11.9</v>
      </c>
      <c r="P46" s="16">
        <v>9.4</v>
      </c>
      <c r="Q46" s="18">
        <v>12.5</v>
      </c>
      <c r="R46" s="18">
        <v>12.8</v>
      </c>
      <c r="S46" s="16">
        <v>8.8000000000000007</v>
      </c>
      <c r="T46" s="16">
        <v>8</v>
      </c>
      <c r="U46" s="18">
        <v>11.3</v>
      </c>
    </row>
    <row r="47" spans="1:21" ht="16.5" customHeight="1" x14ac:dyDescent="0.25">
      <c r="A47" s="7"/>
      <c r="B47" s="7"/>
      <c r="C47" s="7" t="s">
        <v>414</v>
      </c>
      <c r="D47" s="7"/>
      <c r="E47" s="7"/>
      <c r="F47" s="7"/>
      <c r="G47" s="7"/>
      <c r="H47" s="7"/>
      <c r="I47" s="7"/>
      <c r="J47" s="7"/>
      <c r="K47" s="7"/>
      <c r="L47" s="9" t="s">
        <v>67</v>
      </c>
      <c r="M47" s="18">
        <v>12.5</v>
      </c>
      <c r="N47" s="18">
        <v>13.3</v>
      </c>
      <c r="O47" s="18">
        <v>12.5</v>
      </c>
      <c r="P47" s="18">
        <v>11.6</v>
      </c>
      <c r="Q47" s="18">
        <v>12.7</v>
      </c>
      <c r="R47" s="18">
        <v>12.5</v>
      </c>
      <c r="S47" s="18">
        <v>12.9</v>
      </c>
      <c r="T47" s="18">
        <v>11.1</v>
      </c>
      <c r="U47" s="18">
        <v>12.6</v>
      </c>
    </row>
    <row r="48" spans="1:21" ht="16.5" customHeight="1" x14ac:dyDescent="0.25">
      <c r="A48" s="7"/>
      <c r="B48" s="7"/>
      <c r="C48" s="7" t="s">
        <v>415</v>
      </c>
      <c r="D48" s="7"/>
      <c r="E48" s="7"/>
      <c r="F48" s="7"/>
      <c r="G48" s="7"/>
      <c r="H48" s="7"/>
      <c r="I48" s="7"/>
      <c r="J48" s="7"/>
      <c r="K48" s="7"/>
      <c r="L48" s="9" t="s">
        <v>67</v>
      </c>
      <c r="M48" s="16">
        <v>9.1999999999999993</v>
      </c>
      <c r="N48" s="16">
        <v>9.5</v>
      </c>
      <c r="O48" s="16">
        <v>8.8000000000000007</v>
      </c>
      <c r="P48" s="16">
        <v>8.9</v>
      </c>
      <c r="Q48" s="16">
        <v>8.5</v>
      </c>
      <c r="R48" s="16">
        <v>8</v>
      </c>
      <c r="S48" s="18">
        <v>14.1</v>
      </c>
      <c r="T48" s="16">
        <v>9.1999999999999993</v>
      </c>
      <c r="U48" s="16">
        <v>9.1999999999999993</v>
      </c>
    </row>
    <row r="49" spans="1:21" ht="16.5" customHeight="1" x14ac:dyDescent="0.25">
      <c r="A49" s="7"/>
      <c r="B49" s="7"/>
      <c r="C49" s="7" t="s">
        <v>416</v>
      </c>
      <c r="D49" s="7"/>
      <c r="E49" s="7"/>
      <c r="F49" s="7"/>
      <c r="G49" s="7"/>
      <c r="H49" s="7"/>
      <c r="I49" s="7"/>
      <c r="J49" s="7"/>
      <c r="K49" s="7"/>
      <c r="L49" s="9" t="s">
        <v>67</v>
      </c>
      <c r="M49" s="16">
        <v>7.3</v>
      </c>
      <c r="N49" s="16">
        <v>6.7</v>
      </c>
      <c r="O49" s="16">
        <v>6.7</v>
      </c>
      <c r="P49" s="16">
        <v>7.6</v>
      </c>
      <c r="Q49" s="16">
        <v>6.2</v>
      </c>
      <c r="R49" s="16">
        <v>5.3</v>
      </c>
      <c r="S49" s="18">
        <v>11.8</v>
      </c>
      <c r="T49" s="16">
        <v>7.5</v>
      </c>
      <c r="U49" s="16">
        <v>7</v>
      </c>
    </row>
    <row r="50" spans="1:21" ht="16.5" customHeight="1" x14ac:dyDescent="0.25">
      <c r="A50" s="7"/>
      <c r="B50" s="7"/>
      <c r="C50" s="7" t="s">
        <v>417</v>
      </c>
      <c r="D50" s="7"/>
      <c r="E50" s="7"/>
      <c r="F50" s="7"/>
      <c r="G50" s="7"/>
      <c r="H50" s="7"/>
      <c r="I50" s="7"/>
      <c r="J50" s="7"/>
      <c r="K50" s="7"/>
      <c r="L50" s="9" t="s">
        <v>67</v>
      </c>
      <c r="M50" s="16">
        <v>4.5</v>
      </c>
      <c r="N50" s="16">
        <v>3.8</v>
      </c>
      <c r="O50" s="16">
        <v>3.9</v>
      </c>
      <c r="P50" s="16">
        <v>5.2</v>
      </c>
      <c r="Q50" s="16">
        <v>3.3</v>
      </c>
      <c r="R50" s="16">
        <v>2.9</v>
      </c>
      <c r="S50" s="16">
        <v>6.7</v>
      </c>
      <c r="T50" s="16">
        <v>4.5</v>
      </c>
      <c r="U50" s="16">
        <v>4.2</v>
      </c>
    </row>
    <row r="51" spans="1:21" ht="16.5" customHeight="1" x14ac:dyDescent="0.25">
      <c r="A51" s="7"/>
      <c r="B51" s="7"/>
      <c r="C51" s="7" t="s">
        <v>418</v>
      </c>
      <c r="D51" s="7"/>
      <c r="E51" s="7"/>
      <c r="F51" s="7"/>
      <c r="G51" s="7"/>
      <c r="H51" s="7"/>
      <c r="I51" s="7"/>
      <c r="J51" s="7"/>
      <c r="K51" s="7"/>
      <c r="L51" s="9" t="s">
        <v>67</v>
      </c>
      <c r="M51" s="16">
        <v>6</v>
      </c>
      <c r="N51" s="16">
        <v>4.7</v>
      </c>
      <c r="O51" s="16">
        <v>5</v>
      </c>
      <c r="P51" s="16">
        <v>8</v>
      </c>
      <c r="Q51" s="16">
        <v>3.4</v>
      </c>
      <c r="R51" s="16">
        <v>2.6</v>
      </c>
      <c r="S51" s="16">
        <v>8.8000000000000007</v>
      </c>
      <c r="T51" s="16">
        <v>6.9</v>
      </c>
      <c r="U51" s="16">
        <v>5.6</v>
      </c>
    </row>
    <row r="52" spans="1:21" ht="16.5" customHeight="1" x14ac:dyDescent="0.25">
      <c r="A52" s="7"/>
      <c r="B52" s="7"/>
      <c r="C52" s="7" t="s">
        <v>419</v>
      </c>
      <c r="D52" s="7"/>
      <c r="E52" s="7"/>
      <c r="F52" s="7"/>
      <c r="G52" s="7"/>
      <c r="H52" s="7"/>
      <c r="I52" s="7"/>
      <c r="J52" s="7"/>
      <c r="K52" s="7"/>
      <c r="L52" s="9" t="s">
        <v>67</v>
      </c>
      <c r="M52" s="16">
        <v>2</v>
      </c>
      <c r="N52" s="16">
        <v>1.5</v>
      </c>
      <c r="O52" s="16">
        <v>1.6</v>
      </c>
      <c r="P52" s="16">
        <v>3.1</v>
      </c>
      <c r="Q52" s="16">
        <v>1</v>
      </c>
      <c r="R52" s="16">
        <v>0.8</v>
      </c>
      <c r="S52" s="16">
        <v>1.9</v>
      </c>
      <c r="T52" s="16">
        <v>2.9</v>
      </c>
      <c r="U52" s="16">
        <v>1.8</v>
      </c>
    </row>
    <row r="53" spans="1:21" ht="16.5" customHeight="1" x14ac:dyDescent="0.25">
      <c r="A53" s="7"/>
      <c r="B53" s="7"/>
      <c r="C53" s="7" t="s">
        <v>221</v>
      </c>
      <c r="D53" s="7"/>
      <c r="E53" s="7"/>
      <c r="F53" s="7"/>
      <c r="G53" s="7"/>
      <c r="H53" s="7"/>
      <c r="I53" s="7"/>
      <c r="J53" s="7"/>
      <c r="K53" s="7"/>
      <c r="L53" s="9" t="s">
        <v>67</v>
      </c>
      <c r="M53" s="16">
        <v>8.5</v>
      </c>
      <c r="N53" s="16">
        <v>8</v>
      </c>
      <c r="O53" s="16">
        <v>8.9</v>
      </c>
      <c r="P53" s="16">
        <v>9.6999999999999993</v>
      </c>
      <c r="Q53" s="16">
        <v>6.9</v>
      </c>
      <c r="R53" s="16">
        <v>7.3</v>
      </c>
      <c r="S53" s="16">
        <v>7.1</v>
      </c>
      <c r="T53" s="18">
        <v>16.899999999999999</v>
      </c>
      <c r="U53" s="16">
        <v>8.5</v>
      </c>
    </row>
    <row r="54" spans="1:21" ht="16.5" customHeight="1" x14ac:dyDescent="0.25">
      <c r="A54" s="7"/>
      <c r="B54" s="7"/>
      <c r="C54" s="7" t="s">
        <v>144</v>
      </c>
      <c r="D54" s="7"/>
      <c r="E54" s="7"/>
      <c r="F54" s="7"/>
      <c r="G54" s="7"/>
      <c r="H54" s="7"/>
      <c r="I54" s="7"/>
      <c r="J54" s="7"/>
      <c r="K54" s="7"/>
      <c r="L54" s="9" t="s">
        <v>47</v>
      </c>
      <c r="M54" s="20">
        <v>1067.5</v>
      </c>
      <c r="N54" s="22">
        <v>889.2</v>
      </c>
      <c r="O54" s="22">
        <v>646.70000000000005</v>
      </c>
      <c r="P54" s="22">
        <v>379.2</v>
      </c>
      <c r="Q54" s="22">
        <v>218.1</v>
      </c>
      <c r="R54" s="18">
        <v>58</v>
      </c>
      <c r="S54" s="18">
        <v>66.099999999999994</v>
      </c>
      <c r="T54" s="18">
        <v>43</v>
      </c>
      <c r="U54" s="20">
        <v>3368.4</v>
      </c>
    </row>
    <row r="55" spans="1:21" ht="16.5" customHeight="1" x14ac:dyDescent="0.25">
      <c r="A55" s="7"/>
      <c r="B55" s="7" t="s">
        <v>441</v>
      </c>
      <c r="C55" s="7"/>
      <c r="D55" s="7"/>
      <c r="E55" s="7"/>
      <c r="F55" s="7"/>
      <c r="G55" s="7"/>
      <c r="H55" s="7"/>
      <c r="I55" s="7"/>
      <c r="J55" s="7"/>
      <c r="K55" s="7"/>
      <c r="L55" s="9"/>
      <c r="M55" s="10"/>
      <c r="N55" s="10"/>
      <c r="O55" s="10"/>
      <c r="P55" s="10"/>
      <c r="Q55" s="10"/>
      <c r="R55" s="10"/>
      <c r="S55" s="10"/>
      <c r="T55" s="10"/>
      <c r="U55" s="10"/>
    </row>
    <row r="56" spans="1:21" ht="16.5" customHeight="1" x14ac:dyDescent="0.25">
      <c r="A56" s="7"/>
      <c r="B56" s="7"/>
      <c r="C56" s="7" t="s">
        <v>439</v>
      </c>
      <c r="D56" s="7"/>
      <c r="E56" s="7"/>
      <c r="F56" s="7"/>
      <c r="G56" s="7"/>
      <c r="H56" s="7"/>
      <c r="I56" s="7"/>
      <c r="J56" s="7"/>
      <c r="K56" s="7"/>
      <c r="L56" s="9" t="s">
        <v>67</v>
      </c>
      <c r="M56" s="16">
        <v>6.1</v>
      </c>
      <c r="N56" s="16">
        <v>6.4</v>
      </c>
      <c r="O56" s="16">
        <v>5.3</v>
      </c>
      <c r="P56" s="16">
        <v>7.4</v>
      </c>
      <c r="Q56" s="16">
        <v>5.0999999999999996</v>
      </c>
      <c r="R56" s="16">
        <v>3.6</v>
      </c>
      <c r="S56" s="16">
        <v>4.2</v>
      </c>
      <c r="T56" s="16">
        <v>4.2</v>
      </c>
      <c r="U56" s="16">
        <v>6</v>
      </c>
    </row>
    <row r="57" spans="1:21" ht="16.5" customHeight="1" x14ac:dyDescent="0.25">
      <c r="A57" s="7"/>
      <c r="B57" s="7"/>
      <c r="C57" s="7" t="s">
        <v>407</v>
      </c>
      <c r="D57" s="7"/>
      <c r="E57" s="7"/>
      <c r="F57" s="7"/>
      <c r="G57" s="7"/>
      <c r="H57" s="7"/>
      <c r="I57" s="7"/>
      <c r="J57" s="7"/>
      <c r="K57" s="7"/>
      <c r="L57" s="9" t="s">
        <v>67</v>
      </c>
      <c r="M57" s="16">
        <v>2.1</v>
      </c>
      <c r="N57" s="16">
        <v>2.4</v>
      </c>
      <c r="O57" s="16">
        <v>2.1</v>
      </c>
      <c r="P57" s="16">
        <v>2.5</v>
      </c>
      <c r="Q57" s="16">
        <v>2.4</v>
      </c>
      <c r="R57" s="16">
        <v>2.2999999999999998</v>
      </c>
      <c r="S57" s="16">
        <v>1.6</v>
      </c>
      <c r="T57" s="16">
        <v>2.8</v>
      </c>
      <c r="U57" s="16">
        <v>2.2000000000000002</v>
      </c>
    </row>
    <row r="58" spans="1:21" ht="16.5" customHeight="1" x14ac:dyDescent="0.25">
      <c r="A58" s="7"/>
      <c r="B58" s="7"/>
      <c r="C58" s="7" t="s">
        <v>408</v>
      </c>
      <c r="D58" s="7"/>
      <c r="E58" s="7"/>
      <c r="F58" s="7"/>
      <c r="G58" s="7"/>
      <c r="H58" s="7"/>
      <c r="I58" s="7"/>
      <c r="J58" s="7"/>
      <c r="K58" s="7"/>
      <c r="L58" s="9" t="s">
        <v>67</v>
      </c>
      <c r="M58" s="16">
        <v>4.5999999999999996</v>
      </c>
      <c r="N58" s="16">
        <v>5</v>
      </c>
      <c r="O58" s="16">
        <v>4.8</v>
      </c>
      <c r="P58" s="16">
        <v>4.7</v>
      </c>
      <c r="Q58" s="16">
        <v>6.2</v>
      </c>
      <c r="R58" s="16">
        <v>6.6</v>
      </c>
      <c r="S58" s="16">
        <v>2.7</v>
      </c>
      <c r="T58" s="16">
        <v>7.6</v>
      </c>
      <c r="U58" s="16">
        <v>4.9000000000000004</v>
      </c>
    </row>
    <row r="59" spans="1:21" ht="16.5" customHeight="1" x14ac:dyDescent="0.25">
      <c r="A59" s="7"/>
      <c r="B59" s="7"/>
      <c r="C59" s="7" t="s">
        <v>409</v>
      </c>
      <c r="D59" s="7"/>
      <c r="E59" s="7"/>
      <c r="F59" s="7"/>
      <c r="G59" s="7"/>
      <c r="H59" s="7"/>
      <c r="I59" s="7"/>
      <c r="J59" s="7"/>
      <c r="K59" s="7"/>
      <c r="L59" s="9" t="s">
        <v>67</v>
      </c>
      <c r="M59" s="16">
        <v>4.4000000000000004</v>
      </c>
      <c r="N59" s="16">
        <v>4.5</v>
      </c>
      <c r="O59" s="16">
        <v>4.4000000000000004</v>
      </c>
      <c r="P59" s="16">
        <v>3.9</v>
      </c>
      <c r="Q59" s="16">
        <v>5.2</v>
      </c>
      <c r="R59" s="16">
        <v>6.1</v>
      </c>
      <c r="S59" s="16">
        <v>2.6</v>
      </c>
      <c r="T59" s="16">
        <v>3.7</v>
      </c>
      <c r="U59" s="16">
        <v>4.4000000000000004</v>
      </c>
    </row>
    <row r="60" spans="1:21" ht="16.5" customHeight="1" x14ac:dyDescent="0.25">
      <c r="A60" s="7"/>
      <c r="B60" s="7"/>
      <c r="C60" s="7" t="s">
        <v>410</v>
      </c>
      <c r="D60" s="7"/>
      <c r="E60" s="7"/>
      <c r="F60" s="7"/>
      <c r="G60" s="7"/>
      <c r="H60" s="7"/>
      <c r="I60" s="7"/>
      <c r="J60" s="7"/>
      <c r="K60" s="7"/>
      <c r="L60" s="9" t="s">
        <v>67</v>
      </c>
      <c r="M60" s="16">
        <v>4.7</v>
      </c>
      <c r="N60" s="16">
        <v>4.9000000000000004</v>
      </c>
      <c r="O60" s="16">
        <v>5</v>
      </c>
      <c r="P60" s="16">
        <v>4.0999999999999996</v>
      </c>
      <c r="Q60" s="16">
        <v>5.7</v>
      </c>
      <c r="R60" s="16">
        <v>6.7</v>
      </c>
      <c r="S60" s="16">
        <v>3</v>
      </c>
      <c r="T60" s="16">
        <v>3.3</v>
      </c>
      <c r="U60" s="16">
        <v>4.8</v>
      </c>
    </row>
    <row r="61" spans="1:21" ht="16.5" customHeight="1" x14ac:dyDescent="0.25">
      <c r="A61" s="7"/>
      <c r="B61" s="7"/>
      <c r="C61" s="7" t="s">
        <v>411</v>
      </c>
      <c r="D61" s="7"/>
      <c r="E61" s="7"/>
      <c r="F61" s="7"/>
      <c r="G61" s="7"/>
      <c r="H61" s="7"/>
      <c r="I61" s="7"/>
      <c r="J61" s="7"/>
      <c r="K61" s="7"/>
      <c r="L61" s="9" t="s">
        <v>67</v>
      </c>
      <c r="M61" s="16">
        <v>6.2</v>
      </c>
      <c r="N61" s="16">
        <v>6.5</v>
      </c>
      <c r="O61" s="16">
        <v>6.8</v>
      </c>
      <c r="P61" s="16">
        <v>5.5</v>
      </c>
      <c r="Q61" s="16">
        <v>7.6</v>
      </c>
      <c r="R61" s="16">
        <v>8.9</v>
      </c>
      <c r="S61" s="16">
        <v>3.9</v>
      </c>
      <c r="T61" s="16">
        <v>4.3</v>
      </c>
      <c r="U61" s="16">
        <v>6.4</v>
      </c>
    </row>
    <row r="62" spans="1:21" ht="16.5" customHeight="1" x14ac:dyDescent="0.25">
      <c r="A62" s="7"/>
      <c r="B62" s="7"/>
      <c r="C62" s="7" t="s">
        <v>412</v>
      </c>
      <c r="D62" s="7"/>
      <c r="E62" s="7"/>
      <c r="F62" s="7"/>
      <c r="G62" s="7"/>
      <c r="H62" s="7"/>
      <c r="I62" s="7"/>
      <c r="J62" s="7"/>
      <c r="K62" s="7"/>
      <c r="L62" s="9" t="s">
        <v>67</v>
      </c>
      <c r="M62" s="16">
        <v>7.4</v>
      </c>
      <c r="N62" s="16">
        <v>7.7</v>
      </c>
      <c r="O62" s="16">
        <v>8.1999999999999993</v>
      </c>
      <c r="P62" s="16">
        <v>6.1</v>
      </c>
      <c r="Q62" s="16">
        <v>8.9</v>
      </c>
      <c r="R62" s="16">
        <v>9.5</v>
      </c>
      <c r="S62" s="16">
        <v>4.8</v>
      </c>
      <c r="T62" s="16">
        <v>4.7</v>
      </c>
      <c r="U62" s="16">
        <v>7.6</v>
      </c>
    </row>
    <row r="63" spans="1:21" ht="16.5" customHeight="1" x14ac:dyDescent="0.25">
      <c r="A63" s="7"/>
      <c r="B63" s="7"/>
      <c r="C63" s="7" t="s">
        <v>413</v>
      </c>
      <c r="D63" s="7"/>
      <c r="E63" s="7"/>
      <c r="F63" s="7"/>
      <c r="G63" s="7"/>
      <c r="H63" s="7"/>
      <c r="I63" s="7"/>
      <c r="J63" s="7"/>
      <c r="K63" s="7"/>
      <c r="L63" s="9" t="s">
        <v>67</v>
      </c>
      <c r="M63" s="16">
        <v>9</v>
      </c>
      <c r="N63" s="16">
        <v>9.5</v>
      </c>
      <c r="O63" s="16">
        <v>9.9</v>
      </c>
      <c r="P63" s="16">
        <v>7.7</v>
      </c>
      <c r="Q63" s="18">
        <v>10.8</v>
      </c>
      <c r="R63" s="18">
        <v>10.7</v>
      </c>
      <c r="S63" s="16">
        <v>6.5</v>
      </c>
      <c r="T63" s="16">
        <v>6.8</v>
      </c>
      <c r="U63" s="16">
        <v>9.1999999999999993</v>
      </c>
    </row>
    <row r="64" spans="1:21" ht="16.5" customHeight="1" x14ac:dyDescent="0.25">
      <c r="A64" s="7"/>
      <c r="B64" s="7"/>
      <c r="C64" s="7" t="s">
        <v>414</v>
      </c>
      <c r="D64" s="7"/>
      <c r="E64" s="7"/>
      <c r="F64" s="7"/>
      <c r="G64" s="7"/>
      <c r="H64" s="7"/>
      <c r="I64" s="7"/>
      <c r="J64" s="7"/>
      <c r="K64" s="7"/>
      <c r="L64" s="9" t="s">
        <v>67</v>
      </c>
      <c r="M64" s="18">
        <v>10</v>
      </c>
      <c r="N64" s="18">
        <v>10.4</v>
      </c>
      <c r="O64" s="18">
        <v>11</v>
      </c>
      <c r="P64" s="16">
        <v>9.5</v>
      </c>
      <c r="Q64" s="18">
        <v>11.4</v>
      </c>
      <c r="R64" s="18">
        <v>11.1</v>
      </c>
      <c r="S64" s="16">
        <v>9</v>
      </c>
      <c r="T64" s="16">
        <v>9.1</v>
      </c>
      <c r="U64" s="18">
        <v>10.3</v>
      </c>
    </row>
    <row r="65" spans="1:21" ht="16.5" customHeight="1" x14ac:dyDescent="0.25">
      <c r="A65" s="7"/>
      <c r="B65" s="7"/>
      <c r="C65" s="7" t="s">
        <v>415</v>
      </c>
      <c r="D65" s="7"/>
      <c r="E65" s="7"/>
      <c r="F65" s="7"/>
      <c r="G65" s="7"/>
      <c r="H65" s="7"/>
      <c r="I65" s="7"/>
      <c r="J65" s="7"/>
      <c r="K65" s="7"/>
      <c r="L65" s="9" t="s">
        <v>67</v>
      </c>
      <c r="M65" s="16">
        <v>7.8</v>
      </c>
      <c r="N65" s="16">
        <v>8.1999999999999993</v>
      </c>
      <c r="O65" s="16">
        <v>8.3000000000000007</v>
      </c>
      <c r="P65" s="16">
        <v>7.8</v>
      </c>
      <c r="Q65" s="16">
        <v>8</v>
      </c>
      <c r="R65" s="16">
        <v>8</v>
      </c>
      <c r="S65" s="16">
        <v>9.4</v>
      </c>
      <c r="T65" s="16">
        <v>7.9</v>
      </c>
      <c r="U65" s="16">
        <v>8</v>
      </c>
    </row>
    <row r="66" spans="1:21" ht="16.5" customHeight="1" x14ac:dyDescent="0.25">
      <c r="A66" s="7"/>
      <c r="B66" s="7"/>
      <c r="C66" s="7" t="s">
        <v>416</v>
      </c>
      <c r="D66" s="7"/>
      <c r="E66" s="7"/>
      <c r="F66" s="7"/>
      <c r="G66" s="7"/>
      <c r="H66" s="7"/>
      <c r="I66" s="7"/>
      <c r="J66" s="7"/>
      <c r="K66" s="7"/>
      <c r="L66" s="9" t="s">
        <v>67</v>
      </c>
      <c r="M66" s="16">
        <v>7.4</v>
      </c>
      <c r="N66" s="16">
        <v>7.5</v>
      </c>
      <c r="O66" s="16">
        <v>7.9</v>
      </c>
      <c r="P66" s="16">
        <v>7.5</v>
      </c>
      <c r="Q66" s="16">
        <v>7.3</v>
      </c>
      <c r="R66" s="16">
        <v>6.9</v>
      </c>
      <c r="S66" s="18">
        <v>11</v>
      </c>
      <c r="T66" s="16">
        <v>8.1</v>
      </c>
      <c r="U66" s="16">
        <v>7.6</v>
      </c>
    </row>
    <row r="67" spans="1:21" ht="16.5" customHeight="1" x14ac:dyDescent="0.25">
      <c r="A67" s="7"/>
      <c r="B67" s="7"/>
      <c r="C67" s="7" t="s">
        <v>417</v>
      </c>
      <c r="D67" s="7"/>
      <c r="E67" s="7"/>
      <c r="F67" s="7"/>
      <c r="G67" s="7"/>
      <c r="H67" s="7"/>
      <c r="I67" s="7"/>
      <c r="J67" s="7"/>
      <c r="K67" s="7"/>
      <c r="L67" s="9" t="s">
        <v>67</v>
      </c>
      <c r="M67" s="16">
        <v>5.9</v>
      </c>
      <c r="N67" s="16">
        <v>5.5</v>
      </c>
      <c r="O67" s="16">
        <v>5.4</v>
      </c>
      <c r="P67" s="16">
        <v>6.1</v>
      </c>
      <c r="Q67" s="16">
        <v>5.2</v>
      </c>
      <c r="R67" s="16">
        <v>4.8</v>
      </c>
      <c r="S67" s="16">
        <v>8.6999999999999993</v>
      </c>
      <c r="T67" s="16">
        <v>6.4</v>
      </c>
      <c r="U67" s="16">
        <v>5.7</v>
      </c>
    </row>
    <row r="68" spans="1:21" ht="16.5" customHeight="1" x14ac:dyDescent="0.25">
      <c r="A68" s="7"/>
      <c r="B68" s="7"/>
      <c r="C68" s="7" t="s">
        <v>418</v>
      </c>
      <c r="D68" s="7"/>
      <c r="E68" s="7"/>
      <c r="F68" s="7"/>
      <c r="G68" s="7"/>
      <c r="H68" s="7"/>
      <c r="I68" s="7"/>
      <c r="J68" s="7"/>
      <c r="K68" s="7"/>
      <c r="L68" s="9" t="s">
        <v>67</v>
      </c>
      <c r="M68" s="18">
        <v>10.199999999999999</v>
      </c>
      <c r="N68" s="16">
        <v>8.6999999999999993</v>
      </c>
      <c r="O68" s="16">
        <v>8.3000000000000007</v>
      </c>
      <c r="P68" s="18">
        <v>11.3</v>
      </c>
      <c r="Q68" s="16">
        <v>6.8</v>
      </c>
      <c r="R68" s="16">
        <v>5.4</v>
      </c>
      <c r="S68" s="18">
        <v>19.3</v>
      </c>
      <c r="T68" s="18">
        <v>10.4</v>
      </c>
      <c r="U68" s="16">
        <v>9.4</v>
      </c>
    </row>
    <row r="69" spans="1:21" ht="16.5" customHeight="1" x14ac:dyDescent="0.25">
      <c r="A69" s="7"/>
      <c r="B69" s="7"/>
      <c r="C69" s="7" t="s">
        <v>419</v>
      </c>
      <c r="D69" s="7"/>
      <c r="E69" s="7"/>
      <c r="F69" s="7"/>
      <c r="G69" s="7"/>
      <c r="H69" s="7"/>
      <c r="I69" s="7"/>
      <c r="J69" s="7"/>
      <c r="K69" s="7"/>
      <c r="L69" s="9" t="s">
        <v>67</v>
      </c>
      <c r="M69" s="16">
        <v>6.7</v>
      </c>
      <c r="N69" s="16">
        <v>5.4</v>
      </c>
      <c r="O69" s="16">
        <v>4.5</v>
      </c>
      <c r="P69" s="16">
        <v>7.3</v>
      </c>
      <c r="Q69" s="16">
        <v>3.1</v>
      </c>
      <c r="R69" s="16">
        <v>2.2000000000000002</v>
      </c>
      <c r="S69" s="16">
        <v>7</v>
      </c>
      <c r="T69" s="16">
        <v>5.3</v>
      </c>
      <c r="U69" s="16">
        <v>5.7</v>
      </c>
    </row>
    <row r="70" spans="1:21" ht="16.5" customHeight="1" x14ac:dyDescent="0.25">
      <c r="A70" s="7"/>
      <c r="B70" s="7"/>
      <c r="C70" s="7" t="s">
        <v>221</v>
      </c>
      <c r="D70" s="7"/>
      <c r="E70" s="7"/>
      <c r="F70" s="7"/>
      <c r="G70" s="7"/>
      <c r="H70" s="7"/>
      <c r="I70" s="7"/>
      <c r="J70" s="7"/>
      <c r="K70" s="7"/>
      <c r="L70" s="9" t="s">
        <v>67</v>
      </c>
      <c r="M70" s="16">
        <v>7.5</v>
      </c>
      <c r="N70" s="16">
        <v>7.3</v>
      </c>
      <c r="O70" s="16">
        <v>8.1</v>
      </c>
      <c r="P70" s="16">
        <v>8.6</v>
      </c>
      <c r="Q70" s="16">
        <v>6.4</v>
      </c>
      <c r="R70" s="16">
        <v>7</v>
      </c>
      <c r="S70" s="16">
        <v>6.1</v>
      </c>
      <c r="T70" s="18">
        <v>15.4</v>
      </c>
      <c r="U70" s="16">
        <v>7.7</v>
      </c>
    </row>
    <row r="71" spans="1:21" ht="16.5" customHeight="1" x14ac:dyDescent="0.25">
      <c r="A71" s="7"/>
      <c r="B71" s="7"/>
      <c r="C71" s="7" t="s">
        <v>144</v>
      </c>
      <c r="D71" s="7"/>
      <c r="E71" s="7"/>
      <c r="F71" s="7"/>
      <c r="G71" s="7"/>
      <c r="H71" s="7"/>
      <c r="I71" s="7"/>
      <c r="J71" s="7"/>
      <c r="K71" s="7"/>
      <c r="L71" s="9" t="s">
        <v>47</v>
      </c>
      <c r="M71" s="20">
        <v>1002.9</v>
      </c>
      <c r="N71" s="22">
        <v>805.9</v>
      </c>
      <c r="O71" s="22">
        <v>628.1</v>
      </c>
      <c r="P71" s="22">
        <v>345</v>
      </c>
      <c r="Q71" s="22">
        <v>209.5</v>
      </c>
      <c r="R71" s="18">
        <v>59.8</v>
      </c>
      <c r="S71" s="18">
        <v>58.4</v>
      </c>
      <c r="T71" s="18">
        <v>34.6</v>
      </c>
      <c r="U71" s="20">
        <v>3144.9</v>
      </c>
    </row>
    <row r="72" spans="1:21" ht="16.5" customHeight="1" x14ac:dyDescent="0.25">
      <c r="A72" s="7"/>
      <c r="B72" s="7" t="s">
        <v>442</v>
      </c>
      <c r="C72" s="7"/>
      <c r="D72" s="7"/>
      <c r="E72" s="7"/>
      <c r="F72" s="7"/>
      <c r="G72" s="7"/>
      <c r="H72" s="7"/>
      <c r="I72" s="7"/>
      <c r="J72" s="7"/>
      <c r="K72" s="7"/>
      <c r="L72" s="9"/>
      <c r="M72" s="10"/>
      <c r="N72" s="10"/>
      <c r="O72" s="10"/>
      <c r="P72" s="10"/>
      <c r="Q72" s="10"/>
      <c r="R72" s="10"/>
      <c r="S72" s="10"/>
      <c r="T72" s="10"/>
      <c r="U72" s="10"/>
    </row>
    <row r="73" spans="1:21" ht="16.5" customHeight="1" x14ac:dyDescent="0.25">
      <c r="A73" s="7"/>
      <c r="B73" s="7"/>
      <c r="C73" s="7" t="s">
        <v>439</v>
      </c>
      <c r="D73" s="7"/>
      <c r="E73" s="7"/>
      <c r="F73" s="7"/>
      <c r="G73" s="7"/>
      <c r="H73" s="7"/>
      <c r="I73" s="7"/>
      <c r="J73" s="7"/>
      <c r="K73" s="7"/>
      <c r="L73" s="9" t="s">
        <v>67</v>
      </c>
      <c r="M73" s="16">
        <v>5.7</v>
      </c>
      <c r="N73" s="16">
        <v>5.8</v>
      </c>
      <c r="O73" s="16">
        <v>5.3</v>
      </c>
      <c r="P73" s="16">
        <v>6.3</v>
      </c>
      <c r="Q73" s="16">
        <v>4.5999999999999996</v>
      </c>
      <c r="R73" s="16">
        <v>3.9</v>
      </c>
      <c r="S73" s="16">
        <v>3.5</v>
      </c>
      <c r="T73" s="16">
        <v>3.6</v>
      </c>
      <c r="U73" s="16">
        <v>5.5</v>
      </c>
    </row>
    <row r="74" spans="1:21" ht="16.5" customHeight="1" x14ac:dyDescent="0.25">
      <c r="A74" s="7"/>
      <c r="B74" s="7"/>
      <c r="C74" s="7" t="s">
        <v>407</v>
      </c>
      <c r="D74" s="7"/>
      <c r="E74" s="7"/>
      <c r="F74" s="7"/>
      <c r="G74" s="7"/>
      <c r="H74" s="7"/>
      <c r="I74" s="7"/>
      <c r="J74" s="7"/>
      <c r="K74" s="7"/>
      <c r="L74" s="9" t="s">
        <v>67</v>
      </c>
      <c r="M74" s="16">
        <v>2.1</v>
      </c>
      <c r="N74" s="16">
        <v>2.2999999999999998</v>
      </c>
      <c r="O74" s="16">
        <v>2.1</v>
      </c>
      <c r="P74" s="16">
        <v>2.1</v>
      </c>
      <c r="Q74" s="16">
        <v>2.2999999999999998</v>
      </c>
      <c r="R74" s="16">
        <v>2.2000000000000002</v>
      </c>
      <c r="S74" s="16">
        <v>1.5</v>
      </c>
      <c r="T74" s="16">
        <v>2.4</v>
      </c>
      <c r="U74" s="16">
        <v>2.1</v>
      </c>
    </row>
    <row r="75" spans="1:21" ht="16.5" customHeight="1" x14ac:dyDescent="0.25">
      <c r="A75" s="7"/>
      <c r="B75" s="7"/>
      <c r="C75" s="7" t="s">
        <v>408</v>
      </c>
      <c r="D75" s="7"/>
      <c r="E75" s="7"/>
      <c r="F75" s="7"/>
      <c r="G75" s="7"/>
      <c r="H75" s="7"/>
      <c r="I75" s="7"/>
      <c r="J75" s="7"/>
      <c r="K75" s="7"/>
      <c r="L75" s="9" t="s">
        <v>67</v>
      </c>
      <c r="M75" s="16">
        <v>5</v>
      </c>
      <c r="N75" s="16">
        <v>5.2</v>
      </c>
      <c r="O75" s="16">
        <v>4.8</v>
      </c>
      <c r="P75" s="16">
        <v>4.5</v>
      </c>
      <c r="Q75" s="16">
        <v>6.2</v>
      </c>
      <c r="R75" s="16">
        <v>6.3</v>
      </c>
      <c r="S75" s="16">
        <v>2.6</v>
      </c>
      <c r="T75" s="16">
        <v>6.9</v>
      </c>
      <c r="U75" s="16">
        <v>5</v>
      </c>
    </row>
    <row r="76" spans="1:21" ht="16.5" customHeight="1" x14ac:dyDescent="0.25">
      <c r="A76" s="7"/>
      <c r="B76" s="7"/>
      <c r="C76" s="7" t="s">
        <v>409</v>
      </c>
      <c r="D76" s="7"/>
      <c r="E76" s="7"/>
      <c r="F76" s="7"/>
      <c r="G76" s="7"/>
      <c r="H76" s="7"/>
      <c r="I76" s="7"/>
      <c r="J76" s="7"/>
      <c r="K76" s="7"/>
      <c r="L76" s="9" t="s">
        <v>67</v>
      </c>
      <c r="M76" s="16">
        <v>5.4</v>
      </c>
      <c r="N76" s="16">
        <v>5.3</v>
      </c>
      <c r="O76" s="16">
        <v>5.0999999999999996</v>
      </c>
      <c r="P76" s="16">
        <v>4.2</v>
      </c>
      <c r="Q76" s="16">
        <v>6.1</v>
      </c>
      <c r="R76" s="16">
        <v>6.9</v>
      </c>
      <c r="S76" s="16">
        <v>2.8</v>
      </c>
      <c r="T76" s="16">
        <v>3.8</v>
      </c>
      <c r="U76" s="16">
        <v>5.2</v>
      </c>
    </row>
    <row r="77" spans="1:21" ht="16.5" customHeight="1" x14ac:dyDescent="0.25">
      <c r="A77" s="7"/>
      <c r="B77" s="7"/>
      <c r="C77" s="7" t="s">
        <v>410</v>
      </c>
      <c r="D77" s="7"/>
      <c r="E77" s="7"/>
      <c r="F77" s="7"/>
      <c r="G77" s="7"/>
      <c r="H77" s="7"/>
      <c r="I77" s="7"/>
      <c r="J77" s="7"/>
      <c r="K77" s="7"/>
      <c r="L77" s="9" t="s">
        <v>67</v>
      </c>
      <c r="M77" s="16">
        <v>5.7</v>
      </c>
      <c r="N77" s="16">
        <v>5.8</v>
      </c>
      <c r="O77" s="16">
        <v>5.6</v>
      </c>
      <c r="P77" s="16">
        <v>4.4000000000000004</v>
      </c>
      <c r="Q77" s="16">
        <v>6.6</v>
      </c>
      <c r="R77" s="16">
        <v>7.5</v>
      </c>
      <c r="S77" s="16">
        <v>3.1</v>
      </c>
      <c r="T77" s="16">
        <v>3.3</v>
      </c>
      <c r="U77" s="16">
        <v>5.6</v>
      </c>
    </row>
    <row r="78" spans="1:21" ht="16.5" customHeight="1" x14ac:dyDescent="0.25">
      <c r="A78" s="7"/>
      <c r="B78" s="7"/>
      <c r="C78" s="7" t="s">
        <v>411</v>
      </c>
      <c r="D78" s="7"/>
      <c r="E78" s="7"/>
      <c r="F78" s="7"/>
      <c r="G78" s="7"/>
      <c r="H78" s="7"/>
      <c r="I78" s="7"/>
      <c r="J78" s="7"/>
      <c r="K78" s="7"/>
      <c r="L78" s="9" t="s">
        <v>67</v>
      </c>
      <c r="M78" s="16">
        <v>6.7</v>
      </c>
      <c r="N78" s="16">
        <v>6.9</v>
      </c>
      <c r="O78" s="16">
        <v>6.9</v>
      </c>
      <c r="P78" s="16">
        <v>5.6</v>
      </c>
      <c r="Q78" s="16">
        <v>7.5</v>
      </c>
      <c r="R78" s="16">
        <v>7.9</v>
      </c>
      <c r="S78" s="16">
        <v>3.6</v>
      </c>
      <c r="T78" s="16">
        <v>4</v>
      </c>
      <c r="U78" s="16">
        <v>6.7</v>
      </c>
    </row>
    <row r="79" spans="1:21" ht="16.5" customHeight="1" x14ac:dyDescent="0.25">
      <c r="A79" s="7"/>
      <c r="B79" s="7"/>
      <c r="C79" s="7" t="s">
        <v>412</v>
      </c>
      <c r="D79" s="7"/>
      <c r="E79" s="7"/>
      <c r="F79" s="7"/>
      <c r="G79" s="7"/>
      <c r="H79" s="7"/>
      <c r="I79" s="7"/>
      <c r="J79" s="7"/>
      <c r="K79" s="7"/>
      <c r="L79" s="9" t="s">
        <v>67</v>
      </c>
      <c r="M79" s="16">
        <v>7.9</v>
      </c>
      <c r="N79" s="16">
        <v>8.1999999999999993</v>
      </c>
      <c r="O79" s="16">
        <v>8.1999999999999993</v>
      </c>
      <c r="P79" s="16">
        <v>6.3</v>
      </c>
      <c r="Q79" s="16">
        <v>8.6</v>
      </c>
      <c r="R79" s="16">
        <v>9.1</v>
      </c>
      <c r="S79" s="16">
        <v>4.5</v>
      </c>
      <c r="T79" s="16">
        <v>4.8</v>
      </c>
      <c r="U79" s="16">
        <v>7.8</v>
      </c>
    </row>
    <row r="80" spans="1:21" ht="16.5" customHeight="1" x14ac:dyDescent="0.25">
      <c r="A80" s="7"/>
      <c r="B80" s="7"/>
      <c r="C80" s="7" t="s">
        <v>413</v>
      </c>
      <c r="D80" s="7"/>
      <c r="E80" s="7"/>
      <c r="F80" s="7"/>
      <c r="G80" s="7"/>
      <c r="H80" s="7"/>
      <c r="I80" s="7"/>
      <c r="J80" s="7"/>
      <c r="K80" s="7"/>
      <c r="L80" s="9" t="s">
        <v>67</v>
      </c>
      <c r="M80" s="16">
        <v>9.5</v>
      </c>
      <c r="N80" s="16">
        <v>9.9</v>
      </c>
      <c r="O80" s="18">
        <v>10</v>
      </c>
      <c r="P80" s="16">
        <v>8.1999999999999993</v>
      </c>
      <c r="Q80" s="18">
        <v>10.6</v>
      </c>
      <c r="R80" s="18">
        <v>10.5</v>
      </c>
      <c r="S80" s="16">
        <v>6.5</v>
      </c>
      <c r="T80" s="16">
        <v>6.8</v>
      </c>
      <c r="U80" s="16">
        <v>9.6</v>
      </c>
    </row>
    <row r="81" spans="1:21" ht="16.5" customHeight="1" x14ac:dyDescent="0.25">
      <c r="A81" s="7"/>
      <c r="B81" s="7"/>
      <c r="C81" s="7" t="s">
        <v>414</v>
      </c>
      <c r="D81" s="7"/>
      <c r="E81" s="7"/>
      <c r="F81" s="7"/>
      <c r="G81" s="7"/>
      <c r="H81" s="7"/>
      <c r="I81" s="7"/>
      <c r="J81" s="7"/>
      <c r="K81" s="7"/>
      <c r="L81" s="9" t="s">
        <v>67</v>
      </c>
      <c r="M81" s="16">
        <v>9.9</v>
      </c>
      <c r="N81" s="18">
        <v>10.4</v>
      </c>
      <c r="O81" s="18">
        <v>10.8</v>
      </c>
      <c r="P81" s="16">
        <v>9.9</v>
      </c>
      <c r="Q81" s="18">
        <v>11.3</v>
      </c>
      <c r="R81" s="18">
        <v>11.1</v>
      </c>
      <c r="S81" s="16">
        <v>8.5</v>
      </c>
      <c r="T81" s="16">
        <v>9.3000000000000007</v>
      </c>
      <c r="U81" s="18">
        <v>10.3</v>
      </c>
    </row>
    <row r="82" spans="1:21" ht="16.5" customHeight="1" x14ac:dyDescent="0.25">
      <c r="A82" s="7"/>
      <c r="B82" s="7"/>
      <c r="C82" s="7" t="s">
        <v>415</v>
      </c>
      <c r="D82" s="7"/>
      <c r="E82" s="7"/>
      <c r="F82" s="7"/>
      <c r="G82" s="7"/>
      <c r="H82" s="7"/>
      <c r="I82" s="7"/>
      <c r="J82" s="7"/>
      <c r="K82" s="7"/>
      <c r="L82" s="9" t="s">
        <v>67</v>
      </c>
      <c r="M82" s="16">
        <v>7.2</v>
      </c>
      <c r="N82" s="16">
        <v>7.5</v>
      </c>
      <c r="O82" s="16">
        <v>7.8</v>
      </c>
      <c r="P82" s="16">
        <v>7.7</v>
      </c>
      <c r="Q82" s="16">
        <v>7.6</v>
      </c>
      <c r="R82" s="16">
        <v>7.5</v>
      </c>
      <c r="S82" s="16">
        <v>8.6</v>
      </c>
      <c r="T82" s="16">
        <v>8.1999999999999993</v>
      </c>
      <c r="U82" s="16">
        <v>7.5</v>
      </c>
    </row>
    <row r="83" spans="1:21" ht="16.5" customHeight="1" x14ac:dyDescent="0.25">
      <c r="A83" s="7"/>
      <c r="B83" s="7"/>
      <c r="C83" s="7" t="s">
        <v>416</v>
      </c>
      <c r="D83" s="7"/>
      <c r="E83" s="7"/>
      <c r="F83" s="7"/>
      <c r="G83" s="7"/>
      <c r="H83" s="7"/>
      <c r="I83" s="7"/>
      <c r="J83" s="7"/>
      <c r="K83" s="7"/>
      <c r="L83" s="9" t="s">
        <v>67</v>
      </c>
      <c r="M83" s="16">
        <v>6.8</v>
      </c>
      <c r="N83" s="16">
        <v>6.8</v>
      </c>
      <c r="O83" s="16">
        <v>7.5</v>
      </c>
      <c r="P83" s="16">
        <v>7.5</v>
      </c>
      <c r="Q83" s="16">
        <v>6.7</v>
      </c>
      <c r="R83" s="16">
        <v>6.9</v>
      </c>
      <c r="S83" s="18">
        <v>10.5</v>
      </c>
      <c r="T83" s="16">
        <v>7.8</v>
      </c>
      <c r="U83" s="16">
        <v>7.1</v>
      </c>
    </row>
    <row r="84" spans="1:21" ht="16.5" customHeight="1" x14ac:dyDescent="0.25">
      <c r="A84" s="7"/>
      <c r="B84" s="7"/>
      <c r="C84" s="7" t="s">
        <v>417</v>
      </c>
      <c r="D84" s="7"/>
      <c r="E84" s="7"/>
      <c r="F84" s="7"/>
      <c r="G84" s="7"/>
      <c r="H84" s="7"/>
      <c r="I84" s="7"/>
      <c r="J84" s="7"/>
      <c r="K84" s="7"/>
      <c r="L84" s="9" t="s">
        <v>67</v>
      </c>
      <c r="M84" s="16">
        <v>5.3</v>
      </c>
      <c r="N84" s="16">
        <v>5</v>
      </c>
      <c r="O84" s="16">
        <v>5.0999999999999996</v>
      </c>
      <c r="P84" s="16">
        <v>6</v>
      </c>
      <c r="Q84" s="16">
        <v>4.9000000000000004</v>
      </c>
      <c r="R84" s="16">
        <v>4.8</v>
      </c>
      <c r="S84" s="16">
        <v>7.9</v>
      </c>
      <c r="T84" s="16">
        <v>7.1</v>
      </c>
      <c r="U84" s="16">
        <v>5.3</v>
      </c>
    </row>
    <row r="85" spans="1:21" ht="16.5" customHeight="1" x14ac:dyDescent="0.25">
      <c r="A85" s="7"/>
      <c r="B85" s="7"/>
      <c r="C85" s="7" t="s">
        <v>418</v>
      </c>
      <c r="D85" s="7"/>
      <c r="E85" s="7"/>
      <c r="F85" s="7"/>
      <c r="G85" s="7"/>
      <c r="H85" s="7"/>
      <c r="I85" s="7"/>
      <c r="J85" s="7"/>
      <c r="K85" s="7"/>
      <c r="L85" s="9" t="s">
        <v>67</v>
      </c>
      <c r="M85" s="16">
        <v>8.5</v>
      </c>
      <c r="N85" s="16">
        <v>7.6</v>
      </c>
      <c r="O85" s="16">
        <v>7.8</v>
      </c>
      <c r="P85" s="18">
        <v>11</v>
      </c>
      <c r="Q85" s="16">
        <v>6.7</v>
      </c>
      <c r="R85" s="16">
        <v>5.7</v>
      </c>
      <c r="S85" s="18">
        <v>20.399999999999999</v>
      </c>
      <c r="T85" s="18">
        <v>10.7</v>
      </c>
      <c r="U85" s="16">
        <v>8.4</v>
      </c>
    </row>
    <row r="86" spans="1:21" ht="16.5" customHeight="1" x14ac:dyDescent="0.25">
      <c r="A86" s="7"/>
      <c r="B86" s="7"/>
      <c r="C86" s="7" t="s">
        <v>419</v>
      </c>
      <c r="D86" s="7"/>
      <c r="E86" s="7"/>
      <c r="F86" s="7"/>
      <c r="G86" s="7"/>
      <c r="H86" s="7"/>
      <c r="I86" s="7"/>
      <c r="J86" s="7"/>
      <c r="K86" s="7"/>
      <c r="L86" s="9" t="s">
        <v>67</v>
      </c>
      <c r="M86" s="16">
        <v>6.8</v>
      </c>
      <c r="N86" s="16">
        <v>5.8</v>
      </c>
      <c r="O86" s="16">
        <v>4.9000000000000004</v>
      </c>
      <c r="P86" s="16">
        <v>7.8</v>
      </c>
      <c r="Q86" s="16">
        <v>3.6</v>
      </c>
      <c r="R86" s="16">
        <v>2.7</v>
      </c>
      <c r="S86" s="18">
        <v>10.1</v>
      </c>
      <c r="T86" s="16">
        <v>5.8</v>
      </c>
      <c r="U86" s="16">
        <v>6</v>
      </c>
    </row>
    <row r="87" spans="1:21" ht="16.5" customHeight="1" x14ac:dyDescent="0.25">
      <c r="A87" s="7"/>
      <c r="B87" s="7"/>
      <c r="C87" s="7" t="s">
        <v>221</v>
      </c>
      <c r="D87" s="7"/>
      <c r="E87" s="7"/>
      <c r="F87" s="7"/>
      <c r="G87" s="7"/>
      <c r="H87" s="7"/>
      <c r="I87" s="7"/>
      <c r="J87" s="7"/>
      <c r="K87" s="7"/>
      <c r="L87" s="9" t="s">
        <v>67</v>
      </c>
      <c r="M87" s="16">
        <v>7.5</v>
      </c>
      <c r="N87" s="16">
        <v>7.4</v>
      </c>
      <c r="O87" s="16">
        <v>8.3000000000000007</v>
      </c>
      <c r="P87" s="16">
        <v>8.4</v>
      </c>
      <c r="Q87" s="16">
        <v>6.6</v>
      </c>
      <c r="R87" s="16">
        <v>7.1</v>
      </c>
      <c r="S87" s="16">
        <v>6</v>
      </c>
      <c r="T87" s="18">
        <v>15.4</v>
      </c>
      <c r="U87" s="16">
        <v>7.7</v>
      </c>
    </row>
    <row r="88" spans="1:21" ht="16.5" customHeight="1" x14ac:dyDescent="0.25">
      <c r="A88" s="7"/>
      <c r="B88" s="7"/>
      <c r="C88" s="7" t="s">
        <v>144</v>
      </c>
      <c r="D88" s="7"/>
      <c r="E88" s="7"/>
      <c r="F88" s="7"/>
      <c r="G88" s="7"/>
      <c r="H88" s="7"/>
      <c r="I88" s="7"/>
      <c r="J88" s="7"/>
      <c r="K88" s="7"/>
      <c r="L88" s="9" t="s">
        <v>47</v>
      </c>
      <c r="M88" s="22">
        <v>978</v>
      </c>
      <c r="N88" s="22">
        <v>780.4</v>
      </c>
      <c r="O88" s="22">
        <v>631.70000000000005</v>
      </c>
      <c r="P88" s="22">
        <v>335</v>
      </c>
      <c r="Q88" s="22">
        <v>226.9</v>
      </c>
      <c r="R88" s="18">
        <v>70.099999999999994</v>
      </c>
      <c r="S88" s="18">
        <v>51</v>
      </c>
      <c r="T88" s="18">
        <v>31.3</v>
      </c>
      <c r="U88" s="20">
        <v>3105</v>
      </c>
    </row>
    <row r="89" spans="1:21" ht="16.5" customHeight="1" x14ac:dyDescent="0.25">
      <c r="A89" s="7"/>
      <c r="B89" s="7" t="s">
        <v>443</v>
      </c>
      <c r="C89" s="7"/>
      <c r="D89" s="7"/>
      <c r="E89" s="7"/>
      <c r="F89" s="7"/>
      <c r="G89" s="7"/>
      <c r="H89" s="7"/>
      <c r="I89" s="7"/>
      <c r="J89" s="7"/>
      <c r="K89" s="7"/>
      <c r="L89" s="9"/>
      <c r="M89" s="10"/>
      <c r="N89" s="10"/>
      <c r="O89" s="10"/>
      <c r="P89" s="10"/>
      <c r="Q89" s="10"/>
      <c r="R89" s="10"/>
      <c r="S89" s="10"/>
      <c r="T89" s="10"/>
      <c r="U89" s="10"/>
    </row>
    <row r="90" spans="1:21" ht="16.5" customHeight="1" x14ac:dyDescent="0.25">
      <c r="A90" s="7"/>
      <c r="B90" s="7"/>
      <c r="C90" s="7" t="s">
        <v>439</v>
      </c>
      <c r="D90" s="7"/>
      <c r="E90" s="7"/>
      <c r="F90" s="7"/>
      <c r="G90" s="7"/>
      <c r="H90" s="7"/>
      <c r="I90" s="7"/>
      <c r="J90" s="7"/>
      <c r="K90" s="7"/>
      <c r="L90" s="9" t="s">
        <v>67</v>
      </c>
      <c r="M90" s="16">
        <v>8.3000000000000007</v>
      </c>
      <c r="N90" s="16">
        <v>8.3000000000000007</v>
      </c>
      <c r="O90" s="16">
        <v>7.9</v>
      </c>
      <c r="P90" s="16">
        <v>8.9</v>
      </c>
      <c r="Q90" s="16">
        <v>6.8</v>
      </c>
      <c r="R90" s="16">
        <v>6.2</v>
      </c>
      <c r="S90" s="16">
        <v>5.6</v>
      </c>
      <c r="T90" s="16">
        <v>5.7</v>
      </c>
      <c r="U90" s="16">
        <v>8</v>
      </c>
    </row>
    <row r="91" spans="1:21" ht="16.5" customHeight="1" x14ac:dyDescent="0.25">
      <c r="A91" s="7"/>
      <c r="B91" s="7"/>
      <c r="C91" s="7" t="s">
        <v>407</v>
      </c>
      <c r="D91" s="7"/>
      <c r="E91" s="7"/>
      <c r="F91" s="7"/>
      <c r="G91" s="7"/>
      <c r="H91" s="7"/>
      <c r="I91" s="7"/>
      <c r="J91" s="7"/>
      <c r="K91" s="7"/>
      <c r="L91" s="9" t="s">
        <v>67</v>
      </c>
      <c r="M91" s="16">
        <v>3</v>
      </c>
      <c r="N91" s="16">
        <v>3.1</v>
      </c>
      <c r="O91" s="16">
        <v>3.2</v>
      </c>
      <c r="P91" s="16">
        <v>3</v>
      </c>
      <c r="Q91" s="16">
        <v>3.3</v>
      </c>
      <c r="R91" s="16">
        <v>3.3</v>
      </c>
      <c r="S91" s="16">
        <v>2.2000000000000002</v>
      </c>
      <c r="T91" s="16">
        <v>2.2000000000000002</v>
      </c>
      <c r="U91" s="16">
        <v>3.1</v>
      </c>
    </row>
    <row r="92" spans="1:21" ht="16.5" customHeight="1" x14ac:dyDescent="0.25">
      <c r="A92" s="7"/>
      <c r="B92" s="7"/>
      <c r="C92" s="7" t="s">
        <v>408</v>
      </c>
      <c r="D92" s="7"/>
      <c r="E92" s="7"/>
      <c r="F92" s="7"/>
      <c r="G92" s="7"/>
      <c r="H92" s="7"/>
      <c r="I92" s="7"/>
      <c r="J92" s="7"/>
      <c r="K92" s="7"/>
      <c r="L92" s="9" t="s">
        <v>67</v>
      </c>
      <c r="M92" s="16">
        <v>7.5</v>
      </c>
      <c r="N92" s="16">
        <v>7.6</v>
      </c>
      <c r="O92" s="16">
        <v>7.6</v>
      </c>
      <c r="P92" s="16">
        <v>6.6</v>
      </c>
      <c r="Q92" s="16">
        <v>8.6</v>
      </c>
      <c r="R92" s="16">
        <v>9.1</v>
      </c>
      <c r="S92" s="16">
        <v>4.2</v>
      </c>
      <c r="T92" s="16">
        <v>7</v>
      </c>
      <c r="U92" s="16">
        <v>7.6</v>
      </c>
    </row>
    <row r="93" spans="1:21" ht="16.5" customHeight="1" x14ac:dyDescent="0.25">
      <c r="A93" s="7"/>
      <c r="B93" s="7"/>
      <c r="C93" s="7" t="s">
        <v>409</v>
      </c>
      <c r="D93" s="7"/>
      <c r="E93" s="7"/>
      <c r="F93" s="7"/>
      <c r="G93" s="7"/>
      <c r="H93" s="7"/>
      <c r="I93" s="7"/>
      <c r="J93" s="7"/>
      <c r="K93" s="7"/>
      <c r="L93" s="9" t="s">
        <v>67</v>
      </c>
      <c r="M93" s="16">
        <v>8.4</v>
      </c>
      <c r="N93" s="16">
        <v>8</v>
      </c>
      <c r="O93" s="16">
        <v>8.3000000000000007</v>
      </c>
      <c r="P93" s="16">
        <v>6.5</v>
      </c>
      <c r="Q93" s="16">
        <v>8.9</v>
      </c>
      <c r="R93" s="18">
        <v>10.4</v>
      </c>
      <c r="S93" s="16">
        <v>4.5999999999999996</v>
      </c>
      <c r="T93" s="16">
        <v>5.4</v>
      </c>
      <c r="U93" s="16">
        <v>8.1</v>
      </c>
    </row>
    <row r="94" spans="1:21" ht="16.5" customHeight="1" x14ac:dyDescent="0.25">
      <c r="A94" s="7"/>
      <c r="B94" s="7"/>
      <c r="C94" s="7" t="s">
        <v>410</v>
      </c>
      <c r="D94" s="7"/>
      <c r="E94" s="7"/>
      <c r="F94" s="7"/>
      <c r="G94" s="7"/>
      <c r="H94" s="7"/>
      <c r="I94" s="7"/>
      <c r="J94" s="7"/>
      <c r="K94" s="7"/>
      <c r="L94" s="9" t="s">
        <v>67</v>
      </c>
      <c r="M94" s="16">
        <v>7.5</v>
      </c>
      <c r="N94" s="16">
        <v>7.5</v>
      </c>
      <c r="O94" s="16">
        <v>7.7</v>
      </c>
      <c r="P94" s="16">
        <v>6</v>
      </c>
      <c r="Q94" s="16">
        <v>8.3000000000000007</v>
      </c>
      <c r="R94" s="16">
        <v>9.1</v>
      </c>
      <c r="S94" s="16">
        <v>4.5999999999999996</v>
      </c>
      <c r="T94" s="16">
        <v>4.5999999999999996</v>
      </c>
      <c r="U94" s="16">
        <v>7.4</v>
      </c>
    </row>
    <row r="95" spans="1:21" ht="16.5" customHeight="1" x14ac:dyDescent="0.25">
      <c r="A95" s="7"/>
      <c r="B95" s="7"/>
      <c r="C95" s="7" t="s">
        <v>411</v>
      </c>
      <c r="D95" s="7"/>
      <c r="E95" s="7"/>
      <c r="F95" s="7"/>
      <c r="G95" s="7"/>
      <c r="H95" s="7"/>
      <c r="I95" s="7"/>
      <c r="J95" s="7"/>
      <c r="K95" s="7"/>
      <c r="L95" s="9" t="s">
        <v>67</v>
      </c>
      <c r="M95" s="16">
        <v>7.2</v>
      </c>
      <c r="N95" s="16">
        <v>7.5</v>
      </c>
      <c r="O95" s="16">
        <v>7.6</v>
      </c>
      <c r="P95" s="16">
        <v>6.4</v>
      </c>
      <c r="Q95" s="16">
        <v>7.8</v>
      </c>
      <c r="R95" s="16">
        <v>8.3000000000000007</v>
      </c>
      <c r="S95" s="16">
        <v>5</v>
      </c>
      <c r="T95" s="16">
        <v>4.7</v>
      </c>
      <c r="U95" s="16">
        <v>7.3</v>
      </c>
    </row>
    <row r="96" spans="1:21" ht="16.5" customHeight="1" x14ac:dyDescent="0.25">
      <c r="A96" s="7"/>
      <c r="B96" s="7"/>
      <c r="C96" s="7" t="s">
        <v>412</v>
      </c>
      <c r="D96" s="7"/>
      <c r="E96" s="7"/>
      <c r="F96" s="7"/>
      <c r="G96" s="7"/>
      <c r="H96" s="7"/>
      <c r="I96" s="7"/>
      <c r="J96" s="7"/>
      <c r="K96" s="7"/>
      <c r="L96" s="9" t="s">
        <v>67</v>
      </c>
      <c r="M96" s="16">
        <v>7.6</v>
      </c>
      <c r="N96" s="16">
        <v>7.9</v>
      </c>
      <c r="O96" s="16">
        <v>7.8</v>
      </c>
      <c r="P96" s="16">
        <v>6.4</v>
      </c>
      <c r="Q96" s="16">
        <v>7.8</v>
      </c>
      <c r="R96" s="16">
        <v>7.9</v>
      </c>
      <c r="S96" s="16">
        <v>5.8</v>
      </c>
      <c r="T96" s="16">
        <v>5.2</v>
      </c>
      <c r="U96" s="16">
        <v>7.6</v>
      </c>
    </row>
    <row r="97" spans="1:21" ht="16.5" customHeight="1" x14ac:dyDescent="0.25">
      <c r="A97" s="7"/>
      <c r="B97" s="7"/>
      <c r="C97" s="7" t="s">
        <v>413</v>
      </c>
      <c r="D97" s="7"/>
      <c r="E97" s="7"/>
      <c r="F97" s="7"/>
      <c r="G97" s="7"/>
      <c r="H97" s="7"/>
      <c r="I97" s="7"/>
      <c r="J97" s="7"/>
      <c r="K97" s="7"/>
      <c r="L97" s="9" t="s">
        <v>67</v>
      </c>
      <c r="M97" s="16">
        <v>8.6999999999999993</v>
      </c>
      <c r="N97" s="16">
        <v>8.9</v>
      </c>
      <c r="O97" s="16">
        <v>8.9</v>
      </c>
      <c r="P97" s="16">
        <v>7.7</v>
      </c>
      <c r="Q97" s="16">
        <v>9.1999999999999993</v>
      </c>
      <c r="R97" s="16">
        <v>8.9</v>
      </c>
      <c r="S97" s="16">
        <v>7.7</v>
      </c>
      <c r="T97" s="16">
        <v>6.6</v>
      </c>
      <c r="U97" s="16">
        <v>8.6999999999999993</v>
      </c>
    </row>
    <row r="98" spans="1:21" ht="16.5" customHeight="1" x14ac:dyDescent="0.25">
      <c r="A98" s="7"/>
      <c r="B98" s="7"/>
      <c r="C98" s="7" t="s">
        <v>414</v>
      </c>
      <c r="D98" s="7"/>
      <c r="E98" s="7"/>
      <c r="F98" s="7"/>
      <c r="G98" s="7"/>
      <c r="H98" s="7"/>
      <c r="I98" s="7"/>
      <c r="J98" s="7"/>
      <c r="K98" s="7"/>
      <c r="L98" s="9" t="s">
        <v>67</v>
      </c>
      <c r="M98" s="16">
        <v>8.9</v>
      </c>
      <c r="N98" s="16">
        <v>9.1</v>
      </c>
      <c r="O98" s="16">
        <v>9.1999999999999993</v>
      </c>
      <c r="P98" s="16">
        <v>9.3000000000000007</v>
      </c>
      <c r="Q98" s="16">
        <v>9.8000000000000007</v>
      </c>
      <c r="R98" s="16">
        <v>9.1</v>
      </c>
      <c r="S98" s="16">
        <v>9.6</v>
      </c>
      <c r="T98" s="16">
        <v>8.8000000000000007</v>
      </c>
      <c r="U98" s="16">
        <v>9.1</v>
      </c>
    </row>
    <row r="99" spans="1:21" ht="16.5" customHeight="1" x14ac:dyDescent="0.25">
      <c r="A99" s="7"/>
      <c r="B99" s="7"/>
      <c r="C99" s="7" t="s">
        <v>415</v>
      </c>
      <c r="D99" s="7"/>
      <c r="E99" s="7"/>
      <c r="F99" s="7"/>
      <c r="G99" s="7"/>
      <c r="H99" s="7"/>
      <c r="I99" s="7"/>
      <c r="J99" s="7"/>
      <c r="K99" s="7"/>
      <c r="L99" s="9" t="s">
        <v>67</v>
      </c>
      <c r="M99" s="16">
        <v>5.9</v>
      </c>
      <c r="N99" s="16">
        <v>6.1</v>
      </c>
      <c r="O99" s="16">
        <v>6</v>
      </c>
      <c r="P99" s="16">
        <v>6.6</v>
      </c>
      <c r="Q99" s="16">
        <v>6</v>
      </c>
      <c r="R99" s="16">
        <v>5.6</v>
      </c>
      <c r="S99" s="16">
        <v>8.6</v>
      </c>
      <c r="T99" s="16">
        <v>7.3</v>
      </c>
      <c r="U99" s="16">
        <v>6.1</v>
      </c>
    </row>
    <row r="100" spans="1:21" ht="16.5" customHeight="1" x14ac:dyDescent="0.25">
      <c r="A100" s="7"/>
      <c r="B100" s="7"/>
      <c r="C100" s="7" t="s">
        <v>416</v>
      </c>
      <c r="D100" s="7"/>
      <c r="E100" s="7"/>
      <c r="F100" s="7"/>
      <c r="G100" s="7"/>
      <c r="H100" s="7"/>
      <c r="I100" s="7"/>
      <c r="J100" s="7"/>
      <c r="K100" s="7"/>
      <c r="L100" s="9" t="s">
        <v>67</v>
      </c>
      <c r="M100" s="16">
        <v>5.2</v>
      </c>
      <c r="N100" s="16">
        <v>5.3</v>
      </c>
      <c r="O100" s="16">
        <v>5.5</v>
      </c>
      <c r="P100" s="16">
        <v>6.1</v>
      </c>
      <c r="Q100" s="16">
        <v>5.4</v>
      </c>
      <c r="R100" s="16">
        <v>5</v>
      </c>
      <c r="S100" s="16">
        <v>8.6</v>
      </c>
      <c r="T100" s="16">
        <v>6.9</v>
      </c>
      <c r="U100" s="16">
        <v>5.4</v>
      </c>
    </row>
    <row r="101" spans="1:21" ht="16.5" customHeight="1" x14ac:dyDescent="0.25">
      <c r="A101" s="7"/>
      <c r="B101" s="7"/>
      <c r="C101" s="7" t="s">
        <v>417</v>
      </c>
      <c r="D101" s="7"/>
      <c r="E101" s="7"/>
      <c r="F101" s="7"/>
      <c r="G101" s="7"/>
      <c r="H101" s="7"/>
      <c r="I101" s="7"/>
      <c r="J101" s="7"/>
      <c r="K101" s="7"/>
      <c r="L101" s="9" t="s">
        <v>67</v>
      </c>
      <c r="M101" s="16">
        <v>3.9</v>
      </c>
      <c r="N101" s="16">
        <v>3.7</v>
      </c>
      <c r="O101" s="16">
        <v>3.6</v>
      </c>
      <c r="P101" s="16">
        <v>4.8</v>
      </c>
      <c r="Q101" s="16">
        <v>3.8</v>
      </c>
      <c r="R101" s="16">
        <v>3.3</v>
      </c>
      <c r="S101" s="16">
        <v>6.3</v>
      </c>
      <c r="T101" s="16">
        <v>6.3</v>
      </c>
      <c r="U101" s="16">
        <v>3.9</v>
      </c>
    </row>
    <row r="102" spans="1:21" ht="16.5" customHeight="1" x14ac:dyDescent="0.25">
      <c r="A102" s="7"/>
      <c r="B102" s="7"/>
      <c r="C102" s="7" t="s">
        <v>418</v>
      </c>
      <c r="D102" s="7"/>
      <c r="E102" s="7"/>
      <c r="F102" s="7"/>
      <c r="G102" s="7"/>
      <c r="H102" s="7"/>
      <c r="I102" s="7"/>
      <c r="J102" s="7"/>
      <c r="K102" s="7"/>
      <c r="L102" s="9" t="s">
        <v>67</v>
      </c>
      <c r="M102" s="16">
        <v>5.7</v>
      </c>
      <c r="N102" s="16">
        <v>5.2</v>
      </c>
      <c r="O102" s="16">
        <v>4.9000000000000004</v>
      </c>
      <c r="P102" s="16">
        <v>7.9</v>
      </c>
      <c r="Q102" s="16">
        <v>4.7</v>
      </c>
      <c r="R102" s="16">
        <v>3.7</v>
      </c>
      <c r="S102" s="18">
        <v>13.6</v>
      </c>
      <c r="T102" s="16">
        <v>9.1999999999999993</v>
      </c>
      <c r="U102" s="16">
        <v>5.7</v>
      </c>
    </row>
    <row r="103" spans="1:21" ht="16.5" customHeight="1" x14ac:dyDescent="0.25">
      <c r="A103" s="7"/>
      <c r="B103" s="7"/>
      <c r="C103" s="7" t="s">
        <v>419</v>
      </c>
      <c r="D103" s="7"/>
      <c r="E103" s="7"/>
      <c r="F103" s="7"/>
      <c r="G103" s="7"/>
      <c r="H103" s="7"/>
      <c r="I103" s="7"/>
      <c r="J103" s="7"/>
      <c r="K103" s="7"/>
      <c r="L103" s="9" t="s">
        <v>67</v>
      </c>
      <c r="M103" s="16">
        <v>4.3</v>
      </c>
      <c r="N103" s="16">
        <v>3.8</v>
      </c>
      <c r="O103" s="16">
        <v>3.3</v>
      </c>
      <c r="P103" s="16">
        <v>5.3</v>
      </c>
      <c r="Q103" s="16">
        <v>2.8</v>
      </c>
      <c r="R103" s="16">
        <v>2.2000000000000002</v>
      </c>
      <c r="S103" s="16">
        <v>7.6</v>
      </c>
      <c r="T103" s="16">
        <v>4.9000000000000004</v>
      </c>
      <c r="U103" s="16">
        <v>4</v>
      </c>
    </row>
    <row r="104" spans="1:21" ht="16.5" customHeight="1" x14ac:dyDescent="0.25">
      <c r="A104" s="7"/>
      <c r="B104" s="7"/>
      <c r="C104" s="7" t="s">
        <v>221</v>
      </c>
      <c r="D104" s="7"/>
      <c r="E104" s="7"/>
      <c r="F104" s="7"/>
      <c r="G104" s="7"/>
      <c r="H104" s="7"/>
      <c r="I104" s="7"/>
      <c r="J104" s="7"/>
      <c r="K104" s="7"/>
      <c r="L104" s="9" t="s">
        <v>67</v>
      </c>
      <c r="M104" s="16">
        <v>7.8</v>
      </c>
      <c r="N104" s="16">
        <v>7.9</v>
      </c>
      <c r="O104" s="16">
        <v>8.5</v>
      </c>
      <c r="P104" s="16">
        <v>8.5</v>
      </c>
      <c r="Q104" s="16">
        <v>6.8</v>
      </c>
      <c r="R104" s="16">
        <v>7.8</v>
      </c>
      <c r="S104" s="16">
        <v>6.2</v>
      </c>
      <c r="T104" s="18">
        <v>15.2</v>
      </c>
      <c r="U104" s="16">
        <v>8</v>
      </c>
    </row>
    <row r="105" spans="1:21" ht="16.5" customHeight="1" x14ac:dyDescent="0.25">
      <c r="A105" s="7"/>
      <c r="B105" s="7"/>
      <c r="C105" s="7" t="s">
        <v>144</v>
      </c>
      <c r="D105" s="7"/>
      <c r="E105" s="7"/>
      <c r="F105" s="7"/>
      <c r="G105" s="7"/>
      <c r="H105" s="7"/>
      <c r="I105" s="7"/>
      <c r="J105" s="7"/>
      <c r="K105" s="7"/>
      <c r="L105" s="9" t="s">
        <v>47</v>
      </c>
      <c r="M105" s="22">
        <v>889.8</v>
      </c>
      <c r="N105" s="22">
        <v>677.5</v>
      </c>
      <c r="O105" s="22">
        <v>552.9</v>
      </c>
      <c r="P105" s="22">
        <v>282</v>
      </c>
      <c r="Q105" s="22">
        <v>213.9</v>
      </c>
      <c r="R105" s="18">
        <v>72.2</v>
      </c>
      <c r="S105" s="18">
        <v>41.5</v>
      </c>
      <c r="T105" s="18">
        <v>23.3</v>
      </c>
      <c r="U105" s="20">
        <v>2753.7</v>
      </c>
    </row>
    <row r="106" spans="1:21" ht="16.5" customHeight="1" x14ac:dyDescent="0.25">
      <c r="A106" s="7"/>
      <c r="B106" s="7" t="s">
        <v>444</v>
      </c>
      <c r="C106" s="7"/>
      <c r="D106" s="7"/>
      <c r="E106" s="7"/>
      <c r="F106" s="7"/>
      <c r="G106" s="7"/>
      <c r="H106" s="7"/>
      <c r="I106" s="7"/>
      <c r="J106" s="7"/>
      <c r="K106" s="7"/>
      <c r="L106" s="9"/>
      <c r="M106" s="10"/>
      <c r="N106" s="10"/>
      <c r="O106" s="10"/>
      <c r="P106" s="10"/>
      <c r="Q106" s="10"/>
      <c r="R106" s="10"/>
      <c r="S106" s="10"/>
      <c r="T106" s="10"/>
      <c r="U106" s="10"/>
    </row>
    <row r="107" spans="1:21" ht="16.5" customHeight="1" x14ac:dyDescent="0.25">
      <c r="A107" s="7"/>
      <c r="B107" s="7"/>
      <c r="C107" s="7" t="s">
        <v>439</v>
      </c>
      <c r="D107" s="7"/>
      <c r="E107" s="7"/>
      <c r="F107" s="7"/>
      <c r="G107" s="7"/>
      <c r="H107" s="7"/>
      <c r="I107" s="7"/>
      <c r="J107" s="7"/>
      <c r="K107" s="7"/>
      <c r="L107" s="9" t="s">
        <v>67</v>
      </c>
      <c r="M107" s="16">
        <v>5.4</v>
      </c>
      <c r="N107" s="16">
        <v>5.6</v>
      </c>
      <c r="O107" s="16">
        <v>4.3</v>
      </c>
      <c r="P107" s="16">
        <v>5.4</v>
      </c>
      <c r="Q107" s="16">
        <v>3.6</v>
      </c>
      <c r="R107" s="16">
        <v>2.9</v>
      </c>
      <c r="S107" s="16">
        <v>4.0999999999999996</v>
      </c>
      <c r="T107" s="16">
        <v>5.4</v>
      </c>
      <c r="U107" s="16">
        <v>5</v>
      </c>
    </row>
    <row r="108" spans="1:21" ht="16.5" customHeight="1" x14ac:dyDescent="0.25">
      <c r="A108" s="7"/>
      <c r="B108" s="7"/>
      <c r="C108" s="7" t="s">
        <v>407</v>
      </c>
      <c r="D108" s="7"/>
      <c r="E108" s="7"/>
      <c r="F108" s="7"/>
      <c r="G108" s="7"/>
      <c r="H108" s="7"/>
      <c r="I108" s="7"/>
      <c r="J108" s="7"/>
      <c r="K108" s="7"/>
      <c r="L108" s="9" t="s">
        <v>67</v>
      </c>
      <c r="M108" s="16">
        <v>2.9</v>
      </c>
      <c r="N108" s="16">
        <v>2.9</v>
      </c>
      <c r="O108" s="16">
        <v>2.7</v>
      </c>
      <c r="P108" s="16">
        <v>3</v>
      </c>
      <c r="Q108" s="16">
        <v>2.8</v>
      </c>
      <c r="R108" s="16">
        <v>2.4</v>
      </c>
      <c r="S108" s="16">
        <v>3</v>
      </c>
      <c r="T108" s="16">
        <v>2.7</v>
      </c>
      <c r="U108" s="16">
        <v>2.8</v>
      </c>
    </row>
    <row r="109" spans="1:21" ht="16.5" customHeight="1" x14ac:dyDescent="0.25">
      <c r="A109" s="7"/>
      <c r="B109" s="7"/>
      <c r="C109" s="7" t="s">
        <v>408</v>
      </c>
      <c r="D109" s="7"/>
      <c r="E109" s="7"/>
      <c r="F109" s="7"/>
      <c r="G109" s="7"/>
      <c r="H109" s="7"/>
      <c r="I109" s="7"/>
      <c r="J109" s="7"/>
      <c r="K109" s="7"/>
      <c r="L109" s="9" t="s">
        <v>67</v>
      </c>
      <c r="M109" s="16">
        <v>9.1999999999999993</v>
      </c>
      <c r="N109" s="16">
        <v>9.5</v>
      </c>
      <c r="O109" s="16">
        <v>9</v>
      </c>
      <c r="P109" s="16">
        <v>8.8000000000000007</v>
      </c>
      <c r="Q109" s="16">
        <v>9</v>
      </c>
      <c r="R109" s="16">
        <v>9.5</v>
      </c>
      <c r="S109" s="16">
        <v>6.9</v>
      </c>
      <c r="T109" s="16">
        <v>9.6999999999999993</v>
      </c>
      <c r="U109" s="16">
        <v>9.1</v>
      </c>
    </row>
    <row r="110" spans="1:21" ht="16.5" customHeight="1" x14ac:dyDescent="0.25">
      <c r="A110" s="7"/>
      <c r="B110" s="7"/>
      <c r="C110" s="7" t="s">
        <v>409</v>
      </c>
      <c r="D110" s="7"/>
      <c r="E110" s="7"/>
      <c r="F110" s="7"/>
      <c r="G110" s="7"/>
      <c r="H110" s="7"/>
      <c r="I110" s="7"/>
      <c r="J110" s="7"/>
      <c r="K110" s="7"/>
      <c r="L110" s="9" t="s">
        <v>67</v>
      </c>
      <c r="M110" s="18">
        <v>19.8</v>
      </c>
      <c r="N110" s="18">
        <v>19.3</v>
      </c>
      <c r="O110" s="18">
        <v>20.8</v>
      </c>
      <c r="P110" s="18">
        <v>18.5</v>
      </c>
      <c r="Q110" s="18">
        <v>21.5</v>
      </c>
      <c r="R110" s="18">
        <v>22.9</v>
      </c>
      <c r="S110" s="18">
        <v>10.6</v>
      </c>
      <c r="T110" s="18">
        <v>13.8</v>
      </c>
      <c r="U110" s="18">
        <v>19.8</v>
      </c>
    </row>
    <row r="111" spans="1:21" ht="16.5" customHeight="1" x14ac:dyDescent="0.25">
      <c r="A111" s="7"/>
      <c r="B111" s="7"/>
      <c r="C111" s="7" t="s">
        <v>410</v>
      </c>
      <c r="D111" s="7"/>
      <c r="E111" s="7"/>
      <c r="F111" s="7"/>
      <c r="G111" s="7"/>
      <c r="H111" s="7"/>
      <c r="I111" s="7"/>
      <c r="J111" s="7"/>
      <c r="K111" s="7"/>
      <c r="L111" s="9" t="s">
        <v>67</v>
      </c>
      <c r="M111" s="18">
        <v>15.6</v>
      </c>
      <c r="N111" s="18">
        <v>15.6</v>
      </c>
      <c r="O111" s="18">
        <v>17.100000000000001</v>
      </c>
      <c r="P111" s="18">
        <v>14.9</v>
      </c>
      <c r="Q111" s="18">
        <v>17.399999999999999</v>
      </c>
      <c r="R111" s="18">
        <v>17.899999999999999</v>
      </c>
      <c r="S111" s="18">
        <v>10.199999999999999</v>
      </c>
      <c r="T111" s="18">
        <v>11.9</v>
      </c>
      <c r="U111" s="18">
        <v>15.9</v>
      </c>
    </row>
    <row r="112" spans="1:21" ht="16.5" customHeight="1" x14ac:dyDescent="0.25">
      <c r="A112" s="7"/>
      <c r="B112" s="7"/>
      <c r="C112" s="7" t="s">
        <v>411</v>
      </c>
      <c r="D112" s="7"/>
      <c r="E112" s="7"/>
      <c r="F112" s="7"/>
      <c r="G112" s="7"/>
      <c r="H112" s="7"/>
      <c r="I112" s="7"/>
      <c r="J112" s="7"/>
      <c r="K112" s="7"/>
      <c r="L112" s="9" t="s">
        <v>67</v>
      </c>
      <c r="M112" s="16">
        <v>9.9</v>
      </c>
      <c r="N112" s="18">
        <v>10.4</v>
      </c>
      <c r="O112" s="18">
        <v>11</v>
      </c>
      <c r="P112" s="18">
        <v>10.5</v>
      </c>
      <c r="Q112" s="18">
        <v>11.1</v>
      </c>
      <c r="R112" s="18">
        <v>11.2</v>
      </c>
      <c r="S112" s="16">
        <v>9.4</v>
      </c>
      <c r="T112" s="16">
        <v>7.7</v>
      </c>
      <c r="U112" s="18">
        <v>10.4</v>
      </c>
    </row>
    <row r="113" spans="1:21" ht="16.5" customHeight="1" x14ac:dyDescent="0.25">
      <c r="A113" s="7"/>
      <c r="B113" s="7"/>
      <c r="C113" s="7" t="s">
        <v>412</v>
      </c>
      <c r="D113" s="7"/>
      <c r="E113" s="7"/>
      <c r="F113" s="7"/>
      <c r="G113" s="7"/>
      <c r="H113" s="7"/>
      <c r="I113" s="7"/>
      <c r="J113" s="7"/>
      <c r="K113" s="7"/>
      <c r="L113" s="9" t="s">
        <v>67</v>
      </c>
      <c r="M113" s="16">
        <v>6.9</v>
      </c>
      <c r="N113" s="16">
        <v>7.1</v>
      </c>
      <c r="O113" s="16">
        <v>7</v>
      </c>
      <c r="P113" s="16">
        <v>7.1</v>
      </c>
      <c r="Q113" s="16">
        <v>7.3</v>
      </c>
      <c r="R113" s="16">
        <v>7.3</v>
      </c>
      <c r="S113" s="16">
        <v>8.6</v>
      </c>
      <c r="T113" s="16">
        <v>6.3</v>
      </c>
      <c r="U113" s="16">
        <v>7.1</v>
      </c>
    </row>
    <row r="114" spans="1:21" ht="16.5" customHeight="1" x14ac:dyDescent="0.25">
      <c r="A114" s="7"/>
      <c r="B114" s="7"/>
      <c r="C114" s="7" t="s">
        <v>413</v>
      </c>
      <c r="D114" s="7"/>
      <c r="E114" s="7"/>
      <c r="F114" s="7"/>
      <c r="G114" s="7"/>
      <c r="H114" s="7"/>
      <c r="I114" s="7"/>
      <c r="J114" s="7"/>
      <c r="K114" s="7"/>
      <c r="L114" s="9" t="s">
        <v>67</v>
      </c>
      <c r="M114" s="16">
        <v>5.7</v>
      </c>
      <c r="N114" s="16">
        <v>5.6</v>
      </c>
      <c r="O114" s="16">
        <v>5.5</v>
      </c>
      <c r="P114" s="16">
        <v>5.7</v>
      </c>
      <c r="Q114" s="16">
        <v>5.9</v>
      </c>
      <c r="R114" s="16">
        <v>5.4</v>
      </c>
      <c r="S114" s="16">
        <v>8.6999999999999993</v>
      </c>
      <c r="T114" s="16">
        <v>5.9</v>
      </c>
      <c r="U114" s="16">
        <v>5.7</v>
      </c>
    </row>
    <row r="115" spans="1:21" ht="16.5" customHeight="1" x14ac:dyDescent="0.25">
      <c r="A115" s="7"/>
      <c r="B115" s="7"/>
      <c r="C115" s="7" t="s">
        <v>414</v>
      </c>
      <c r="D115" s="7"/>
      <c r="E115" s="7"/>
      <c r="F115" s="7"/>
      <c r="G115" s="7"/>
      <c r="H115" s="7"/>
      <c r="I115" s="7"/>
      <c r="J115" s="7"/>
      <c r="K115" s="7"/>
      <c r="L115" s="9" t="s">
        <v>67</v>
      </c>
      <c r="M115" s="16">
        <v>5.0999999999999996</v>
      </c>
      <c r="N115" s="16">
        <v>4.7</v>
      </c>
      <c r="O115" s="16">
        <v>4.7</v>
      </c>
      <c r="P115" s="16">
        <v>5.2</v>
      </c>
      <c r="Q115" s="16">
        <v>5</v>
      </c>
      <c r="R115" s="16">
        <v>4.4000000000000004</v>
      </c>
      <c r="S115" s="16">
        <v>9.1999999999999993</v>
      </c>
      <c r="T115" s="16">
        <v>6.1</v>
      </c>
      <c r="U115" s="16">
        <v>5</v>
      </c>
    </row>
    <row r="116" spans="1:21" ht="16.5" customHeight="1" x14ac:dyDescent="0.25">
      <c r="A116" s="7"/>
      <c r="B116" s="7"/>
      <c r="C116" s="7" t="s">
        <v>415</v>
      </c>
      <c r="D116" s="7"/>
      <c r="E116" s="7"/>
      <c r="F116" s="7"/>
      <c r="G116" s="7"/>
      <c r="H116" s="7"/>
      <c r="I116" s="7"/>
      <c r="J116" s="7"/>
      <c r="K116" s="7"/>
      <c r="L116" s="9" t="s">
        <v>67</v>
      </c>
      <c r="M116" s="16">
        <v>2.8</v>
      </c>
      <c r="N116" s="16">
        <v>2.6</v>
      </c>
      <c r="O116" s="16">
        <v>2.4</v>
      </c>
      <c r="P116" s="16">
        <v>3</v>
      </c>
      <c r="Q116" s="16">
        <v>2.6</v>
      </c>
      <c r="R116" s="16">
        <v>2.1</v>
      </c>
      <c r="S116" s="16">
        <v>6.2</v>
      </c>
      <c r="T116" s="16">
        <v>4</v>
      </c>
      <c r="U116" s="16">
        <v>2.7</v>
      </c>
    </row>
    <row r="117" spans="1:21" ht="16.5" customHeight="1" x14ac:dyDescent="0.25">
      <c r="A117" s="7"/>
      <c r="B117" s="7"/>
      <c r="C117" s="7" t="s">
        <v>416</v>
      </c>
      <c r="D117" s="7"/>
      <c r="E117" s="7"/>
      <c r="F117" s="7"/>
      <c r="G117" s="7"/>
      <c r="H117" s="7"/>
      <c r="I117" s="7"/>
      <c r="J117" s="7"/>
      <c r="K117" s="7"/>
      <c r="L117" s="9" t="s">
        <v>67</v>
      </c>
      <c r="M117" s="16">
        <v>2.1</v>
      </c>
      <c r="N117" s="16">
        <v>1.9</v>
      </c>
      <c r="O117" s="16">
        <v>1.7</v>
      </c>
      <c r="P117" s="16">
        <v>2.2000000000000002</v>
      </c>
      <c r="Q117" s="16">
        <v>1.7</v>
      </c>
      <c r="R117" s="16">
        <v>1.4</v>
      </c>
      <c r="S117" s="16">
        <v>5</v>
      </c>
      <c r="T117" s="16">
        <v>2.9</v>
      </c>
      <c r="U117" s="16">
        <v>2</v>
      </c>
    </row>
    <row r="118" spans="1:21" ht="16.5" customHeight="1" x14ac:dyDescent="0.25">
      <c r="A118" s="7"/>
      <c r="B118" s="7"/>
      <c r="C118" s="7" t="s">
        <v>417</v>
      </c>
      <c r="D118" s="7"/>
      <c r="E118" s="7"/>
      <c r="F118" s="7"/>
      <c r="G118" s="7"/>
      <c r="H118" s="7"/>
      <c r="I118" s="7"/>
      <c r="J118" s="7"/>
      <c r="K118" s="7"/>
      <c r="L118" s="9" t="s">
        <v>67</v>
      </c>
      <c r="M118" s="16">
        <v>1.3</v>
      </c>
      <c r="N118" s="16">
        <v>1.3</v>
      </c>
      <c r="O118" s="16">
        <v>1.1000000000000001</v>
      </c>
      <c r="P118" s="16">
        <v>1.5</v>
      </c>
      <c r="Q118" s="16">
        <v>1.2</v>
      </c>
      <c r="R118" s="16">
        <v>0.8</v>
      </c>
      <c r="S118" s="16">
        <v>3.1</v>
      </c>
      <c r="T118" s="16">
        <v>2.4</v>
      </c>
      <c r="U118" s="16">
        <v>1.3</v>
      </c>
    </row>
    <row r="119" spans="1:21" ht="16.5" customHeight="1" x14ac:dyDescent="0.25">
      <c r="A119" s="7"/>
      <c r="B119" s="7"/>
      <c r="C119" s="7" t="s">
        <v>418</v>
      </c>
      <c r="D119" s="7"/>
      <c r="E119" s="7"/>
      <c r="F119" s="7"/>
      <c r="G119" s="7"/>
      <c r="H119" s="7"/>
      <c r="I119" s="7"/>
      <c r="J119" s="7"/>
      <c r="K119" s="7"/>
      <c r="L119" s="9" t="s">
        <v>67</v>
      </c>
      <c r="M119" s="16">
        <v>2</v>
      </c>
      <c r="N119" s="16">
        <v>1.8</v>
      </c>
      <c r="O119" s="16">
        <v>1.5</v>
      </c>
      <c r="P119" s="16">
        <v>2.2999999999999998</v>
      </c>
      <c r="Q119" s="16">
        <v>1.5</v>
      </c>
      <c r="R119" s="16">
        <v>1.1000000000000001</v>
      </c>
      <c r="S119" s="16">
        <v>4.9000000000000004</v>
      </c>
      <c r="T119" s="16">
        <v>3.2</v>
      </c>
      <c r="U119" s="16">
        <v>1.9</v>
      </c>
    </row>
    <row r="120" spans="1:21" ht="16.5" customHeight="1" x14ac:dyDescent="0.25">
      <c r="A120" s="7"/>
      <c r="B120" s="7"/>
      <c r="C120" s="7" t="s">
        <v>419</v>
      </c>
      <c r="D120" s="7"/>
      <c r="E120" s="7"/>
      <c r="F120" s="7"/>
      <c r="G120" s="7"/>
      <c r="H120" s="7"/>
      <c r="I120" s="7"/>
      <c r="J120" s="7"/>
      <c r="K120" s="7"/>
      <c r="L120" s="9" t="s">
        <v>67</v>
      </c>
      <c r="M120" s="16">
        <v>2</v>
      </c>
      <c r="N120" s="16">
        <v>1.9</v>
      </c>
      <c r="O120" s="16">
        <v>1.5</v>
      </c>
      <c r="P120" s="16">
        <v>2.1</v>
      </c>
      <c r="Q120" s="16">
        <v>1.5</v>
      </c>
      <c r="R120" s="16">
        <v>1.1000000000000001</v>
      </c>
      <c r="S120" s="16">
        <v>3</v>
      </c>
      <c r="T120" s="16">
        <v>2.2999999999999998</v>
      </c>
      <c r="U120" s="16">
        <v>1.8</v>
      </c>
    </row>
    <row r="121" spans="1:21" ht="16.5" customHeight="1" x14ac:dyDescent="0.25">
      <c r="A121" s="7"/>
      <c r="B121" s="7"/>
      <c r="C121" s="7" t="s">
        <v>221</v>
      </c>
      <c r="D121" s="7"/>
      <c r="E121" s="7"/>
      <c r="F121" s="7"/>
      <c r="G121" s="7"/>
      <c r="H121" s="7"/>
      <c r="I121" s="7"/>
      <c r="J121" s="7"/>
      <c r="K121" s="7"/>
      <c r="L121" s="9" t="s">
        <v>67</v>
      </c>
      <c r="M121" s="16">
        <v>9.5</v>
      </c>
      <c r="N121" s="16">
        <v>9.9</v>
      </c>
      <c r="O121" s="16">
        <v>9.8000000000000007</v>
      </c>
      <c r="P121" s="16">
        <v>9.6999999999999993</v>
      </c>
      <c r="Q121" s="16">
        <v>8.1</v>
      </c>
      <c r="R121" s="16">
        <v>9.6</v>
      </c>
      <c r="S121" s="16">
        <v>7.3</v>
      </c>
      <c r="T121" s="18">
        <v>15.6</v>
      </c>
      <c r="U121" s="16">
        <v>9.6</v>
      </c>
    </row>
    <row r="122" spans="1:21" ht="16.5" customHeight="1" x14ac:dyDescent="0.25">
      <c r="A122" s="7"/>
      <c r="B122" s="7"/>
      <c r="C122" s="7" t="s">
        <v>144</v>
      </c>
      <c r="D122" s="7"/>
      <c r="E122" s="7"/>
      <c r="F122" s="7"/>
      <c r="G122" s="7"/>
      <c r="H122" s="7"/>
      <c r="I122" s="7"/>
      <c r="J122" s="7"/>
      <c r="K122" s="7"/>
      <c r="L122" s="9" t="s">
        <v>47</v>
      </c>
      <c r="M122" s="22">
        <v>677</v>
      </c>
      <c r="N122" s="22">
        <v>509.6</v>
      </c>
      <c r="O122" s="22">
        <v>422.6</v>
      </c>
      <c r="P122" s="22">
        <v>199.7</v>
      </c>
      <c r="Q122" s="22">
        <v>168.9</v>
      </c>
      <c r="R122" s="18">
        <v>57.4</v>
      </c>
      <c r="S122" s="18">
        <v>29.5</v>
      </c>
      <c r="T122" s="18">
        <v>11.7</v>
      </c>
      <c r="U122" s="20">
        <v>2076.6999999999998</v>
      </c>
    </row>
    <row r="123" spans="1:21" ht="16.5" customHeight="1" x14ac:dyDescent="0.25">
      <c r="A123" s="7"/>
      <c r="B123" s="7" t="s">
        <v>445</v>
      </c>
      <c r="C123" s="7"/>
      <c r="D123" s="7"/>
      <c r="E123" s="7"/>
      <c r="F123" s="7"/>
      <c r="G123" s="7"/>
      <c r="H123" s="7"/>
      <c r="I123" s="7"/>
      <c r="J123" s="7"/>
      <c r="K123" s="7"/>
      <c r="L123" s="9"/>
      <c r="M123" s="10"/>
      <c r="N123" s="10"/>
      <c r="O123" s="10"/>
      <c r="P123" s="10"/>
      <c r="Q123" s="10"/>
      <c r="R123" s="10"/>
      <c r="S123" s="10"/>
      <c r="T123" s="10"/>
      <c r="U123" s="10"/>
    </row>
    <row r="124" spans="1:21" ht="16.5" customHeight="1" x14ac:dyDescent="0.25">
      <c r="A124" s="7"/>
      <c r="B124" s="7"/>
      <c r="C124" s="7" t="s">
        <v>439</v>
      </c>
      <c r="D124" s="7"/>
      <c r="E124" s="7"/>
      <c r="F124" s="7"/>
      <c r="G124" s="7"/>
      <c r="H124" s="7"/>
      <c r="I124" s="7"/>
      <c r="J124" s="7"/>
      <c r="K124" s="7"/>
      <c r="L124" s="9" t="s">
        <v>67</v>
      </c>
      <c r="M124" s="16">
        <v>4.0999999999999996</v>
      </c>
      <c r="N124" s="16">
        <v>4.0999999999999996</v>
      </c>
      <c r="O124" s="16">
        <v>2.9</v>
      </c>
      <c r="P124" s="16">
        <v>3.4</v>
      </c>
      <c r="Q124" s="16">
        <v>2.2999999999999998</v>
      </c>
      <c r="R124" s="16">
        <v>1.8</v>
      </c>
      <c r="S124" s="16">
        <v>2.8</v>
      </c>
      <c r="T124" s="16">
        <v>4.3</v>
      </c>
      <c r="U124" s="16">
        <v>3.6</v>
      </c>
    </row>
    <row r="125" spans="1:21" ht="16.5" customHeight="1" x14ac:dyDescent="0.25">
      <c r="A125" s="7"/>
      <c r="B125" s="7"/>
      <c r="C125" s="7" t="s">
        <v>407</v>
      </c>
      <c r="D125" s="7"/>
      <c r="E125" s="7"/>
      <c r="F125" s="7"/>
      <c r="G125" s="7"/>
      <c r="H125" s="7"/>
      <c r="I125" s="7"/>
      <c r="J125" s="7"/>
      <c r="K125" s="7"/>
      <c r="L125" s="9" t="s">
        <v>67</v>
      </c>
      <c r="M125" s="16">
        <v>2.1</v>
      </c>
      <c r="N125" s="16">
        <v>2.2999999999999998</v>
      </c>
      <c r="O125" s="16">
        <v>1.7</v>
      </c>
      <c r="P125" s="16">
        <v>2.1</v>
      </c>
      <c r="Q125" s="16">
        <v>1.8</v>
      </c>
      <c r="R125" s="16">
        <v>1.4</v>
      </c>
      <c r="S125" s="16">
        <v>2.4</v>
      </c>
      <c r="T125" s="16">
        <v>2.6</v>
      </c>
      <c r="U125" s="16">
        <v>2</v>
      </c>
    </row>
    <row r="126" spans="1:21" ht="16.5" customHeight="1" x14ac:dyDescent="0.25">
      <c r="A126" s="7"/>
      <c r="B126" s="7"/>
      <c r="C126" s="7" t="s">
        <v>408</v>
      </c>
      <c r="D126" s="7"/>
      <c r="E126" s="7"/>
      <c r="F126" s="7"/>
      <c r="G126" s="7"/>
      <c r="H126" s="7"/>
      <c r="I126" s="7"/>
      <c r="J126" s="7"/>
      <c r="K126" s="7"/>
      <c r="L126" s="9" t="s">
        <v>67</v>
      </c>
      <c r="M126" s="16">
        <v>9.1999999999999993</v>
      </c>
      <c r="N126" s="16">
        <v>9.8000000000000007</v>
      </c>
      <c r="O126" s="16">
        <v>8.1999999999999993</v>
      </c>
      <c r="P126" s="16">
        <v>8.6999999999999993</v>
      </c>
      <c r="Q126" s="16">
        <v>8.8000000000000007</v>
      </c>
      <c r="R126" s="16">
        <v>8</v>
      </c>
      <c r="S126" s="16">
        <v>8.1999999999999993</v>
      </c>
      <c r="T126" s="18">
        <v>11.7</v>
      </c>
      <c r="U126" s="16">
        <v>9.1</v>
      </c>
    </row>
    <row r="127" spans="1:21" ht="16.5" customHeight="1" x14ac:dyDescent="0.25">
      <c r="A127" s="7"/>
      <c r="B127" s="7"/>
      <c r="C127" s="7" t="s">
        <v>409</v>
      </c>
      <c r="D127" s="7"/>
      <c r="E127" s="7"/>
      <c r="F127" s="7"/>
      <c r="G127" s="7"/>
      <c r="H127" s="7"/>
      <c r="I127" s="7"/>
      <c r="J127" s="7"/>
      <c r="K127" s="7"/>
      <c r="L127" s="9" t="s">
        <v>67</v>
      </c>
      <c r="M127" s="18">
        <v>23.9</v>
      </c>
      <c r="N127" s="18">
        <v>23.7</v>
      </c>
      <c r="O127" s="18">
        <v>24.7</v>
      </c>
      <c r="P127" s="18">
        <v>23.8</v>
      </c>
      <c r="Q127" s="18">
        <v>26.1</v>
      </c>
      <c r="R127" s="18">
        <v>25.3</v>
      </c>
      <c r="S127" s="18">
        <v>15.4</v>
      </c>
      <c r="T127" s="18">
        <v>18.5</v>
      </c>
      <c r="U127" s="18">
        <v>24.1</v>
      </c>
    </row>
    <row r="128" spans="1:21" ht="16.5" customHeight="1" x14ac:dyDescent="0.25">
      <c r="A128" s="7"/>
      <c r="B128" s="7"/>
      <c r="C128" s="7" t="s">
        <v>410</v>
      </c>
      <c r="D128" s="7"/>
      <c r="E128" s="7"/>
      <c r="F128" s="7"/>
      <c r="G128" s="7"/>
      <c r="H128" s="7"/>
      <c r="I128" s="7"/>
      <c r="J128" s="7"/>
      <c r="K128" s="7"/>
      <c r="L128" s="9" t="s">
        <v>67</v>
      </c>
      <c r="M128" s="18">
        <v>20.3</v>
      </c>
      <c r="N128" s="18">
        <v>20.100000000000001</v>
      </c>
      <c r="O128" s="18">
        <v>21.9</v>
      </c>
      <c r="P128" s="18">
        <v>20</v>
      </c>
      <c r="Q128" s="18">
        <v>22.3</v>
      </c>
      <c r="R128" s="18">
        <v>23.8</v>
      </c>
      <c r="S128" s="18">
        <v>14.3</v>
      </c>
      <c r="T128" s="18">
        <v>17.600000000000001</v>
      </c>
      <c r="U128" s="18">
        <v>20.7</v>
      </c>
    </row>
    <row r="129" spans="1:21" ht="16.5" customHeight="1" x14ac:dyDescent="0.25">
      <c r="A129" s="7"/>
      <c r="B129" s="7"/>
      <c r="C129" s="7" t="s">
        <v>411</v>
      </c>
      <c r="D129" s="7"/>
      <c r="E129" s="7"/>
      <c r="F129" s="7"/>
      <c r="G129" s="7"/>
      <c r="H129" s="7"/>
      <c r="I129" s="7"/>
      <c r="J129" s="7"/>
      <c r="K129" s="7"/>
      <c r="L129" s="9" t="s">
        <v>67</v>
      </c>
      <c r="M129" s="16">
        <v>9.3000000000000007</v>
      </c>
      <c r="N129" s="16">
        <v>9.5</v>
      </c>
      <c r="O129" s="18">
        <v>10.5</v>
      </c>
      <c r="P129" s="18">
        <v>10.1</v>
      </c>
      <c r="Q129" s="18">
        <v>10.4</v>
      </c>
      <c r="R129" s="18">
        <v>10.5</v>
      </c>
      <c r="S129" s="18">
        <v>10.199999999999999</v>
      </c>
      <c r="T129" s="16">
        <v>9.4</v>
      </c>
      <c r="U129" s="16">
        <v>9.8000000000000007</v>
      </c>
    </row>
    <row r="130" spans="1:21" ht="16.5" customHeight="1" x14ac:dyDescent="0.25">
      <c r="A130" s="7"/>
      <c r="B130" s="7"/>
      <c r="C130" s="7" t="s">
        <v>412</v>
      </c>
      <c r="D130" s="7"/>
      <c r="E130" s="7"/>
      <c r="F130" s="7"/>
      <c r="G130" s="7"/>
      <c r="H130" s="7"/>
      <c r="I130" s="7"/>
      <c r="J130" s="7"/>
      <c r="K130" s="7"/>
      <c r="L130" s="9" t="s">
        <v>67</v>
      </c>
      <c r="M130" s="16">
        <v>5.8</v>
      </c>
      <c r="N130" s="16">
        <v>5.8</v>
      </c>
      <c r="O130" s="16">
        <v>6</v>
      </c>
      <c r="P130" s="16">
        <v>6.4</v>
      </c>
      <c r="Q130" s="16">
        <v>6.7</v>
      </c>
      <c r="R130" s="16">
        <v>6.6</v>
      </c>
      <c r="S130" s="16">
        <v>8.6999999999999993</v>
      </c>
      <c r="T130" s="16">
        <v>5.6</v>
      </c>
      <c r="U130" s="16">
        <v>6</v>
      </c>
    </row>
    <row r="131" spans="1:21" ht="16.5" customHeight="1" x14ac:dyDescent="0.25">
      <c r="A131" s="7"/>
      <c r="B131" s="7"/>
      <c r="C131" s="7" t="s">
        <v>413</v>
      </c>
      <c r="D131" s="7"/>
      <c r="E131" s="7"/>
      <c r="F131" s="7"/>
      <c r="G131" s="7"/>
      <c r="H131" s="7"/>
      <c r="I131" s="7"/>
      <c r="J131" s="7"/>
      <c r="K131" s="7"/>
      <c r="L131" s="9" t="s">
        <v>67</v>
      </c>
      <c r="M131" s="16">
        <v>3.7</v>
      </c>
      <c r="N131" s="16">
        <v>3.5</v>
      </c>
      <c r="O131" s="16">
        <v>3.5</v>
      </c>
      <c r="P131" s="16">
        <v>3.7</v>
      </c>
      <c r="Q131" s="16">
        <v>3.8</v>
      </c>
      <c r="R131" s="16">
        <v>4</v>
      </c>
      <c r="S131" s="16">
        <v>8.1</v>
      </c>
      <c r="T131" s="16">
        <v>3.7</v>
      </c>
      <c r="U131" s="16">
        <v>3.7</v>
      </c>
    </row>
    <row r="132" spans="1:21" ht="16.5" customHeight="1" x14ac:dyDescent="0.25">
      <c r="A132" s="7"/>
      <c r="B132" s="7"/>
      <c r="C132" s="7" t="s">
        <v>414</v>
      </c>
      <c r="D132" s="7"/>
      <c r="E132" s="7"/>
      <c r="F132" s="7"/>
      <c r="G132" s="7"/>
      <c r="H132" s="7"/>
      <c r="I132" s="7"/>
      <c r="J132" s="7"/>
      <c r="K132" s="7"/>
      <c r="L132" s="9" t="s">
        <v>67</v>
      </c>
      <c r="M132" s="16">
        <v>2.9</v>
      </c>
      <c r="N132" s="16">
        <v>2.7</v>
      </c>
      <c r="O132" s="16">
        <v>2.7</v>
      </c>
      <c r="P132" s="16">
        <v>2.8</v>
      </c>
      <c r="Q132" s="16">
        <v>2.7</v>
      </c>
      <c r="R132" s="16">
        <v>2.7</v>
      </c>
      <c r="S132" s="16">
        <v>6.6</v>
      </c>
      <c r="T132" s="16">
        <v>3.5</v>
      </c>
      <c r="U132" s="16">
        <v>2.8</v>
      </c>
    </row>
    <row r="133" spans="1:21" ht="16.5" customHeight="1" x14ac:dyDescent="0.25">
      <c r="A133" s="7"/>
      <c r="B133" s="7"/>
      <c r="C133" s="7" t="s">
        <v>415</v>
      </c>
      <c r="D133" s="7"/>
      <c r="E133" s="7"/>
      <c r="F133" s="7"/>
      <c r="G133" s="7"/>
      <c r="H133" s="7"/>
      <c r="I133" s="7"/>
      <c r="J133" s="7"/>
      <c r="K133" s="7"/>
      <c r="L133" s="9" t="s">
        <v>67</v>
      </c>
      <c r="M133" s="16">
        <v>1.3</v>
      </c>
      <c r="N133" s="16">
        <v>1.2</v>
      </c>
      <c r="O133" s="16">
        <v>1.1000000000000001</v>
      </c>
      <c r="P133" s="16">
        <v>1.2</v>
      </c>
      <c r="Q133" s="16">
        <v>1</v>
      </c>
      <c r="R133" s="16">
        <v>0.9</v>
      </c>
      <c r="S133" s="16">
        <v>3.7</v>
      </c>
      <c r="T133" s="16">
        <v>1.6</v>
      </c>
      <c r="U133" s="16">
        <v>1.2</v>
      </c>
    </row>
    <row r="134" spans="1:21" ht="16.5" customHeight="1" x14ac:dyDescent="0.25">
      <c r="A134" s="7"/>
      <c r="B134" s="7"/>
      <c r="C134" s="7" t="s">
        <v>416</v>
      </c>
      <c r="D134" s="7"/>
      <c r="E134" s="7"/>
      <c r="F134" s="7"/>
      <c r="G134" s="7"/>
      <c r="H134" s="7"/>
      <c r="I134" s="7"/>
      <c r="J134" s="7"/>
      <c r="K134" s="7"/>
      <c r="L134" s="9" t="s">
        <v>67</v>
      </c>
      <c r="M134" s="16">
        <v>1</v>
      </c>
      <c r="N134" s="16">
        <v>0.9</v>
      </c>
      <c r="O134" s="16">
        <v>0.8</v>
      </c>
      <c r="P134" s="16">
        <v>0.9</v>
      </c>
      <c r="Q134" s="16">
        <v>0.8</v>
      </c>
      <c r="R134" s="16">
        <v>0.7</v>
      </c>
      <c r="S134" s="16">
        <v>2.8</v>
      </c>
      <c r="T134" s="16">
        <v>1.5</v>
      </c>
      <c r="U134" s="16">
        <v>0.9</v>
      </c>
    </row>
    <row r="135" spans="1:21" ht="16.5" customHeight="1" x14ac:dyDescent="0.25">
      <c r="A135" s="7"/>
      <c r="B135" s="7"/>
      <c r="C135" s="7" t="s">
        <v>417</v>
      </c>
      <c r="D135" s="7"/>
      <c r="E135" s="7"/>
      <c r="F135" s="7"/>
      <c r="G135" s="7"/>
      <c r="H135" s="7"/>
      <c r="I135" s="7"/>
      <c r="J135" s="7"/>
      <c r="K135" s="7"/>
      <c r="L135" s="9" t="s">
        <v>67</v>
      </c>
      <c r="M135" s="16">
        <v>0.6</v>
      </c>
      <c r="N135" s="16">
        <v>0.6</v>
      </c>
      <c r="O135" s="16">
        <v>0.5</v>
      </c>
      <c r="P135" s="16">
        <v>0.6</v>
      </c>
      <c r="Q135" s="16">
        <v>0.5</v>
      </c>
      <c r="R135" s="16">
        <v>0.4</v>
      </c>
      <c r="S135" s="16">
        <v>1.5</v>
      </c>
      <c r="T135" s="16">
        <v>0.6</v>
      </c>
      <c r="U135" s="16">
        <v>0.6</v>
      </c>
    </row>
    <row r="136" spans="1:21" ht="16.5" customHeight="1" x14ac:dyDescent="0.25">
      <c r="A136" s="7"/>
      <c r="B136" s="7"/>
      <c r="C136" s="7" t="s">
        <v>418</v>
      </c>
      <c r="D136" s="7"/>
      <c r="E136" s="7"/>
      <c r="F136" s="7"/>
      <c r="G136" s="7"/>
      <c r="H136" s="7"/>
      <c r="I136" s="7"/>
      <c r="J136" s="7"/>
      <c r="K136" s="7"/>
      <c r="L136" s="9" t="s">
        <v>67</v>
      </c>
      <c r="M136" s="16">
        <v>1</v>
      </c>
      <c r="N136" s="16">
        <v>0.9</v>
      </c>
      <c r="O136" s="16">
        <v>0.7</v>
      </c>
      <c r="P136" s="16">
        <v>0.9</v>
      </c>
      <c r="Q136" s="16">
        <v>0.7</v>
      </c>
      <c r="R136" s="16">
        <v>0.6</v>
      </c>
      <c r="S136" s="16">
        <v>2.1</v>
      </c>
      <c r="T136" s="16">
        <v>1.4</v>
      </c>
      <c r="U136" s="16">
        <v>0.9</v>
      </c>
    </row>
    <row r="137" spans="1:21" ht="16.5" customHeight="1" x14ac:dyDescent="0.25">
      <c r="A137" s="7"/>
      <c r="B137" s="7"/>
      <c r="C137" s="7" t="s">
        <v>419</v>
      </c>
      <c r="D137" s="7"/>
      <c r="E137" s="7"/>
      <c r="F137" s="7"/>
      <c r="G137" s="7"/>
      <c r="H137" s="7"/>
      <c r="I137" s="7"/>
      <c r="J137" s="7"/>
      <c r="K137" s="7"/>
      <c r="L137" s="9" t="s">
        <v>67</v>
      </c>
      <c r="M137" s="16">
        <v>1.2</v>
      </c>
      <c r="N137" s="16">
        <v>1.1000000000000001</v>
      </c>
      <c r="O137" s="16">
        <v>1</v>
      </c>
      <c r="P137" s="16">
        <v>1.1000000000000001</v>
      </c>
      <c r="Q137" s="16">
        <v>0.9</v>
      </c>
      <c r="R137" s="16">
        <v>0.7</v>
      </c>
      <c r="S137" s="16">
        <v>1.7</v>
      </c>
      <c r="T137" s="16">
        <v>1.2</v>
      </c>
      <c r="U137" s="16">
        <v>1.1000000000000001</v>
      </c>
    </row>
    <row r="138" spans="1:21" ht="16.5" customHeight="1" x14ac:dyDescent="0.25">
      <c r="A138" s="7"/>
      <c r="B138" s="7"/>
      <c r="C138" s="7" t="s">
        <v>221</v>
      </c>
      <c r="D138" s="7"/>
      <c r="E138" s="7"/>
      <c r="F138" s="7"/>
      <c r="G138" s="7"/>
      <c r="H138" s="7"/>
      <c r="I138" s="7"/>
      <c r="J138" s="7"/>
      <c r="K138" s="7"/>
      <c r="L138" s="9" t="s">
        <v>67</v>
      </c>
      <c r="M138" s="18">
        <v>13.5</v>
      </c>
      <c r="N138" s="18">
        <v>13.6</v>
      </c>
      <c r="O138" s="18">
        <v>13.7</v>
      </c>
      <c r="P138" s="18">
        <v>14.2</v>
      </c>
      <c r="Q138" s="18">
        <v>11.4</v>
      </c>
      <c r="R138" s="18">
        <v>12.6</v>
      </c>
      <c r="S138" s="18">
        <v>11.5</v>
      </c>
      <c r="T138" s="18">
        <v>16.7</v>
      </c>
      <c r="U138" s="18">
        <v>13.4</v>
      </c>
    </row>
    <row r="139" spans="1:21" ht="16.5" customHeight="1" x14ac:dyDescent="0.25">
      <c r="A139" s="7"/>
      <c r="B139" s="7"/>
      <c r="C139" s="7" t="s">
        <v>144</v>
      </c>
      <c r="D139" s="7"/>
      <c r="E139" s="7"/>
      <c r="F139" s="7"/>
      <c r="G139" s="7"/>
      <c r="H139" s="7"/>
      <c r="I139" s="7"/>
      <c r="J139" s="7"/>
      <c r="K139" s="7"/>
      <c r="L139" s="9" t="s">
        <v>47</v>
      </c>
      <c r="M139" s="22">
        <v>373.1</v>
      </c>
      <c r="N139" s="22">
        <v>285</v>
      </c>
      <c r="O139" s="22">
        <v>209.8</v>
      </c>
      <c r="P139" s="22">
        <v>104.1</v>
      </c>
      <c r="Q139" s="18">
        <v>93.3</v>
      </c>
      <c r="R139" s="18">
        <v>29.6</v>
      </c>
      <c r="S139" s="18">
        <v>14.4</v>
      </c>
      <c r="T139" s="16">
        <v>3.8</v>
      </c>
      <c r="U139" s="20">
        <v>1113.2</v>
      </c>
    </row>
    <row r="140" spans="1:21" ht="16.5" customHeight="1" x14ac:dyDescent="0.25">
      <c r="A140" s="7"/>
      <c r="B140" s="7" t="s">
        <v>64</v>
      </c>
      <c r="C140" s="7"/>
      <c r="D140" s="7"/>
      <c r="E140" s="7"/>
      <c r="F140" s="7"/>
      <c r="G140" s="7"/>
      <c r="H140" s="7"/>
      <c r="I140" s="7"/>
      <c r="J140" s="7"/>
      <c r="K140" s="7"/>
      <c r="L140" s="9"/>
      <c r="M140" s="10"/>
      <c r="N140" s="10"/>
      <c r="O140" s="10"/>
      <c r="P140" s="10"/>
      <c r="Q140" s="10"/>
      <c r="R140" s="10"/>
      <c r="S140" s="10"/>
      <c r="T140" s="10"/>
      <c r="U140" s="10"/>
    </row>
    <row r="141" spans="1:21" ht="16.5" customHeight="1" x14ac:dyDescent="0.25">
      <c r="A141" s="7"/>
      <c r="B141" s="7"/>
      <c r="C141" s="7" t="s">
        <v>439</v>
      </c>
      <c r="D141" s="7"/>
      <c r="E141" s="7"/>
      <c r="F141" s="7"/>
      <c r="G141" s="7"/>
      <c r="H141" s="7"/>
      <c r="I141" s="7"/>
      <c r="J141" s="7"/>
      <c r="K141" s="7"/>
      <c r="L141" s="9" t="s">
        <v>67</v>
      </c>
      <c r="M141" s="16">
        <v>3.8</v>
      </c>
      <c r="N141" s="16">
        <v>3.8</v>
      </c>
      <c r="O141" s="16">
        <v>2.6</v>
      </c>
      <c r="P141" s="16">
        <v>2.8</v>
      </c>
      <c r="Q141" s="16">
        <v>2.5</v>
      </c>
      <c r="R141" s="16">
        <v>1.5</v>
      </c>
      <c r="S141" s="16">
        <v>2.7</v>
      </c>
      <c r="T141" s="16">
        <v>4.0999999999999996</v>
      </c>
      <c r="U141" s="16">
        <v>3.3</v>
      </c>
    </row>
    <row r="142" spans="1:21" ht="16.5" customHeight="1" x14ac:dyDescent="0.25">
      <c r="A142" s="7"/>
      <c r="B142" s="7"/>
      <c r="C142" s="7" t="s">
        <v>407</v>
      </c>
      <c r="D142" s="7"/>
      <c r="E142" s="7"/>
      <c r="F142" s="7"/>
      <c r="G142" s="7"/>
      <c r="H142" s="7"/>
      <c r="I142" s="7"/>
      <c r="J142" s="7"/>
      <c r="K142" s="7"/>
      <c r="L142" s="9" t="s">
        <v>67</v>
      </c>
      <c r="M142" s="16">
        <v>1.6</v>
      </c>
      <c r="N142" s="16">
        <v>1.9</v>
      </c>
      <c r="O142" s="16">
        <v>1.4</v>
      </c>
      <c r="P142" s="16">
        <v>1.7</v>
      </c>
      <c r="Q142" s="16">
        <v>1.3</v>
      </c>
      <c r="R142" s="16">
        <v>1</v>
      </c>
      <c r="S142" s="16">
        <v>1.8</v>
      </c>
      <c r="T142" s="16">
        <v>2.1</v>
      </c>
      <c r="U142" s="16">
        <v>1.6</v>
      </c>
    </row>
    <row r="143" spans="1:21" ht="16.5" customHeight="1" x14ac:dyDescent="0.25">
      <c r="A143" s="7"/>
      <c r="B143" s="7"/>
      <c r="C143" s="7" t="s">
        <v>408</v>
      </c>
      <c r="D143" s="7"/>
      <c r="E143" s="7"/>
      <c r="F143" s="7"/>
      <c r="G143" s="7"/>
      <c r="H143" s="7"/>
      <c r="I143" s="7"/>
      <c r="J143" s="7"/>
      <c r="K143" s="7"/>
      <c r="L143" s="9" t="s">
        <v>67</v>
      </c>
      <c r="M143" s="16">
        <v>6.5</v>
      </c>
      <c r="N143" s="16">
        <v>7</v>
      </c>
      <c r="O143" s="16">
        <v>5.7</v>
      </c>
      <c r="P143" s="16">
        <v>6.3</v>
      </c>
      <c r="Q143" s="16">
        <v>6.2</v>
      </c>
      <c r="R143" s="16">
        <v>5.8</v>
      </c>
      <c r="S143" s="16">
        <v>5.2</v>
      </c>
      <c r="T143" s="16">
        <v>9.1</v>
      </c>
      <c r="U143" s="16">
        <v>6.4</v>
      </c>
    </row>
    <row r="144" spans="1:21" ht="16.5" customHeight="1" x14ac:dyDescent="0.25">
      <c r="A144" s="7"/>
      <c r="B144" s="7"/>
      <c r="C144" s="7" t="s">
        <v>409</v>
      </c>
      <c r="D144" s="7"/>
      <c r="E144" s="7"/>
      <c r="F144" s="7"/>
      <c r="G144" s="7"/>
      <c r="H144" s="7"/>
      <c r="I144" s="7"/>
      <c r="J144" s="7"/>
      <c r="K144" s="7"/>
      <c r="L144" s="9" t="s">
        <v>67</v>
      </c>
      <c r="M144" s="18">
        <v>17.2</v>
      </c>
      <c r="N144" s="18">
        <v>17.399999999999999</v>
      </c>
      <c r="O144" s="18">
        <v>17.600000000000001</v>
      </c>
      <c r="P144" s="18">
        <v>16.899999999999999</v>
      </c>
      <c r="Q144" s="18">
        <v>18.899999999999999</v>
      </c>
      <c r="R144" s="18">
        <v>17.399999999999999</v>
      </c>
      <c r="S144" s="18">
        <v>11</v>
      </c>
      <c r="T144" s="18">
        <v>16.7</v>
      </c>
      <c r="U144" s="18">
        <v>17.3</v>
      </c>
    </row>
    <row r="145" spans="1:21" ht="16.5" customHeight="1" x14ac:dyDescent="0.25">
      <c r="A145" s="7"/>
      <c r="B145" s="7"/>
      <c r="C145" s="7" t="s">
        <v>410</v>
      </c>
      <c r="D145" s="7"/>
      <c r="E145" s="7"/>
      <c r="F145" s="7"/>
      <c r="G145" s="7"/>
      <c r="H145" s="7"/>
      <c r="I145" s="7"/>
      <c r="J145" s="7"/>
      <c r="K145" s="7"/>
      <c r="L145" s="9" t="s">
        <v>67</v>
      </c>
      <c r="M145" s="18">
        <v>23.4</v>
      </c>
      <c r="N145" s="18">
        <v>23.4</v>
      </c>
      <c r="O145" s="18">
        <v>24.5</v>
      </c>
      <c r="P145" s="18">
        <v>21.4</v>
      </c>
      <c r="Q145" s="18">
        <v>25.9</v>
      </c>
      <c r="R145" s="18">
        <v>28</v>
      </c>
      <c r="S145" s="18">
        <v>15.1</v>
      </c>
      <c r="T145" s="18">
        <v>21.1</v>
      </c>
      <c r="U145" s="18">
        <v>23.7</v>
      </c>
    </row>
    <row r="146" spans="1:21" ht="16.5" customHeight="1" x14ac:dyDescent="0.25">
      <c r="A146" s="7"/>
      <c r="B146" s="7"/>
      <c r="C146" s="7" t="s">
        <v>411</v>
      </c>
      <c r="D146" s="7"/>
      <c r="E146" s="7"/>
      <c r="F146" s="7"/>
      <c r="G146" s="7"/>
      <c r="H146" s="7"/>
      <c r="I146" s="7"/>
      <c r="J146" s="7"/>
      <c r="K146" s="7"/>
      <c r="L146" s="9" t="s">
        <v>67</v>
      </c>
      <c r="M146" s="16">
        <v>9.5</v>
      </c>
      <c r="N146" s="16">
        <v>9.9</v>
      </c>
      <c r="O146" s="18">
        <v>10.5</v>
      </c>
      <c r="P146" s="16">
        <v>9.9</v>
      </c>
      <c r="Q146" s="18">
        <v>10.9</v>
      </c>
      <c r="R146" s="18">
        <v>12.6</v>
      </c>
      <c r="S146" s="16">
        <v>9.6999999999999993</v>
      </c>
      <c r="T146" s="18">
        <v>10.1</v>
      </c>
      <c r="U146" s="18">
        <v>10</v>
      </c>
    </row>
    <row r="147" spans="1:21" ht="16.5" customHeight="1" x14ac:dyDescent="0.25">
      <c r="A147" s="7"/>
      <c r="B147" s="7"/>
      <c r="C147" s="7" t="s">
        <v>412</v>
      </c>
      <c r="D147" s="7"/>
      <c r="E147" s="7"/>
      <c r="F147" s="7"/>
      <c r="G147" s="7"/>
      <c r="H147" s="7"/>
      <c r="I147" s="7"/>
      <c r="J147" s="7"/>
      <c r="K147" s="7"/>
      <c r="L147" s="9" t="s">
        <v>67</v>
      </c>
      <c r="M147" s="16">
        <v>4.8</v>
      </c>
      <c r="N147" s="16">
        <v>5.0999999999999996</v>
      </c>
      <c r="O147" s="16">
        <v>4.8</v>
      </c>
      <c r="P147" s="16">
        <v>5.5</v>
      </c>
      <c r="Q147" s="16">
        <v>5.6</v>
      </c>
      <c r="R147" s="16">
        <v>6.2</v>
      </c>
      <c r="S147" s="16">
        <v>7.3</v>
      </c>
      <c r="T147" s="16">
        <v>4.2</v>
      </c>
      <c r="U147" s="16">
        <v>5.0999999999999996</v>
      </c>
    </row>
    <row r="148" spans="1:21" ht="16.5" customHeight="1" x14ac:dyDescent="0.25">
      <c r="A148" s="7"/>
      <c r="B148" s="7"/>
      <c r="C148" s="7" t="s">
        <v>413</v>
      </c>
      <c r="D148" s="7"/>
      <c r="E148" s="7"/>
      <c r="F148" s="7"/>
      <c r="G148" s="7"/>
      <c r="H148" s="7"/>
      <c r="I148" s="7"/>
      <c r="J148" s="7"/>
      <c r="K148" s="7"/>
      <c r="L148" s="9" t="s">
        <v>67</v>
      </c>
      <c r="M148" s="16">
        <v>3.3</v>
      </c>
      <c r="N148" s="16">
        <v>3.4</v>
      </c>
      <c r="O148" s="16">
        <v>3.1</v>
      </c>
      <c r="P148" s="16">
        <v>3.8</v>
      </c>
      <c r="Q148" s="16">
        <v>3.6</v>
      </c>
      <c r="R148" s="16">
        <v>3.7</v>
      </c>
      <c r="S148" s="16">
        <v>6.8</v>
      </c>
      <c r="T148" s="16">
        <v>2.2999999999999998</v>
      </c>
      <c r="U148" s="16">
        <v>3.4</v>
      </c>
    </row>
    <row r="149" spans="1:21" ht="16.5" customHeight="1" x14ac:dyDescent="0.25">
      <c r="A149" s="7"/>
      <c r="B149" s="7"/>
      <c r="C149" s="7" t="s">
        <v>414</v>
      </c>
      <c r="D149" s="7"/>
      <c r="E149" s="7"/>
      <c r="F149" s="7"/>
      <c r="G149" s="7"/>
      <c r="H149" s="7"/>
      <c r="I149" s="7"/>
      <c r="J149" s="7"/>
      <c r="K149" s="7"/>
      <c r="L149" s="9" t="s">
        <v>67</v>
      </c>
      <c r="M149" s="16">
        <v>2.5</v>
      </c>
      <c r="N149" s="16">
        <v>2.6</v>
      </c>
      <c r="O149" s="16">
        <v>2.4</v>
      </c>
      <c r="P149" s="16">
        <v>2.8</v>
      </c>
      <c r="Q149" s="16">
        <v>2.6</v>
      </c>
      <c r="R149" s="16">
        <v>2.6</v>
      </c>
      <c r="S149" s="16">
        <v>6.3</v>
      </c>
      <c r="T149" s="16">
        <v>3.8</v>
      </c>
      <c r="U149" s="16">
        <v>2.6</v>
      </c>
    </row>
    <row r="150" spans="1:21" ht="16.5" customHeight="1" x14ac:dyDescent="0.25">
      <c r="A150" s="7"/>
      <c r="B150" s="7"/>
      <c r="C150" s="7" t="s">
        <v>415</v>
      </c>
      <c r="D150" s="7"/>
      <c r="E150" s="7"/>
      <c r="F150" s="7"/>
      <c r="G150" s="7"/>
      <c r="H150" s="7"/>
      <c r="I150" s="7"/>
      <c r="J150" s="7"/>
      <c r="K150" s="7"/>
      <c r="L150" s="9" t="s">
        <v>67</v>
      </c>
      <c r="M150" s="16">
        <v>1.1000000000000001</v>
      </c>
      <c r="N150" s="16">
        <v>1.1000000000000001</v>
      </c>
      <c r="O150" s="16">
        <v>0.9</v>
      </c>
      <c r="P150" s="16">
        <v>1</v>
      </c>
      <c r="Q150" s="16">
        <v>0.9</v>
      </c>
      <c r="R150" s="16">
        <v>1</v>
      </c>
      <c r="S150" s="16">
        <v>3.5</v>
      </c>
      <c r="T150" s="16">
        <v>0.9</v>
      </c>
      <c r="U150" s="16">
        <v>1.1000000000000001</v>
      </c>
    </row>
    <row r="151" spans="1:21" ht="16.5" customHeight="1" x14ac:dyDescent="0.25">
      <c r="A151" s="7"/>
      <c r="B151" s="7"/>
      <c r="C151" s="7" t="s">
        <v>416</v>
      </c>
      <c r="D151" s="7"/>
      <c r="E151" s="7"/>
      <c r="F151" s="7"/>
      <c r="G151" s="7"/>
      <c r="H151" s="7"/>
      <c r="I151" s="7"/>
      <c r="J151" s="7"/>
      <c r="K151" s="7"/>
      <c r="L151" s="9" t="s">
        <v>67</v>
      </c>
      <c r="M151" s="16">
        <v>0.9</v>
      </c>
      <c r="N151" s="16">
        <v>0.9</v>
      </c>
      <c r="O151" s="16">
        <v>0.7</v>
      </c>
      <c r="P151" s="16">
        <v>0.8</v>
      </c>
      <c r="Q151" s="16">
        <v>0.8</v>
      </c>
      <c r="R151" s="16">
        <v>0.8</v>
      </c>
      <c r="S151" s="16">
        <v>2.5</v>
      </c>
      <c r="T151" s="16">
        <v>0.5</v>
      </c>
      <c r="U151" s="16">
        <v>0.8</v>
      </c>
    </row>
    <row r="152" spans="1:21" ht="16.5" customHeight="1" x14ac:dyDescent="0.25">
      <c r="A152" s="7"/>
      <c r="B152" s="7"/>
      <c r="C152" s="7" t="s">
        <v>417</v>
      </c>
      <c r="D152" s="7"/>
      <c r="E152" s="7"/>
      <c r="F152" s="7"/>
      <c r="G152" s="7"/>
      <c r="H152" s="7"/>
      <c r="I152" s="7"/>
      <c r="J152" s="7"/>
      <c r="K152" s="7"/>
      <c r="L152" s="9" t="s">
        <v>67</v>
      </c>
      <c r="M152" s="16">
        <v>0.6</v>
      </c>
      <c r="N152" s="16">
        <v>0.6</v>
      </c>
      <c r="O152" s="16">
        <v>0.4</v>
      </c>
      <c r="P152" s="16">
        <v>0.6</v>
      </c>
      <c r="Q152" s="16">
        <v>0.5</v>
      </c>
      <c r="R152" s="16">
        <v>0.5</v>
      </c>
      <c r="S152" s="16">
        <v>1.6</v>
      </c>
      <c r="T152" s="16">
        <v>0.3</v>
      </c>
      <c r="U152" s="16">
        <v>0.6</v>
      </c>
    </row>
    <row r="153" spans="1:21" ht="16.5" customHeight="1" x14ac:dyDescent="0.25">
      <c r="A153" s="7"/>
      <c r="B153" s="7"/>
      <c r="C153" s="7" t="s">
        <v>418</v>
      </c>
      <c r="D153" s="7"/>
      <c r="E153" s="7"/>
      <c r="F153" s="7"/>
      <c r="G153" s="7"/>
      <c r="H153" s="7"/>
      <c r="I153" s="7"/>
      <c r="J153" s="7"/>
      <c r="K153" s="7"/>
      <c r="L153" s="9" t="s">
        <v>67</v>
      </c>
      <c r="M153" s="16">
        <v>0.8</v>
      </c>
      <c r="N153" s="16">
        <v>0.8</v>
      </c>
      <c r="O153" s="16">
        <v>0.6</v>
      </c>
      <c r="P153" s="16">
        <v>0.8</v>
      </c>
      <c r="Q153" s="16">
        <v>0.6</v>
      </c>
      <c r="R153" s="16">
        <v>0.6</v>
      </c>
      <c r="S153" s="16">
        <v>2.1</v>
      </c>
      <c r="T153" s="16">
        <v>1</v>
      </c>
      <c r="U153" s="16">
        <v>0.8</v>
      </c>
    </row>
    <row r="154" spans="1:21" ht="16.5" customHeight="1" x14ac:dyDescent="0.25">
      <c r="A154" s="7"/>
      <c r="B154" s="7"/>
      <c r="C154" s="7" t="s">
        <v>419</v>
      </c>
      <c r="D154" s="7"/>
      <c r="E154" s="7"/>
      <c r="F154" s="7"/>
      <c r="G154" s="7"/>
      <c r="H154" s="7"/>
      <c r="I154" s="7"/>
      <c r="J154" s="7"/>
      <c r="K154" s="7"/>
      <c r="L154" s="9" t="s">
        <v>67</v>
      </c>
      <c r="M154" s="16">
        <v>1.2</v>
      </c>
      <c r="N154" s="16">
        <v>1.1000000000000001</v>
      </c>
      <c r="O154" s="16">
        <v>0.8</v>
      </c>
      <c r="P154" s="16">
        <v>0.9</v>
      </c>
      <c r="Q154" s="16">
        <v>1</v>
      </c>
      <c r="R154" s="16">
        <v>0.8</v>
      </c>
      <c r="S154" s="16">
        <v>1.6</v>
      </c>
      <c r="T154" s="16">
        <v>0.6</v>
      </c>
      <c r="U154" s="16">
        <v>1.1000000000000001</v>
      </c>
    </row>
    <row r="155" spans="1:21" ht="16.5" customHeight="1" x14ac:dyDescent="0.25">
      <c r="A155" s="7"/>
      <c r="B155" s="7"/>
      <c r="C155" s="7" t="s">
        <v>221</v>
      </c>
      <c r="D155" s="7"/>
      <c r="E155" s="7"/>
      <c r="F155" s="7"/>
      <c r="G155" s="7"/>
      <c r="H155" s="7"/>
      <c r="I155" s="7"/>
      <c r="J155" s="7"/>
      <c r="K155" s="7"/>
      <c r="L155" s="9" t="s">
        <v>67</v>
      </c>
      <c r="M155" s="18">
        <v>22.8</v>
      </c>
      <c r="N155" s="18">
        <v>21.1</v>
      </c>
      <c r="O155" s="18">
        <v>24</v>
      </c>
      <c r="P155" s="18">
        <v>24.8</v>
      </c>
      <c r="Q155" s="18">
        <v>18.7</v>
      </c>
      <c r="R155" s="18">
        <v>17.5</v>
      </c>
      <c r="S155" s="18">
        <v>23</v>
      </c>
      <c r="T155" s="18">
        <v>21.4</v>
      </c>
      <c r="U155" s="18">
        <v>22.2</v>
      </c>
    </row>
    <row r="156" spans="1:21" ht="16.5" customHeight="1" x14ac:dyDescent="0.25">
      <c r="A156" s="7"/>
      <c r="B156" s="7"/>
      <c r="C156" s="7" t="s">
        <v>144</v>
      </c>
      <c r="D156" s="7"/>
      <c r="E156" s="7"/>
      <c r="F156" s="7"/>
      <c r="G156" s="7"/>
      <c r="H156" s="7"/>
      <c r="I156" s="7"/>
      <c r="J156" s="7"/>
      <c r="K156" s="7"/>
      <c r="L156" s="9" t="s">
        <v>47</v>
      </c>
      <c r="M156" s="22">
        <v>167.5</v>
      </c>
      <c r="N156" s="22">
        <v>128</v>
      </c>
      <c r="O156" s="18">
        <v>85.5</v>
      </c>
      <c r="P156" s="18">
        <v>42.4</v>
      </c>
      <c r="Q156" s="18">
        <v>44.5</v>
      </c>
      <c r="R156" s="18">
        <v>11.8</v>
      </c>
      <c r="S156" s="16">
        <v>6.2</v>
      </c>
      <c r="T156" s="16">
        <v>0.9</v>
      </c>
      <c r="U156" s="22">
        <v>486.8</v>
      </c>
    </row>
    <row r="157" spans="1:21" ht="16.5" customHeight="1" x14ac:dyDescent="0.25">
      <c r="A157" s="7" t="s">
        <v>82</v>
      </c>
      <c r="B157" s="7"/>
      <c r="C157" s="7"/>
      <c r="D157" s="7"/>
      <c r="E157" s="7"/>
      <c r="F157" s="7"/>
      <c r="G157" s="7"/>
      <c r="H157" s="7"/>
      <c r="I157" s="7"/>
      <c r="J157" s="7"/>
      <c r="K157" s="7"/>
      <c r="L157" s="9"/>
      <c r="M157" s="10"/>
      <c r="N157" s="10"/>
      <c r="O157" s="10"/>
      <c r="P157" s="10"/>
      <c r="Q157" s="10"/>
      <c r="R157" s="10"/>
      <c r="S157" s="10"/>
      <c r="T157" s="10"/>
      <c r="U157" s="10"/>
    </row>
    <row r="158" spans="1:21" ht="16.5" customHeight="1" x14ac:dyDescent="0.25">
      <c r="A158" s="7"/>
      <c r="B158" s="7" t="s">
        <v>50</v>
      </c>
      <c r="C158" s="7"/>
      <c r="D158" s="7"/>
      <c r="E158" s="7"/>
      <c r="F158" s="7"/>
      <c r="G158" s="7"/>
      <c r="H158" s="7"/>
      <c r="I158" s="7"/>
      <c r="J158" s="7"/>
      <c r="K158" s="7"/>
      <c r="L158" s="9"/>
      <c r="M158" s="10"/>
      <c r="N158" s="10"/>
      <c r="O158" s="10"/>
      <c r="P158" s="10"/>
      <c r="Q158" s="10"/>
      <c r="R158" s="10"/>
      <c r="S158" s="10"/>
      <c r="T158" s="10"/>
      <c r="U158" s="10"/>
    </row>
    <row r="159" spans="1:21" ht="16.5" customHeight="1" x14ac:dyDescent="0.25">
      <c r="A159" s="7"/>
      <c r="B159" s="7"/>
      <c r="C159" s="7" t="s">
        <v>439</v>
      </c>
      <c r="D159" s="7"/>
      <c r="E159" s="7"/>
      <c r="F159" s="7"/>
      <c r="G159" s="7"/>
      <c r="H159" s="7"/>
      <c r="I159" s="7"/>
      <c r="J159" s="7"/>
      <c r="K159" s="7"/>
      <c r="L159" s="9" t="s">
        <v>67</v>
      </c>
      <c r="M159" s="18">
        <v>39.1</v>
      </c>
      <c r="N159" s="18">
        <v>39.299999999999997</v>
      </c>
      <c r="O159" s="18">
        <v>31.9</v>
      </c>
      <c r="P159" s="18">
        <v>34.299999999999997</v>
      </c>
      <c r="Q159" s="18">
        <v>34</v>
      </c>
      <c r="R159" s="18">
        <v>32.1</v>
      </c>
      <c r="S159" s="18">
        <v>34.700000000000003</v>
      </c>
      <c r="T159" s="18">
        <v>29.7</v>
      </c>
      <c r="U159" s="18">
        <v>36.4</v>
      </c>
    </row>
    <row r="160" spans="1:21" ht="16.5" customHeight="1" x14ac:dyDescent="0.25">
      <c r="A160" s="7"/>
      <c r="B160" s="7"/>
      <c r="C160" s="7" t="s">
        <v>420</v>
      </c>
      <c r="D160" s="7"/>
      <c r="E160" s="7"/>
      <c r="F160" s="7"/>
      <c r="G160" s="7"/>
      <c r="H160" s="7"/>
      <c r="I160" s="7"/>
      <c r="J160" s="7"/>
      <c r="K160" s="7"/>
      <c r="L160" s="9" t="s">
        <v>67</v>
      </c>
      <c r="M160" s="18">
        <v>30</v>
      </c>
      <c r="N160" s="18">
        <v>32.6</v>
      </c>
      <c r="O160" s="18">
        <v>30.7</v>
      </c>
      <c r="P160" s="18">
        <v>27.8</v>
      </c>
      <c r="Q160" s="18">
        <v>34.5</v>
      </c>
      <c r="R160" s="18">
        <v>33.6</v>
      </c>
      <c r="S160" s="18">
        <v>32.6</v>
      </c>
      <c r="T160" s="18">
        <v>23.1</v>
      </c>
      <c r="U160" s="18">
        <v>30.9</v>
      </c>
    </row>
    <row r="161" spans="1:21" ht="16.5" customHeight="1" x14ac:dyDescent="0.25">
      <c r="A161" s="7"/>
      <c r="B161" s="7"/>
      <c r="C161" s="7" t="s">
        <v>421</v>
      </c>
      <c r="D161" s="7"/>
      <c r="E161" s="7"/>
      <c r="F161" s="7"/>
      <c r="G161" s="7"/>
      <c r="H161" s="7"/>
      <c r="I161" s="7"/>
      <c r="J161" s="7"/>
      <c r="K161" s="7"/>
      <c r="L161" s="9" t="s">
        <v>67</v>
      </c>
      <c r="M161" s="16">
        <v>7</v>
      </c>
      <c r="N161" s="16">
        <v>6.6</v>
      </c>
      <c r="O161" s="16">
        <v>8.5</v>
      </c>
      <c r="P161" s="16">
        <v>7.3</v>
      </c>
      <c r="Q161" s="16">
        <v>8</v>
      </c>
      <c r="R161" s="16">
        <v>8.5</v>
      </c>
      <c r="S161" s="16">
        <v>7.3</v>
      </c>
      <c r="T161" s="16">
        <v>9.1</v>
      </c>
      <c r="U161" s="16">
        <v>7.4</v>
      </c>
    </row>
    <row r="162" spans="1:21" ht="16.5" customHeight="1" x14ac:dyDescent="0.25">
      <c r="A162" s="7"/>
      <c r="B162" s="7"/>
      <c r="C162" s="7" t="s">
        <v>409</v>
      </c>
      <c r="D162" s="7"/>
      <c r="E162" s="7"/>
      <c r="F162" s="7"/>
      <c r="G162" s="7"/>
      <c r="H162" s="7"/>
      <c r="I162" s="7"/>
      <c r="J162" s="7"/>
      <c r="K162" s="7"/>
      <c r="L162" s="9" t="s">
        <v>67</v>
      </c>
      <c r="M162" s="16">
        <v>5.2</v>
      </c>
      <c r="N162" s="16">
        <v>4.5</v>
      </c>
      <c r="O162" s="16">
        <v>6.5</v>
      </c>
      <c r="P162" s="16">
        <v>6.1</v>
      </c>
      <c r="Q162" s="16">
        <v>5.7</v>
      </c>
      <c r="R162" s="16">
        <v>6.6</v>
      </c>
      <c r="S162" s="16">
        <v>5</v>
      </c>
      <c r="T162" s="16">
        <v>4.5999999999999996</v>
      </c>
      <c r="U162" s="16">
        <v>5.5</v>
      </c>
    </row>
    <row r="163" spans="1:21" ht="16.5" customHeight="1" x14ac:dyDescent="0.25">
      <c r="A163" s="7"/>
      <c r="B163" s="7"/>
      <c r="C163" s="7" t="s">
        <v>422</v>
      </c>
      <c r="D163" s="7"/>
      <c r="E163" s="7"/>
      <c r="F163" s="7"/>
      <c r="G163" s="7"/>
      <c r="H163" s="7"/>
      <c r="I163" s="7"/>
      <c r="J163" s="7"/>
      <c r="K163" s="7"/>
      <c r="L163" s="9" t="s">
        <v>67</v>
      </c>
      <c r="M163" s="16">
        <v>5.2</v>
      </c>
      <c r="N163" s="16">
        <v>4.0999999999999996</v>
      </c>
      <c r="O163" s="16">
        <v>7.4</v>
      </c>
      <c r="P163" s="16">
        <v>7.7</v>
      </c>
      <c r="Q163" s="16">
        <v>5.6</v>
      </c>
      <c r="R163" s="16">
        <v>6.9</v>
      </c>
      <c r="S163" s="16">
        <v>6.3</v>
      </c>
      <c r="T163" s="16">
        <v>6.6</v>
      </c>
      <c r="U163" s="16">
        <v>5.8</v>
      </c>
    </row>
    <row r="164" spans="1:21" ht="16.5" customHeight="1" x14ac:dyDescent="0.25">
      <c r="A164" s="7"/>
      <c r="B164" s="7"/>
      <c r="C164" s="7" t="s">
        <v>423</v>
      </c>
      <c r="D164" s="7"/>
      <c r="E164" s="7"/>
      <c r="F164" s="7"/>
      <c r="G164" s="7"/>
      <c r="H164" s="7"/>
      <c r="I164" s="7"/>
      <c r="J164" s="7"/>
      <c r="K164" s="7"/>
      <c r="L164" s="9" t="s">
        <v>67</v>
      </c>
      <c r="M164" s="16">
        <v>2.2000000000000002</v>
      </c>
      <c r="N164" s="16">
        <v>1.8</v>
      </c>
      <c r="O164" s="16">
        <v>3.3</v>
      </c>
      <c r="P164" s="16">
        <v>3.9</v>
      </c>
      <c r="Q164" s="16">
        <v>2.1</v>
      </c>
      <c r="R164" s="16">
        <v>2.2000000000000002</v>
      </c>
      <c r="S164" s="16">
        <v>4.2</v>
      </c>
      <c r="T164" s="16">
        <v>5.3</v>
      </c>
      <c r="U164" s="16">
        <v>2.6</v>
      </c>
    </row>
    <row r="165" spans="1:21" ht="16.5" customHeight="1" x14ac:dyDescent="0.25">
      <c r="A165" s="7"/>
      <c r="B165" s="7"/>
      <c r="C165" s="7" t="s">
        <v>413</v>
      </c>
      <c r="D165" s="7"/>
      <c r="E165" s="7"/>
      <c r="F165" s="7"/>
      <c r="G165" s="7"/>
      <c r="H165" s="7"/>
      <c r="I165" s="7"/>
      <c r="J165" s="7"/>
      <c r="K165" s="7"/>
      <c r="L165" s="9" t="s">
        <v>67</v>
      </c>
      <c r="M165" s="16">
        <v>0.6</v>
      </c>
      <c r="N165" s="16">
        <v>0.5</v>
      </c>
      <c r="O165" s="16">
        <v>1.1000000000000001</v>
      </c>
      <c r="P165" s="16">
        <v>1.4</v>
      </c>
      <c r="Q165" s="16">
        <v>0.6</v>
      </c>
      <c r="R165" s="16">
        <v>0.7</v>
      </c>
      <c r="S165" s="16">
        <v>1.6</v>
      </c>
      <c r="T165" s="16">
        <v>2.6</v>
      </c>
      <c r="U165" s="16">
        <v>0.8</v>
      </c>
    </row>
    <row r="166" spans="1:21" ht="16.5" customHeight="1" x14ac:dyDescent="0.25">
      <c r="A166" s="7"/>
      <c r="B166" s="7"/>
      <c r="C166" s="7" t="s">
        <v>414</v>
      </c>
      <c r="D166" s="7"/>
      <c r="E166" s="7"/>
      <c r="F166" s="7"/>
      <c r="G166" s="7"/>
      <c r="H166" s="7"/>
      <c r="I166" s="7"/>
      <c r="J166" s="7"/>
      <c r="K166" s="7"/>
      <c r="L166" s="9" t="s">
        <v>67</v>
      </c>
      <c r="M166" s="16">
        <v>0.2</v>
      </c>
      <c r="N166" s="16">
        <v>0.2</v>
      </c>
      <c r="O166" s="16">
        <v>0.4</v>
      </c>
      <c r="P166" s="16">
        <v>0.7</v>
      </c>
      <c r="Q166" s="16">
        <v>0.3</v>
      </c>
      <c r="R166" s="16">
        <v>0.2</v>
      </c>
      <c r="S166" s="16">
        <v>0.6</v>
      </c>
      <c r="T166" s="16">
        <v>1.1000000000000001</v>
      </c>
      <c r="U166" s="16">
        <v>0.3</v>
      </c>
    </row>
    <row r="167" spans="1:21" ht="16.5" customHeight="1" x14ac:dyDescent="0.25">
      <c r="A167" s="7"/>
      <c r="B167" s="7"/>
      <c r="C167" s="7" t="s">
        <v>415</v>
      </c>
      <c r="D167" s="7"/>
      <c r="E167" s="7"/>
      <c r="F167" s="7"/>
      <c r="G167" s="7"/>
      <c r="H167" s="7"/>
      <c r="I167" s="7"/>
      <c r="J167" s="7"/>
      <c r="K167" s="7"/>
      <c r="L167" s="9" t="s">
        <v>67</v>
      </c>
      <c r="M167" s="16">
        <v>0.1</v>
      </c>
      <c r="N167" s="16">
        <v>0.1</v>
      </c>
      <c r="O167" s="16">
        <v>0.2</v>
      </c>
      <c r="P167" s="16">
        <v>0.3</v>
      </c>
      <c r="Q167" s="16">
        <v>0.1</v>
      </c>
      <c r="R167" s="16">
        <v>0.1</v>
      </c>
      <c r="S167" s="16">
        <v>0.1</v>
      </c>
      <c r="T167" s="16">
        <v>0.4</v>
      </c>
      <c r="U167" s="16">
        <v>0.1</v>
      </c>
    </row>
    <row r="168" spans="1:21" ht="16.5" customHeight="1" x14ac:dyDescent="0.25">
      <c r="A168" s="7"/>
      <c r="B168" s="7"/>
      <c r="C168" s="7" t="s">
        <v>424</v>
      </c>
      <c r="D168" s="7"/>
      <c r="E168" s="7"/>
      <c r="F168" s="7"/>
      <c r="G168" s="7"/>
      <c r="H168" s="7"/>
      <c r="I168" s="7"/>
      <c r="J168" s="7"/>
      <c r="K168" s="7"/>
      <c r="L168" s="9" t="s">
        <v>67</v>
      </c>
      <c r="M168" s="16">
        <v>0.1</v>
      </c>
      <c r="N168" s="16">
        <v>0.1</v>
      </c>
      <c r="O168" s="16">
        <v>0.1</v>
      </c>
      <c r="P168" s="16">
        <v>0.2</v>
      </c>
      <c r="Q168" s="16">
        <v>0.1</v>
      </c>
      <c r="R168" s="16">
        <v>0.1</v>
      </c>
      <c r="S168" s="16">
        <v>0.1</v>
      </c>
      <c r="T168" s="16">
        <v>0.2</v>
      </c>
      <c r="U168" s="16">
        <v>0.1</v>
      </c>
    </row>
    <row r="169" spans="1:21" ht="16.5" customHeight="1" x14ac:dyDescent="0.25">
      <c r="A169" s="7"/>
      <c r="B169" s="7"/>
      <c r="C169" s="7" t="s">
        <v>425</v>
      </c>
      <c r="D169" s="7"/>
      <c r="E169" s="7"/>
      <c r="F169" s="7"/>
      <c r="G169" s="7"/>
      <c r="H169" s="7"/>
      <c r="I169" s="7"/>
      <c r="J169" s="7"/>
      <c r="K169" s="7"/>
      <c r="L169" s="9" t="s">
        <v>67</v>
      </c>
      <c r="M169" s="16">
        <v>0.1</v>
      </c>
      <c r="N169" s="16">
        <v>0.1</v>
      </c>
      <c r="O169" s="16">
        <v>0.1</v>
      </c>
      <c r="P169" s="16">
        <v>0.2</v>
      </c>
      <c r="Q169" s="16">
        <v>0.1</v>
      </c>
      <c r="R169" s="16">
        <v>0.1</v>
      </c>
      <c r="S169" s="16">
        <v>0.1</v>
      </c>
      <c r="T169" s="16">
        <v>0.2</v>
      </c>
      <c r="U169" s="16">
        <v>0.1</v>
      </c>
    </row>
    <row r="170" spans="1:21" ht="16.5" customHeight="1" x14ac:dyDescent="0.25">
      <c r="A170" s="7"/>
      <c r="B170" s="7"/>
      <c r="C170" s="7" t="s">
        <v>221</v>
      </c>
      <c r="D170" s="7"/>
      <c r="E170" s="7"/>
      <c r="F170" s="7"/>
      <c r="G170" s="7"/>
      <c r="H170" s="7"/>
      <c r="I170" s="7"/>
      <c r="J170" s="7"/>
      <c r="K170" s="7"/>
      <c r="L170" s="9" t="s">
        <v>67</v>
      </c>
      <c r="M170" s="18">
        <v>10.199999999999999</v>
      </c>
      <c r="N170" s="18">
        <v>10.1</v>
      </c>
      <c r="O170" s="16">
        <v>9.9</v>
      </c>
      <c r="P170" s="18">
        <v>10.1</v>
      </c>
      <c r="Q170" s="16">
        <v>8.8000000000000007</v>
      </c>
      <c r="R170" s="16">
        <v>9</v>
      </c>
      <c r="S170" s="16">
        <v>7.5</v>
      </c>
      <c r="T170" s="18">
        <v>17.2</v>
      </c>
      <c r="U170" s="18">
        <v>10</v>
      </c>
    </row>
    <row r="171" spans="1:21" ht="16.5" customHeight="1" x14ac:dyDescent="0.25">
      <c r="A171" s="7"/>
      <c r="B171" s="7"/>
      <c r="C171" s="7" t="s">
        <v>144</v>
      </c>
      <c r="D171" s="7"/>
      <c r="E171" s="7"/>
      <c r="F171" s="7"/>
      <c r="G171" s="7"/>
      <c r="H171" s="7"/>
      <c r="I171" s="7"/>
      <c r="J171" s="7"/>
      <c r="K171" s="7"/>
      <c r="L171" s="9" t="s">
        <v>47</v>
      </c>
      <c r="M171" s="22">
        <v>443.4</v>
      </c>
      <c r="N171" s="22">
        <v>345.3</v>
      </c>
      <c r="O171" s="22">
        <v>293.89999999999998</v>
      </c>
      <c r="P171" s="22">
        <v>148.19999999999999</v>
      </c>
      <c r="Q171" s="22">
        <v>103.3</v>
      </c>
      <c r="R171" s="18">
        <v>32.700000000000003</v>
      </c>
      <c r="S171" s="18">
        <v>24</v>
      </c>
      <c r="T171" s="18">
        <v>14.8</v>
      </c>
      <c r="U171" s="20">
        <v>1405.8</v>
      </c>
    </row>
    <row r="172" spans="1:21" ht="16.5" customHeight="1" x14ac:dyDescent="0.25">
      <c r="A172" s="7"/>
      <c r="B172" s="7" t="s">
        <v>51</v>
      </c>
      <c r="C172" s="7"/>
      <c r="D172" s="7"/>
      <c r="E172" s="7"/>
      <c r="F172" s="7"/>
      <c r="G172" s="7"/>
      <c r="H172" s="7"/>
      <c r="I172" s="7"/>
      <c r="J172" s="7"/>
      <c r="K172" s="7"/>
      <c r="L172" s="9"/>
      <c r="M172" s="10"/>
      <c r="N172" s="10"/>
      <c r="O172" s="10"/>
      <c r="P172" s="10"/>
      <c r="Q172" s="10"/>
      <c r="R172" s="10"/>
      <c r="S172" s="10"/>
      <c r="T172" s="10"/>
      <c r="U172" s="10"/>
    </row>
    <row r="173" spans="1:21" ht="16.5" customHeight="1" x14ac:dyDescent="0.25">
      <c r="A173" s="7"/>
      <c r="B173" s="7"/>
      <c r="C173" s="7" t="s">
        <v>439</v>
      </c>
      <c r="D173" s="7"/>
      <c r="E173" s="7"/>
      <c r="F173" s="7"/>
      <c r="G173" s="7"/>
      <c r="H173" s="7"/>
      <c r="I173" s="7"/>
      <c r="J173" s="7"/>
      <c r="K173" s="7"/>
      <c r="L173" s="9" t="s">
        <v>67</v>
      </c>
      <c r="M173" s="18">
        <v>11.6</v>
      </c>
      <c r="N173" s="18">
        <v>12.2</v>
      </c>
      <c r="O173" s="16">
        <v>8.1</v>
      </c>
      <c r="P173" s="16">
        <v>9</v>
      </c>
      <c r="Q173" s="16">
        <v>9.6999999999999993</v>
      </c>
      <c r="R173" s="16">
        <v>6.7</v>
      </c>
      <c r="S173" s="16">
        <v>9.9</v>
      </c>
      <c r="T173" s="16">
        <v>5.5</v>
      </c>
      <c r="U173" s="18">
        <v>10.4</v>
      </c>
    </row>
    <row r="174" spans="1:21" ht="16.5" customHeight="1" x14ac:dyDescent="0.25">
      <c r="A174" s="7"/>
      <c r="B174" s="7"/>
      <c r="C174" s="7" t="s">
        <v>420</v>
      </c>
      <c r="D174" s="7"/>
      <c r="E174" s="7"/>
      <c r="F174" s="7"/>
      <c r="G174" s="7"/>
      <c r="H174" s="7"/>
      <c r="I174" s="7"/>
      <c r="J174" s="7"/>
      <c r="K174" s="7"/>
      <c r="L174" s="9" t="s">
        <v>67</v>
      </c>
      <c r="M174" s="18">
        <v>10.7</v>
      </c>
      <c r="N174" s="18">
        <v>11.9</v>
      </c>
      <c r="O174" s="16">
        <v>8.1</v>
      </c>
      <c r="P174" s="16">
        <v>8.8000000000000007</v>
      </c>
      <c r="Q174" s="18">
        <v>11.2</v>
      </c>
      <c r="R174" s="18">
        <v>10.199999999999999</v>
      </c>
      <c r="S174" s="16">
        <v>9.5</v>
      </c>
      <c r="T174" s="16">
        <v>9.1</v>
      </c>
      <c r="U174" s="18">
        <v>10.3</v>
      </c>
    </row>
    <row r="175" spans="1:21" ht="16.5" customHeight="1" x14ac:dyDescent="0.25">
      <c r="A175" s="7"/>
      <c r="B175" s="7"/>
      <c r="C175" s="7" t="s">
        <v>421</v>
      </c>
      <c r="D175" s="7"/>
      <c r="E175" s="7"/>
      <c r="F175" s="7"/>
      <c r="G175" s="7"/>
      <c r="H175" s="7"/>
      <c r="I175" s="7"/>
      <c r="J175" s="7"/>
      <c r="K175" s="7"/>
      <c r="L175" s="9" t="s">
        <v>67</v>
      </c>
      <c r="M175" s="18">
        <v>10.9</v>
      </c>
      <c r="N175" s="18">
        <v>11.6</v>
      </c>
      <c r="O175" s="18">
        <v>10.3</v>
      </c>
      <c r="P175" s="16">
        <v>8.8000000000000007</v>
      </c>
      <c r="Q175" s="18">
        <v>12.5</v>
      </c>
      <c r="R175" s="18">
        <v>14.1</v>
      </c>
      <c r="S175" s="16">
        <v>9.5</v>
      </c>
      <c r="T175" s="18">
        <v>11.6</v>
      </c>
      <c r="U175" s="18">
        <v>10.9</v>
      </c>
    </row>
    <row r="176" spans="1:21" ht="16.5" customHeight="1" x14ac:dyDescent="0.25">
      <c r="A176" s="7"/>
      <c r="B176" s="7"/>
      <c r="C176" s="7" t="s">
        <v>409</v>
      </c>
      <c r="D176" s="7"/>
      <c r="E176" s="7"/>
      <c r="F176" s="7"/>
      <c r="G176" s="7"/>
      <c r="H176" s="7"/>
      <c r="I176" s="7"/>
      <c r="J176" s="7"/>
      <c r="K176" s="7"/>
      <c r="L176" s="9" t="s">
        <v>67</v>
      </c>
      <c r="M176" s="16">
        <v>9.1999999999999993</v>
      </c>
      <c r="N176" s="16">
        <v>9.4</v>
      </c>
      <c r="O176" s="16">
        <v>8.6999999999999993</v>
      </c>
      <c r="P176" s="16">
        <v>7.4</v>
      </c>
      <c r="Q176" s="16">
        <v>9.6999999999999993</v>
      </c>
      <c r="R176" s="18">
        <v>10.5</v>
      </c>
      <c r="S176" s="16">
        <v>8.1999999999999993</v>
      </c>
      <c r="T176" s="16">
        <v>5.3</v>
      </c>
      <c r="U176" s="16">
        <v>8.9</v>
      </c>
    </row>
    <row r="177" spans="1:21" ht="16.5" customHeight="1" x14ac:dyDescent="0.25">
      <c r="A177" s="7"/>
      <c r="B177" s="7"/>
      <c r="C177" s="7" t="s">
        <v>422</v>
      </c>
      <c r="D177" s="7"/>
      <c r="E177" s="7"/>
      <c r="F177" s="7"/>
      <c r="G177" s="7"/>
      <c r="H177" s="7"/>
      <c r="I177" s="7"/>
      <c r="J177" s="7"/>
      <c r="K177" s="7"/>
      <c r="L177" s="9" t="s">
        <v>67</v>
      </c>
      <c r="M177" s="18">
        <v>14.9</v>
      </c>
      <c r="N177" s="18">
        <v>14.6</v>
      </c>
      <c r="O177" s="18">
        <v>15.5</v>
      </c>
      <c r="P177" s="18">
        <v>12.3</v>
      </c>
      <c r="Q177" s="18">
        <v>16.100000000000001</v>
      </c>
      <c r="R177" s="18">
        <v>17.7</v>
      </c>
      <c r="S177" s="18">
        <v>12.2</v>
      </c>
      <c r="T177" s="16">
        <v>9</v>
      </c>
      <c r="U177" s="18">
        <v>14.7</v>
      </c>
    </row>
    <row r="178" spans="1:21" ht="16.5" customHeight="1" x14ac:dyDescent="0.25">
      <c r="A178" s="7"/>
      <c r="B178" s="7"/>
      <c r="C178" s="7" t="s">
        <v>423</v>
      </c>
      <c r="D178" s="7"/>
      <c r="E178" s="7"/>
      <c r="F178" s="7"/>
      <c r="G178" s="7"/>
      <c r="H178" s="7"/>
      <c r="I178" s="7"/>
      <c r="J178" s="7"/>
      <c r="K178" s="7"/>
      <c r="L178" s="9" t="s">
        <v>67</v>
      </c>
      <c r="M178" s="18">
        <v>15.1</v>
      </c>
      <c r="N178" s="18">
        <v>15.2</v>
      </c>
      <c r="O178" s="18">
        <v>17.5</v>
      </c>
      <c r="P178" s="18">
        <v>14.4</v>
      </c>
      <c r="Q178" s="18">
        <v>16</v>
      </c>
      <c r="R178" s="18">
        <v>17.2</v>
      </c>
      <c r="S178" s="18">
        <v>13</v>
      </c>
      <c r="T178" s="18">
        <v>13.4</v>
      </c>
      <c r="U178" s="18">
        <v>15.6</v>
      </c>
    </row>
    <row r="179" spans="1:21" ht="16.5" customHeight="1" x14ac:dyDescent="0.25">
      <c r="A179" s="7"/>
      <c r="B179" s="7"/>
      <c r="C179" s="7" t="s">
        <v>413</v>
      </c>
      <c r="D179" s="7"/>
      <c r="E179" s="7"/>
      <c r="F179" s="7"/>
      <c r="G179" s="7"/>
      <c r="H179" s="7"/>
      <c r="I179" s="7"/>
      <c r="J179" s="7"/>
      <c r="K179" s="7"/>
      <c r="L179" s="9" t="s">
        <v>67</v>
      </c>
      <c r="M179" s="16">
        <v>9.1999999999999993</v>
      </c>
      <c r="N179" s="16">
        <v>9</v>
      </c>
      <c r="O179" s="18">
        <v>10.3</v>
      </c>
      <c r="P179" s="18">
        <v>10.9</v>
      </c>
      <c r="Q179" s="16">
        <v>9.3000000000000007</v>
      </c>
      <c r="R179" s="16">
        <v>9.1</v>
      </c>
      <c r="S179" s="18">
        <v>11.6</v>
      </c>
      <c r="T179" s="18">
        <v>12.8</v>
      </c>
      <c r="U179" s="16">
        <v>9.6999999999999993</v>
      </c>
    </row>
    <row r="180" spans="1:21" ht="16.5" customHeight="1" x14ac:dyDescent="0.25">
      <c r="A180" s="7"/>
      <c r="B180" s="7"/>
      <c r="C180" s="7" t="s">
        <v>414</v>
      </c>
      <c r="D180" s="7"/>
      <c r="E180" s="7"/>
      <c r="F180" s="7"/>
      <c r="G180" s="7"/>
      <c r="H180" s="7"/>
      <c r="I180" s="7"/>
      <c r="J180" s="7"/>
      <c r="K180" s="7"/>
      <c r="L180" s="9" t="s">
        <v>67</v>
      </c>
      <c r="M180" s="16">
        <v>6.3</v>
      </c>
      <c r="N180" s="16">
        <v>5.6</v>
      </c>
      <c r="O180" s="16">
        <v>7.3</v>
      </c>
      <c r="P180" s="16">
        <v>8.6999999999999993</v>
      </c>
      <c r="Q180" s="16">
        <v>5.8</v>
      </c>
      <c r="R180" s="16">
        <v>5.5</v>
      </c>
      <c r="S180" s="18">
        <v>12.4</v>
      </c>
      <c r="T180" s="18">
        <v>11.4</v>
      </c>
      <c r="U180" s="16">
        <v>6.7</v>
      </c>
    </row>
    <row r="181" spans="1:21" ht="16.5" customHeight="1" x14ac:dyDescent="0.25">
      <c r="A181" s="7"/>
      <c r="B181" s="7"/>
      <c r="C181" s="7" t="s">
        <v>415</v>
      </c>
      <c r="D181" s="7"/>
      <c r="E181" s="7"/>
      <c r="F181" s="7"/>
      <c r="G181" s="7"/>
      <c r="H181" s="7"/>
      <c r="I181" s="7"/>
      <c r="J181" s="7"/>
      <c r="K181" s="7"/>
      <c r="L181" s="9" t="s">
        <v>67</v>
      </c>
      <c r="M181" s="16">
        <v>2.2999999999999998</v>
      </c>
      <c r="N181" s="16">
        <v>1.8</v>
      </c>
      <c r="O181" s="16">
        <v>2.9</v>
      </c>
      <c r="P181" s="16">
        <v>4.4000000000000004</v>
      </c>
      <c r="Q181" s="16">
        <v>2</v>
      </c>
      <c r="R181" s="16">
        <v>1.7</v>
      </c>
      <c r="S181" s="16">
        <v>4.7</v>
      </c>
      <c r="T181" s="16">
        <v>4.5</v>
      </c>
      <c r="U181" s="16">
        <v>2.6</v>
      </c>
    </row>
    <row r="182" spans="1:21" ht="16.5" customHeight="1" x14ac:dyDescent="0.25">
      <c r="A182" s="7"/>
      <c r="B182" s="7"/>
      <c r="C182" s="7" t="s">
        <v>424</v>
      </c>
      <c r="D182" s="7"/>
      <c r="E182" s="7"/>
      <c r="F182" s="7"/>
      <c r="G182" s="7"/>
      <c r="H182" s="7"/>
      <c r="I182" s="7"/>
      <c r="J182" s="7"/>
      <c r="K182" s="7"/>
      <c r="L182" s="9" t="s">
        <v>67</v>
      </c>
      <c r="M182" s="16">
        <v>1.2</v>
      </c>
      <c r="N182" s="16">
        <v>0.9</v>
      </c>
      <c r="O182" s="16">
        <v>1.9</v>
      </c>
      <c r="P182" s="16">
        <v>3.5</v>
      </c>
      <c r="Q182" s="16">
        <v>1.1000000000000001</v>
      </c>
      <c r="R182" s="16">
        <v>0.9</v>
      </c>
      <c r="S182" s="16">
        <v>1.6</v>
      </c>
      <c r="T182" s="16">
        <v>2.5</v>
      </c>
      <c r="U182" s="16">
        <v>1.5</v>
      </c>
    </row>
    <row r="183" spans="1:21" ht="16.5" customHeight="1" x14ac:dyDescent="0.25">
      <c r="A183" s="7"/>
      <c r="B183" s="7"/>
      <c r="C183" s="7" t="s">
        <v>425</v>
      </c>
      <c r="D183" s="7"/>
      <c r="E183" s="7"/>
      <c r="F183" s="7"/>
      <c r="G183" s="7"/>
      <c r="H183" s="7"/>
      <c r="I183" s="7"/>
      <c r="J183" s="7"/>
      <c r="K183" s="7"/>
      <c r="L183" s="9" t="s">
        <v>67</v>
      </c>
      <c r="M183" s="16">
        <v>0.5</v>
      </c>
      <c r="N183" s="16">
        <v>0.4</v>
      </c>
      <c r="O183" s="16">
        <v>1.1000000000000001</v>
      </c>
      <c r="P183" s="16">
        <v>2.6</v>
      </c>
      <c r="Q183" s="16">
        <v>0.5</v>
      </c>
      <c r="R183" s="16">
        <v>0.4</v>
      </c>
      <c r="S183" s="16">
        <v>0.4</v>
      </c>
      <c r="T183" s="16">
        <v>1</v>
      </c>
      <c r="U183" s="16">
        <v>0.9</v>
      </c>
    </row>
    <row r="184" spans="1:21" ht="16.5" customHeight="1" x14ac:dyDescent="0.25">
      <c r="A184" s="7"/>
      <c r="B184" s="7"/>
      <c r="C184" s="7" t="s">
        <v>221</v>
      </c>
      <c r="D184" s="7"/>
      <c r="E184" s="7"/>
      <c r="F184" s="7"/>
      <c r="G184" s="7"/>
      <c r="H184" s="7"/>
      <c r="I184" s="7"/>
      <c r="J184" s="7"/>
      <c r="K184" s="7"/>
      <c r="L184" s="9" t="s">
        <v>67</v>
      </c>
      <c r="M184" s="16">
        <v>8.1</v>
      </c>
      <c r="N184" s="16">
        <v>7.4</v>
      </c>
      <c r="O184" s="16">
        <v>8.3000000000000007</v>
      </c>
      <c r="P184" s="16">
        <v>9.1999999999999993</v>
      </c>
      <c r="Q184" s="16">
        <v>6.2</v>
      </c>
      <c r="R184" s="16">
        <v>6</v>
      </c>
      <c r="S184" s="16">
        <v>7</v>
      </c>
      <c r="T184" s="18">
        <v>13.9</v>
      </c>
      <c r="U184" s="16">
        <v>7.9</v>
      </c>
    </row>
    <row r="185" spans="1:21" ht="16.5" customHeight="1" x14ac:dyDescent="0.25">
      <c r="A185" s="7"/>
      <c r="B185" s="7"/>
      <c r="C185" s="7" t="s">
        <v>144</v>
      </c>
      <c r="D185" s="7"/>
      <c r="E185" s="7"/>
      <c r="F185" s="7"/>
      <c r="G185" s="7"/>
      <c r="H185" s="7"/>
      <c r="I185" s="7"/>
      <c r="J185" s="7"/>
      <c r="K185" s="7"/>
      <c r="L185" s="9" t="s">
        <v>47</v>
      </c>
      <c r="M185" s="22">
        <v>449.7</v>
      </c>
      <c r="N185" s="22">
        <v>375.1</v>
      </c>
      <c r="O185" s="22">
        <v>293.8</v>
      </c>
      <c r="P185" s="22">
        <v>159</v>
      </c>
      <c r="Q185" s="22">
        <v>105.6</v>
      </c>
      <c r="R185" s="18">
        <v>29.6</v>
      </c>
      <c r="S185" s="18">
        <v>30.7</v>
      </c>
      <c r="T185" s="18">
        <v>16.8</v>
      </c>
      <c r="U185" s="20">
        <v>1460.7</v>
      </c>
    </row>
    <row r="186" spans="1:21" ht="16.5" customHeight="1" x14ac:dyDescent="0.25">
      <c r="A186" s="7"/>
      <c r="B186" s="7" t="s">
        <v>440</v>
      </c>
      <c r="C186" s="7"/>
      <c r="D186" s="7"/>
      <c r="E186" s="7"/>
      <c r="F186" s="7"/>
      <c r="G186" s="7"/>
      <c r="H186" s="7"/>
      <c r="I186" s="7"/>
      <c r="J186" s="7"/>
      <c r="K186" s="7"/>
      <c r="L186" s="9"/>
      <c r="M186" s="10"/>
      <c r="N186" s="10"/>
      <c r="O186" s="10"/>
      <c r="P186" s="10"/>
      <c r="Q186" s="10"/>
      <c r="R186" s="10"/>
      <c r="S186" s="10"/>
      <c r="T186" s="10"/>
      <c r="U186" s="10"/>
    </row>
    <row r="187" spans="1:21" ht="16.5" customHeight="1" x14ac:dyDescent="0.25">
      <c r="A187" s="7"/>
      <c r="B187" s="7"/>
      <c r="C187" s="7" t="s">
        <v>439</v>
      </c>
      <c r="D187" s="7"/>
      <c r="E187" s="7"/>
      <c r="F187" s="7"/>
      <c r="G187" s="7"/>
      <c r="H187" s="7"/>
      <c r="I187" s="7"/>
      <c r="J187" s="7"/>
      <c r="K187" s="7"/>
      <c r="L187" s="9" t="s">
        <v>67</v>
      </c>
      <c r="M187" s="16">
        <v>6.4</v>
      </c>
      <c r="N187" s="16">
        <v>6.4</v>
      </c>
      <c r="O187" s="16">
        <v>5.0999999999999996</v>
      </c>
      <c r="P187" s="16">
        <v>6.2</v>
      </c>
      <c r="Q187" s="16">
        <v>5.2</v>
      </c>
      <c r="R187" s="16">
        <v>3.6</v>
      </c>
      <c r="S187" s="16">
        <v>4.4000000000000004</v>
      </c>
      <c r="T187" s="16">
        <v>3.9</v>
      </c>
      <c r="U187" s="16">
        <v>5.9</v>
      </c>
    </row>
    <row r="188" spans="1:21" ht="16.5" customHeight="1" x14ac:dyDescent="0.25">
      <c r="A188" s="7"/>
      <c r="B188" s="7"/>
      <c r="C188" s="7" t="s">
        <v>420</v>
      </c>
      <c r="D188" s="7"/>
      <c r="E188" s="7"/>
      <c r="F188" s="7"/>
      <c r="G188" s="7"/>
      <c r="H188" s="7"/>
      <c r="I188" s="7"/>
      <c r="J188" s="7"/>
      <c r="K188" s="7"/>
      <c r="L188" s="9" t="s">
        <v>67</v>
      </c>
      <c r="M188" s="16">
        <v>4.5</v>
      </c>
      <c r="N188" s="16">
        <v>4.8</v>
      </c>
      <c r="O188" s="16">
        <v>4.5999999999999996</v>
      </c>
      <c r="P188" s="16">
        <v>5.0999999999999996</v>
      </c>
      <c r="Q188" s="16">
        <v>5.2</v>
      </c>
      <c r="R188" s="16">
        <v>5.7</v>
      </c>
      <c r="S188" s="16">
        <v>3.1</v>
      </c>
      <c r="T188" s="16">
        <v>6.7</v>
      </c>
      <c r="U188" s="16">
        <v>4.7</v>
      </c>
    </row>
    <row r="189" spans="1:21" ht="16.5" customHeight="1" x14ac:dyDescent="0.25">
      <c r="A189" s="7"/>
      <c r="B189" s="7"/>
      <c r="C189" s="7" t="s">
        <v>421</v>
      </c>
      <c r="D189" s="7"/>
      <c r="E189" s="7"/>
      <c r="F189" s="7"/>
      <c r="G189" s="7"/>
      <c r="H189" s="7"/>
      <c r="I189" s="7"/>
      <c r="J189" s="7"/>
      <c r="K189" s="7"/>
      <c r="L189" s="9" t="s">
        <v>67</v>
      </c>
      <c r="M189" s="16">
        <v>5.8</v>
      </c>
      <c r="N189" s="16">
        <v>5.8</v>
      </c>
      <c r="O189" s="16">
        <v>5.9</v>
      </c>
      <c r="P189" s="16">
        <v>4.8</v>
      </c>
      <c r="Q189" s="16">
        <v>7.1</v>
      </c>
      <c r="R189" s="16">
        <v>8.8000000000000007</v>
      </c>
      <c r="S189" s="16">
        <v>3.4</v>
      </c>
      <c r="T189" s="16">
        <v>8.8000000000000007</v>
      </c>
      <c r="U189" s="16">
        <v>5.8</v>
      </c>
    </row>
    <row r="190" spans="1:21" ht="16.5" customHeight="1" x14ac:dyDescent="0.25">
      <c r="A190" s="7"/>
      <c r="B190" s="7"/>
      <c r="C190" s="7" t="s">
        <v>409</v>
      </c>
      <c r="D190" s="7"/>
      <c r="E190" s="7"/>
      <c r="F190" s="7"/>
      <c r="G190" s="7"/>
      <c r="H190" s="7"/>
      <c r="I190" s="7"/>
      <c r="J190" s="7"/>
      <c r="K190" s="7"/>
      <c r="L190" s="9" t="s">
        <v>67</v>
      </c>
      <c r="M190" s="16">
        <v>5.5</v>
      </c>
      <c r="N190" s="16">
        <v>5.4</v>
      </c>
      <c r="O190" s="16">
        <v>5.4</v>
      </c>
      <c r="P190" s="16">
        <v>4.4000000000000004</v>
      </c>
      <c r="Q190" s="16">
        <v>6.4</v>
      </c>
      <c r="R190" s="16">
        <v>7.8</v>
      </c>
      <c r="S190" s="16">
        <v>3.3</v>
      </c>
      <c r="T190" s="16">
        <v>4.5999999999999996</v>
      </c>
      <c r="U190" s="16">
        <v>5.4</v>
      </c>
    </row>
    <row r="191" spans="1:21" ht="16.5" customHeight="1" x14ac:dyDescent="0.25">
      <c r="A191" s="7"/>
      <c r="B191" s="7"/>
      <c r="C191" s="7" t="s">
        <v>422</v>
      </c>
      <c r="D191" s="7"/>
      <c r="E191" s="7"/>
      <c r="F191" s="7"/>
      <c r="G191" s="7"/>
      <c r="H191" s="7"/>
      <c r="I191" s="7"/>
      <c r="J191" s="7"/>
      <c r="K191" s="7"/>
      <c r="L191" s="9" t="s">
        <v>67</v>
      </c>
      <c r="M191" s="18">
        <v>10</v>
      </c>
      <c r="N191" s="18">
        <v>10</v>
      </c>
      <c r="O191" s="18">
        <v>10.4</v>
      </c>
      <c r="P191" s="16">
        <v>8</v>
      </c>
      <c r="Q191" s="18">
        <v>11.6</v>
      </c>
      <c r="R191" s="18">
        <v>13.4</v>
      </c>
      <c r="S191" s="16">
        <v>6.7</v>
      </c>
      <c r="T191" s="16">
        <v>6.9</v>
      </c>
      <c r="U191" s="16">
        <v>9.9</v>
      </c>
    </row>
    <row r="192" spans="1:21" ht="16.5" customHeight="1" x14ac:dyDescent="0.25">
      <c r="A192" s="7"/>
      <c r="B192" s="7"/>
      <c r="C192" s="7" t="s">
        <v>423</v>
      </c>
      <c r="D192" s="7"/>
      <c r="E192" s="7"/>
      <c r="F192" s="7"/>
      <c r="G192" s="7"/>
      <c r="H192" s="7"/>
      <c r="I192" s="7"/>
      <c r="J192" s="7"/>
      <c r="K192" s="7"/>
      <c r="L192" s="9" t="s">
        <v>67</v>
      </c>
      <c r="M192" s="18">
        <v>12.4</v>
      </c>
      <c r="N192" s="18">
        <v>13.2</v>
      </c>
      <c r="O192" s="18">
        <v>13.6</v>
      </c>
      <c r="P192" s="16">
        <v>9.6</v>
      </c>
      <c r="Q192" s="18">
        <v>14.8</v>
      </c>
      <c r="R192" s="18">
        <v>15.7</v>
      </c>
      <c r="S192" s="16">
        <v>8</v>
      </c>
      <c r="T192" s="16">
        <v>9</v>
      </c>
      <c r="U192" s="18">
        <v>12.6</v>
      </c>
    </row>
    <row r="193" spans="1:21" ht="16.5" customHeight="1" x14ac:dyDescent="0.25">
      <c r="A193" s="7"/>
      <c r="B193" s="7"/>
      <c r="C193" s="7" t="s">
        <v>413</v>
      </c>
      <c r="D193" s="7"/>
      <c r="E193" s="7"/>
      <c r="F193" s="7"/>
      <c r="G193" s="7"/>
      <c r="H193" s="7"/>
      <c r="I193" s="7"/>
      <c r="J193" s="7"/>
      <c r="K193" s="7"/>
      <c r="L193" s="9" t="s">
        <v>67</v>
      </c>
      <c r="M193" s="18">
        <v>11.4</v>
      </c>
      <c r="N193" s="18">
        <v>12.6</v>
      </c>
      <c r="O193" s="18">
        <v>12.2</v>
      </c>
      <c r="P193" s="18">
        <v>10.1</v>
      </c>
      <c r="Q193" s="18">
        <v>13.3</v>
      </c>
      <c r="R193" s="18">
        <v>12.9</v>
      </c>
      <c r="S193" s="16">
        <v>9.9</v>
      </c>
      <c r="T193" s="18">
        <v>10.3</v>
      </c>
      <c r="U193" s="18">
        <v>11.8</v>
      </c>
    </row>
    <row r="194" spans="1:21" ht="16.5" customHeight="1" x14ac:dyDescent="0.25">
      <c r="A194" s="7"/>
      <c r="B194" s="7"/>
      <c r="C194" s="7" t="s">
        <v>414</v>
      </c>
      <c r="D194" s="7"/>
      <c r="E194" s="7"/>
      <c r="F194" s="7"/>
      <c r="G194" s="7"/>
      <c r="H194" s="7"/>
      <c r="I194" s="7"/>
      <c r="J194" s="7"/>
      <c r="K194" s="7"/>
      <c r="L194" s="9" t="s">
        <v>67</v>
      </c>
      <c r="M194" s="18">
        <v>11.8</v>
      </c>
      <c r="N194" s="18">
        <v>13.3</v>
      </c>
      <c r="O194" s="18">
        <v>12.3</v>
      </c>
      <c r="P194" s="18">
        <v>11.8</v>
      </c>
      <c r="Q194" s="18">
        <v>12.4</v>
      </c>
      <c r="R194" s="18">
        <v>11.5</v>
      </c>
      <c r="S194" s="18">
        <v>15.7</v>
      </c>
      <c r="T194" s="18">
        <v>12.8</v>
      </c>
      <c r="U194" s="18">
        <v>12.4</v>
      </c>
    </row>
    <row r="195" spans="1:21" ht="16.5" customHeight="1" x14ac:dyDescent="0.25">
      <c r="A195" s="7"/>
      <c r="B195" s="7"/>
      <c r="C195" s="7" t="s">
        <v>415</v>
      </c>
      <c r="D195" s="7"/>
      <c r="E195" s="7"/>
      <c r="F195" s="7"/>
      <c r="G195" s="7"/>
      <c r="H195" s="7"/>
      <c r="I195" s="7"/>
      <c r="J195" s="7"/>
      <c r="K195" s="7"/>
      <c r="L195" s="9" t="s">
        <v>67</v>
      </c>
      <c r="M195" s="16">
        <v>8.9</v>
      </c>
      <c r="N195" s="16">
        <v>8.9</v>
      </c>
      <c r="O195" s="16">
        <v>8.6</v>
      </c>
      <c r="P195" s="16">
        <v>9.6</v>
      </c>
      <c r="Q195" s="16">
        <v>8.1999999999999993</v>
      </c>
      <c r="R195" s="16">
        <v>7.3</v>
      </c>
      <c r="S195" s="18">
        <v>15.6</v>
      </c>
      <c r="T195" s="16">
        <v>9.4</v>
      </c>
      <c r="U195" s="16">
        <v>9</v>
      </c>
    </row>
    <row r="196" spans="1:21" ht="16.5" customHeight="1" x14ac:dyDescent="0.25">
      <c r="A196" s="7"/>
      <c r="B196" s="7"/>
      <c r="C196" s="7" t="s">
        <v>424</v>
      </c>
      <c r="D196" s="7"/>
      <c r="E196" s="7"/>
      <c r="F196" s="7"/>
      <c r="G196" s="7"/>
      <c r="H196" s="7"/>
      <c r="I196" s="7"/>
      <c r="J196" s="7"/>
      <c r="K196" s="7"/>
      <c r="L196" s="9" t="s">
        <v>67</v>
      </c>
      <c r="M196" s="16">
        <v>9.1</v>
      </c>
      <c r="N196" s="16">
        <v>7.8</v>
      </c>
      <c r="O196" s="16">
        <v>8.3000000000000007</v>
      </c>
      <c r="P196" s="18">
        <v>11</v>
      </c>
      <c r="Q196" s="16">
        <v>6.7</v>
      </c>
      <c r="R196" s="16">
        <v>5.9</v>
      </c>
      <c r="S196" s="18">
        <v>16.5</v>
      </c>
      <c r="T196" s="16">
        <v>9.3000000000000007</v>
      </c>
      <c r="U196" s="16">
        <v>8.8000000000000007</v>
      </c>
    </row>
    <row r="197" spans="1:21" ht="16.5" customHeight="1" x14ac:dyDescent="0.25">
      <c r="A197" s="7"/>
      <c r="B197" s="7"/>
      <c r="C197" s="7" t="s">
        <v>425</v>
      </c>
      <c r="D197" s="7"/>
      <c r="E197" s="7"/>
      <c r="F197" s="7"/>
      <c r="G197" s="7"/>
      <c r="H197" s="7"/>
      <c r="I197" s="7"/>
      <c r="J197" s="7"/>
      <c r="K197" s="7"/>
      <c r="L197" s="9" t="s">
        <v>67</v>
      </c>
      <c r="M197" s="16">
        <v>6.5</v>
      </c>
      <c r="N197" s="16">
        <v>4.9000000000000004</v>
      </c>
      <c r="O197" s="16">
        <v>5.6</v>
      </c>
      <c r="P197" s="18">
        <v>10.199999999999999</v>
      </c>
      <c r="Q197" s="16">
        <v>3.3</v>
      </c>
      <c r="R197" s="16">
        <v>2.2999999999999998</v>
      </c>
      <c r="S197" s="16">
        <v>7.9</v>
      </c>
      <c r="T197" s="16">
        <v>4.7</v>
      </c>
      <c r="U197" s="16">
        <v>6</v>
      </c>
    </row>
    <row r="198" spans="1:21" ht="16.5" customHeight="1" x14ac:dyDescent="0.25">
      <c r="A198" s="7"/>
      <c r="B198" s="7"/>
      <c r="C198" s="7" t="s">
        <v>221</v>
      </c>
      <c r="D198" s="7"/>
      <c r="E198" s="7"/>
      <c r="F198" s="7"/>
      <c r="G198" s="7"/>
      <c r="H198" s="7"/>
      <c r="I198" s="7"/>
      <c r="J198" s="7"/>
      <c r="K198" s="7"/>
      <c r="L198" s="9" t="s">
        <v>67</v>
      </c>
      <c r="M198" s="16">
        <v>7.7</v>
      </c>
      <c r="N198" s="16">
        <v>7</v>
      </c>
      <c r="O198" s="16">
        <v>7.8</v>
      </c>
      <c r="P198" s="16">
        <v>9.3000000000000007</v>
      </c>
      <c r="Q198" s="16">
        <v>5.9</v>
      </c>
      <c r="R198" s="16">
        <v>5.2</v>
      </c>
      <c r="S198" s="16">
        <v>5.5</v>
      </c>
      <c r="T198" s="18">
        <v>13.6</v>
      </c>
      <c r="U198" s="16">
        <v>7.6</v>
      </c>
    </row>
    <row r="199" spans="1:21" ht="16.5" customHeight="1" x14ac:dyDescent="0.25">
      <c r="A199" s="7"/>
      <c r="B199" s="7"/>
      <c r="C199" s="7" t="s">
        <v>144</v>
      </c>
      <c r="D199" s="7"/>
      <c r="E199" s="7"/>
      <c r="F199" s="7"/>
      <c r="G199" s="7"/>
      <c r="H199" s="7"/>
      <c r="I199" s="7"/>
      <c r="J199" s="7"/>
      <c r="K199" s="7"/>
      <c r="L199" s="9" t="s">
        <v>47</v>
      </c>
      <c r="M199" s="22">
        <v>941.5</v>
      </c>
      <c r="N199" s="22">
        <v>760.9</v>
      </c>
      <c r="O199" s="22">
        <v>587.4</v>
      </c>
      <c r="P199" s="22">
        <v>324.10000000000002</v>
      </c>
      <c r="Q199" s="22">
        <v>202.3</v>
      </c>
      <c r="R199" s="18">
        <v>55.3</v>
      </c>
      <c r="S199" s="18">
        <v>58.2</v>
      </c>
      <c r="T199" s="18">
        <v>36.6</v>
      </c>
      <c r="U199" s="20">
        <v>2967</v>
      </c>
    </row>
    <row r="200" spans="1:21" ht="16.5" customHeight="1" x14ac:dyDescent="0.25">
      <c r="A200" s="7"/>
      <c r="B200" s="7" t="s">
        <v>441</v>
      </c>
      <c r="C200" s="7"/>
      <c r="D200" s="7"/>
      <c r="E200" s="7"/>
      <c r="F200" s="7"/>
      <c r="G200" s="7"/>
      <c r="H200" s="7"/>
      <c r="I200" s="7"/>
      <c r="J200" s="7"/>
      <c r="K200" s="7"/>
      <c r="L200" s="9"/>
      <c r="M200" s="10"/>
      <c r="N200" s="10"/>
      <c r="O200" s="10"/>
      <c r="P200" s="10"/>
      <c r="Q200" s="10"/>
      <c r="R200" s="10"/>
      <c r="S200" s="10"/>
      <c r="T200" s="10"/>
      <c r="U200" s="10"/>
    </row>
    <row r="201" spans="1:21" ht="16.5" customHeight="1" x14ac:dyDescent="0.25">
      <c r="A201" s="7"/>
      <c r="B201" s="7"/>
      <c r="C201" s="7" t="s">
        <v>439</v>
      </c>
      <c r="D201" s="7"/>
      <c r="E201" s="7"/>
      <c r="F201" s="7"/>
      <c r="G201" s="7"/>
      <c r="H201" s="7"/>
      <c r="I201" s="7"/>
      <c r="J201" s="7"/>
      <c r="K201" s="7"/>
      <c r="L201" s="9" t="s">
        <v>67</v>
      </c>
      <c r="M201" s="16">
        <v>5.4</v>
      </c>
      <c r="N201" s="16">
        <v>5.4</v>
      </c>
      <c r="O201" s="16">
        <v>4.8</v>
      </c>
      <c r="P201" s="16">
        <v>6.1</v>
      </c>
      <c r="Q201" s="16">
        <v>4.2</v>
      </c>
      <c r="R201" s="16">
        <v>3.4</v>
      </c>
      <c r="S201" s="16">
        <v>3.6</v>
      </c>
      <c r="T201" s="16">
        <v>3.6</v>
      </c>
      <c r="U201" s="16">
        <v>5.2</v>
      </c>
    </row>
    <row r="202" spans="1:21" ht="16.5" customHeight="1" x14ac:dyDescent="0.25">
      <c r="A202" s="7"/>
      <c r="B202" s="7"/>
      <c r="C202" s="7" t="s">
        <v>420</v>
      </c>
      <c r="D202" s="7"/>
      <c r="E202" s="7"/>
      <c r="F202" s="7"/>
      <c r="G202" s="7"/>
      <c r="H202" s="7"/>
      <c r="I202" s="7"/>
      <c r="J202" s="7"/>
      <c r="K202" s="7"/>
      <c r="L202" s="9" t="s">
        <v>67</v>
      </c>
      <c r="M202" s="16">
        <v>5</v>
      </c>
      <c r="N202" s="16">
        <v>5.5</v>
      </c>
      <c r="O202" s="16">
        <v>4.8</v>
      </c>
      <c r="P202" s="16">
        <v>5.2</v>
      </c>
      <c r="Q202" s="16">
        <v>5.3</v>
      </c>
      <c r="R202" s="16">
        <v>5.3</v>
      </c>
      <c r="S202" s="16">
        <v>3.4</v>
      </c>
      <c r="T202" s="16">
        <v>5.5</v>
      </c>
      <c r="U202" s="16">
        <v>5.0999999999999996</v>
      </c>
    </row>
    <row r="203" spans="1:21" ht="16.5" customHeight="1" x14ac:dyDescent="0.25">
      <c r="A203" s="7"/>
      <c r="B203" s="7"/>
      <c r="C203" s="7" t="s">
        <v>421</v>
      </c>
      <c r="D203" s="7"/>
      <c r="E203" s="7"/>
      <c r="F203" s="7"/>
      <c r="G203" s="7"/>
      <c r="H203" s="7"/>
      <c r="I203" s="7"/>
      <c r="J203" s="7"/>
      <c r="K203" s="7"/>
      <c r="L203" s="9" t="s">
        <v>67</v>
      </c>
      <c r="M203" s="16">
        <v>6</v>
      </c>
      <c r="N203" s="16">
        <v>6.2</v>
      </c>
      <c r="O203" s="16">
        <v>5.6</v>
      </c>
      <c r="P203" s="16">
        <v>5</v>
      </c>
      <c r="Q203" s="16">
        <v>6.9</v>
      </c>
      <c r="R203" s="16">
        <v>8</v>
      </c>
      <c r="S203" s="16">
        <v>3.3</v>
      </c>
      <c r="T203" s="16">
        <v>8.1</v>
      </c>
      <c r="U203" s="16">
        <v>5.9</v>
      </c>
    </row>
    <row r="204" spans="1:21" ht="16.5" customHeight="1" x14ac:dyDescent="0.25">
      <c r="A204" s="7"/>
      <c r="B204" s="7"/>
      <c r="C204" s="7" t="s">
        <v>409</v>
      </c>
      <c r="D204" s="7"/>
      <c r="E204" s="7"/>
      <c r="F204" s="7"/>
      <c r="G204" s="7"/>
      <c r="H204" s="7"/>
      <c r="I204" s="7"/>
      <c r="J204" s="7"/>
      <c r="K204" s="7"/>
      <c r="L204" s="9" t="s">
        <v>67</v>
      </c>
      <c r="M204" s="16">
        <v>5.9</v>
      </c>
      <c r="N204" s="16">
        <v>6</v>
      </c>
      <c r="O204" s="16">
        <v>5.7</v>
      </c>
      <c r="P204" s="16">
        <v>4.9000000000000004</v>
      </c>
      <c r="Q204" s="16">
        <v>6.9</v>
      </c>
      <c r="R204" s="16">
        <v>8.3000000000000007</v>
      </c>
      <c r="S204" s="16">
        <v>3.4</v>
      </c>
      <c r="T204" s="16">
        <v>4.8</v>
      </c>
      <c r="U204" s="16">
        <v>5.8</v>
      </c>
    </row>
    <row r="205" spans="1:21" ht="16.5" customHeight="1" x14ac:dyDescent="0.25">
      <c r="A205" s="7"/>
      <c r="B205" s="7"/>
      <c r="C205" s="7" t="s">
        <v>422</v>
      </c>
      <c r="D205" s="7"/>
      <c r="E205" s="7"/>
      <c r="F205" s="7"/>
      <c r="G205" s="7"/>
      <c r="H205" s="7"/>
      <c r="I205" s="7"/>
      <c r="J205" s="7"/>
      <c r="K205" s="7"/>
      <c r="L205" s="9" t="s">
        <v>67</v>
      </c>
      <c r="M205" s="18">
        <v>10.1</v>
      </c>
      <c r="N205" s="18">
        <v>10.3</v>
      </c>
      <c r="O205" s="18">
        <v>10.3</v>
      </c>
      <c r="P205" s="16">
        <v>8.4</v>
      </c>
      <c r="Q205" s="18">
        <v>11.7</v>
      </c>
      <c r="R205" s="18">
        <v>13.2</v>
      </c>
      <c r="S205" s="16">
        <v>5.8</v>
      </c>
      <c r="T205" s="16">
        <v>6.6</v>
      </c>
      <c r="U205" s="18">
        <v>10.1</v>
      </c>
    </row>
    <row r="206" spans="1:21" ht="16.5" customHeight="1" x14ac:dyDescent="0.25">
      <c r="A206" s="7"/>
      <c r="B206" s="7"/>
      <c r="C206" s="7" t="s">
        <v>423</v>
      </c>
      <c r="D206" s="7"/>
      <c r="E206" s="7"/>
      <c r="F206" s="7"/>
      <c r="G206" s="7"/>
      <c r="H206" s="7"/>
      <c r="I206" s="7"/>
      <c r="J206" s="7"/>
      <c r="K206" s="7"/>
      <c r="L206" s="9" t="s">
        <v>67</v>
      </c>
      <c r="M206" s="18">
        <v>11</v>
      </c>
      <c r="N206" s="18">
        <v>11.4</v>
      </c>
      <c r="O206" s="18">
        <v>11.9</v>
      </c>
      <c r="P206" s="16">
        <v>8.9</v>
      </c>
      <c r="Q206" s="18">
        <v>13.2</v>
      </c>
      <c r="R206" s="18">
        <v>13.9</v>
      </c>
      <c r="S206" s="16">
        <v>7.3</v>
      </c>
      <c r="T206" s="16">
        <v>8.6</v>
      </c>
      <c r="U206" s="18">
        <v>11.2</v>
      </c>
    </row>
    <row r="207" spans="1:21" ht="16.5" customHeight="1" x14ac:dyDescent="0.25">
      <c r="A207" s="7"/>
      <c r="B207" s="7"/>
      <c r="C207" s="7" t="s">
        <v>413</v>
      </c>
      <c r="D207" s="7"/>
      <c r="E207" s="7"/>
      <c r="F207" s="7"/>
      <c r="G207" s="7"/>
      <c r="H207" s="7"/>
      <c r="I207" s="7"/>
      <c r="J207" s="7"/>
      <c r="K207" s="7"/>
      <c r="L207" s="9" t="s">
        <v>67</v>
      </c>
      <c r="M207" s="16">
        <v>9.4</v>
      </c>
      <c r="N207" s="18">
        <v>10.1</v>
      </c>
      <c r="O207" s="18">
        <v>10.5</v>
      </c>
      <c r="P207" s="16">
        <v>8.4</v>
      </c>
      <c r="Q207" s="18">
        <v>11.3</v>
      </c>
      <c r="R207" s="18">
        <v>11.1</v>
      </c>
      <c r="S207" s="16">
        <v>7.7</v>
      </c>
      <c r="T207" s="16">
        <v>8.9</v>
      </c>
      <c r="U207" s="16">
        <v>9.8000000000000007</v>
      </c>
    </row>
    <row r="208" spans="1:21" ht="16.5" customHeight="1" x14ac:dyDescent="0.25">
      <c r="A208" s="7"/>
      <c r="B208" s="7"/>
      <c r="C208" s="7" t="s">
        <v>414</v>
      </c>
      <c r="D208" s="7"/>
      <c r="E208" s="7"/>
      <c r="F208" s="7"/>
      <c r="G208" s="7"/>
      <c r="H208" s="7"/>
      <c r="I208" s="7"/>
      <c r="J208" s="7"/>
      <c r="K208" s="7"/>
      <c r="L208" s="9" t="s">
        <v>67</v>
      </c>
      <c r="M208" s="16">
        <v>9.6999999999999993</v>
      </c>
      <c r="N208" s="18">
        <v>10.4</v>
      </c>
      <c r="O208" s="18">
        <v>10.7</v>
      </c>
      <c r="P208" s="16">
        <v>9.6999999999999993</v>
      </c>
      <c r="Q208" s="18">
        <v>11</v>
      </c>
      <c r="R208" s="18">
        <v>10.4</v>
      </c>
      <c r="S208" s="18">
        <v>10.8</v>
      </c>
      <c r="T208" s="18">
        <v>10.6</v>
      </c>
      <c r="U208" s="18">
        <v>10.199999999999999</v>
      </c>
    </row>
    <row r="209" spans="1:21" ht="16.5" customHeight="1" x14ac:dyDescent="0.25">
      <c r="A209" s="7"/>
      <c r="B209" s="7"/>
      <c r="C209" s="7" t="s">
        <v>415</v>
      </c>
      <c r="D209" s="7"/>
      <c r="E209" s="7"/>
      <c r="F209" s="7"/>
      <c r="G209" s="7"/>
      <c r="H209" s="7"/>
      <c r="I209" s="7"/>
      <c r="J209" s="7"/>
      <c r="K209" s="7"/>
      <c r="L209" s="9" t="s">
        <v>67</v>
      </c>
      <c r="M209" s="16">
        <v>7.7</v>
      </c>
      <c r="N209" s="16">
        <v>8.1</v>
      </c>
      <c r="O209" s="16">
        <v>8.4</v>
      </c>
      <c r="P209" s="16">
        <v>8.3000000000000007</v>
      </c>
      <c r="Q209" s="16">
        <v>7.9</v>
      </c>
      <c r="R209" s="16">
        <v>7.5</v>
      </c>
      <c r="S209" s="18">
        <v>11.3</v>
      </c>
      <c r="T209" s="16">
        <v>9.3000000000000007</v>
      </c>
      <c r="U209" s="16">
        <v>8.1</v>
      </c>
    </row>
    <row r="210" spans="1:21" ht="16.5" customHeight="1" x14ac:dyDescent="0.25">
      <c r="A210" s="7"/>
      <c r="B210" s="7"/>
      <c r="C210" s="7" t="s">
        <v>424</v>
      </c>
      <c r="D210" s="7"/>
      <c r="E210" s="7"/>
      <c r="F210" s="7"/>
      <c r="G210" s="7"/>
      <c r="H210" s="7"/>
      <c r="I210" s="7"/>
      <c r="J210" s="7"/>
      <c r="K210" s="7"/>
      <c r="L210" s="9" t="s">
        <v>67</v>
      </c>
      <c r="M210" s="18">
        <v>10.7</v>
      </c>
      <c r="N210" s="16">
        <v>9.8000000000000007</v>
      </c>
      <c r="O210" s="18">
        <v>10.4</v>
      </c>
      <c r="P210" s="18">
        <v>11.7</v>
      </c>
      <c r="Q210" s="16">
        <v>9.1</v>
      </c>
      <c r="R210" s="16">
        <v>8.8000000000000007</v>
      </c>
      <c r="S210" s="18">
        <v>19.8</v>
      </c>
      <c r="T210" s="18">
        <v>12.3</v>
      </c>
      <c r="U210" s="18">
        <v>10.5</v>
      </c>
    </row>
    <row r="211" spans="1:21" ht="16.5" customHeight="1" x14ac:dyDescent="0.25">
      <c r="A211" s="7"/>
      <c r="B211" s="7"/>
      <c r="C211" s="7" t="s">
        <v>425</v>
      </c>
      <c r="D211" s="7"/>
      <c r="E211" s="7"/>
      <c r="F211" s="7"/>
      <c r="G211" s="7"/>
      <c r="H211" s="7"/>
      <c r="I211" s="7"/>
      <c r="J211" s="7"/>
      <c r="K211" s="7"/>
      <c r="L211" s="9" t="s">
        <v>67</v>
      </c>
      <c r="M211" s="18">
        <v>12.4</v>
      </c>
      <c r="N211" s="18">
        <v>10.5</v>
      </c>
      <c r="O211" s="16">
        <v>9.6</v>
      </c>
      <c r="P211" s="18">
        <v>15.3</v>
      </c>
      <c r="Q211" s="16">
        <v>7</v>
      </c>
      <c r="R211" s="16">
        <v>5</v>
      </c>
      <c r="S211" s="18">
        <v>18.899999999999999</v>
      </c>
      <c r="T211" s="16">
        <v>8.8000000000000007</v>
      </c>
      <c r="U211" s="18">
        <v>11.2</v>
      </c>
    </row>
    <row r="212" spans="1:21" ht="16.5" customHeight="1" x14ac:dyDescent="0.25">
      <c r="A212" s="7"/>
      <c r="B212" s="7"/>
      <c r="C212" s="7" t="s">
        <v>221</v>
      </c>
      <c r="D212" s="7"/>
      <c r="E212" s="7"/>
      <c r="F212" s="7"/>
      <c r="G212" s="7"/>
      <c r="H212" s="7"/>
      <c r="I212" s="7"/>
      <c r="J212" s="7"/>
      <c r="K212" s="7"/>
      <c r="L212" s="9" t="s">
        <v>67</v>
      </c>
      <c r="M212" s="16">
        <v>6.8</v>
      </c>
      <c r="N212" s="16">
        <v>6.4</v>
      </c>
      <c r="O212" s="16">
        <v>7.3</v>
      </c>
      <c r="P212" s="16">
        <v>8.1999999999999993</v>
      </c>
      <c r="Q212" s="16">
        <v>5.6</v>
      </c>
      <c r="R212" s="16">
        <v>5</v>
      </c>
      <c r="S212" s="16">
        <v>4.7</v>
      </c>
      <c r="T212" s="18">
        <v>13</v>
      </c>
      <c r="U212" s="16">
        <v>6.9</v>
      </c>
    </row>
    <row r="213" spans="1:21" ht="16.5" customHeight="1" x14ac:dyDescent="0.25">
      <c r="A213" s="7"/>
      <c r="B213" s="7"/>
      <c r="C213" s="7" t="s">
        <v>144</v>
      </c>
      <c r="D213" s="7"/>
      <c r="E213" s="7"/>
      <c r="F213" s="7"/>
      <c r="G213" s="7"/>
      <c r="H213" s="7"/>
      <c r="I213" s="7"/>
      <c r="J213" s="7"/>
      <c r="K213" s="7"/>
      <c r="L213" s="9" t="s">
        <v>47</v>
      </c>
      <c r="M213" s="22">
        <v>971.6</v>
      </c>
      <c r="N213" s="22">
        <v>774.6</v>
      </c>
      <c r="O213" s="22">
        <v>620.79999999999995</v>
      </c>
      <c r="P213" s="22">
        <v>328.3</v>
      </c>
      <c r="Q213" s="22">
        <v>216.4</v>
      </c>
      <c r="R213" s="18">
        <v>64.900000000000006</v>
      </c>
      <c r="S213" s="18">
        <v>52.9</v>
      </c>
      <c r="T213" s="18">
        <v>33.200000000000003</v>
      </c>
      <c r="U213" s="20">
        <v>3063</v>
      </c>
    </row>
    <row r="214" spans="1:21" ht="16.5" customHeight="1" x14ac:dyDescent="0.25">
      <c r="A214" s="7"/>
      <c r="B214" s="7" t="s">
        <v>442</v>
      </c>
      <c r="C214" s="7"/>
      <c r="D214" s="7"/>
      <c r="E214" s="7"/>
      <c r="F214" s="7"/>
      <c r="G214" s="7"/>
      <c r="H214" s="7"/>
      <c r="I214" s="7"/>
      <c r="J214" s="7"/>
      <c r="K214" s="7"/>
      <c r="L214" s="9"/>
      <c r="M214" s="10"/>
      <c r="N214" s="10"/>
      <c r="O214" s="10"/>
      <c r="P214" s="10"/>
      <c r="Q214" s="10"/>
      <c r="R214" s="10"/>
      <c r="S214" s="10"/>
      <c r="T214" s="10"/>
      <c r="U214" s="10"/>
    </row>
    <row r="215" spans="1:21" ht="16.5" customHeight="1" x14ac:dyDescent="0.25">
      <c r="A215" s="7"/>
      <c r="B215" s="7"/>
      <c r="C215" s="7" t="s">
        <v>439</v>
      </c>
      <c r="D215" s="7"/>
      <c r="E215" s="7"/>
      <c r="F215" s="7"/>
      <c r="G215" s="7"/>
      <c r="H215" s="7"/>
      <c r="I215" s="7"/>
      <c r="J215" s="7"/>
      <c r="K215" s="7"/>
      <c r="L215" s="9" t="s">
        <v>67</v>
      </c>
      <c r="M215" s="16">
        <v>5.3</v>
      </c>
      <c r="N215" s="16">
        <v>5.0999999999999996</v>
      </c>
      <c r="O215" s="16">
        <v>5</v>
      </c>
      <c r="P215" s="16">
        <v>5.4</v>
      </c>
      <c r="Q215" s="16">
        <v>4.2</v>
      </c>
      <c r="R215" s="16">
        <v>4</v>
      </c>
      <c r="S215" s="16">
        <v>3</v>
      </c>
      <c r="T215" s="16">
        <v>3.4</v>
      </c>
      <c r="U215" s="16">
        <v>5</v>
      </c>
    </row>
    <row r="216" spans="1:21" ht="16.5" customHeight="1" x14ac:dyDescent="0.25">
      <c r="A216" s="7"/>
      <c r="B216" s="7"/>
      <c r="C216" s="7" t="s">
        <v>420</v>
      </c>
      <c r="D216" s="7"/>
      <c r="E216" s="7"/>
      <c r="F216" s="7"/>
      <c r="G216" s="7"/>
      <c r="H216" s="7"/>
      <c r="I216" s="7"/>
      <c r="J216" s="7"/>
      <c r="K216" s="7"/>
      <c r="L216" s="9" t="s">
        <v>67</v>
      </c>
      <c r="M216" s="16">
        <v>4.2</v>
      </c>
      <c r="N216" s="16">
        <v>4.3</v>
      </c>
      <c r="O216" s="16">
        <v>3.9</v>
      </c>
      <c r="P216" s="16">
        <v>3.5</v>
      </c>
      <c r="Q216" s="16">
        <v>4.2</v>
      </c>
      <c r="R216" s="16">
        <v>4.4000000000000004</v>
      </c>
      <c r="S216" s="16">
        <v>2.5</v>
      </c>
      <c r="T216" s="16">
        <v>3.7</v>
      </c>
      <c r="U216" s="16">
        <v>4.0999999999999996</v>
      </c>
    </row>
    <row r="217" spans="1:21" ht="16.5" customHeight="1" x14ac:dyDescent="0.25">
      <c r="A217" s="7"/>
      <c r="B217" s="7"/>
      <c r="C217" s="7" t="s">
        <v>421</v>
      </c>
      <c r="D217" s="7"/>
      <c r="E217" s="7"/>
      <c r="F217" s="7"/>
      <c r="G217" s="7"/>
      <c r="H217" s="7"/>
      <c r="I217" s="7"/>
      <c r="J217" s="7"/>
      <c r="K217" s="7"/>
      <c r="L217" s="9" t="s">
        <v>67</v>
      </c>
      <c r="M217" s="16">
        <v>6.9</v>
      </c>
      <c r="N217" s="16">
        <v>6.5</v>
      </c>
      <c r="O217" s="16">
        <v>6</v>
      </c>
      <c r="P217" s="16">
        <v>4.9000000000000004</v>
      </c>
      <c r="Q217" s="16">
        <v>7.3</v>
      </c>
      <c r="R217" s="16">
        <v>8.3000000000000007</v>
      </c>
      <c r="S217" s="16">
        <v>3.1</v>
      </c>
      <c r="T217" s="16">
        <v>6.8</v>
      </c>
      <c r="U217" s="16">
        <v>6.4</v>
      </c>
    </row>
    <row r="218" spans="1:21" ht="16.5" customHeight="1" x14ac:dyDescent="0.25">
      <c r="A218" s="7"/>
      <c r="B218" s="7"/>
      <c r="C218" s="7" t="s">
        <v>409</v>
      </c>
      <c r="D218" s="7"/>
      <c r="E218" s="7"/>
      <c r="F218" s="7"/>
      <c r="G218" s="7"/>
      <c r="H218" s="7"/>
      <c r="I218" s="7"/>
      <c r="J218" s="7"/>
      <c r="K218" s="7"/>
      <c r="L218" s="9" t="s">
        <v>67</v>
      </c>
      <c r="M218" s="16">
        <v>7</v>
      </c>
      <c r="N218" s="16">
        <v>6.8</v>
      </c>
      <c r="O218" s="16">
        <v>6.5</v>
      </c>
      <c r="P218" s="16">
        <v>5.2</v>
      </c>
      <c r="Q218" s="16">
        <v>7.6</v>
      </c>
      <c r="R218" s="16">
        <v>8.5</v>
      </c>
      <c r="S218" s="16">
        <v>3.7</v>
      </c>
      <c r="T218" s="16">
        <v>4.7</v>
      </c>
      <c r="U218" s="16">
        <v>6.7</v>
      </c>
    </row>
    <row r="219" spans="1:21" ht="16.5" customHeight="1" x14ac:dyDescent="0.25">
      <c r="A219" s="7"/>
      <c r="B219" s="7"/>
      <c r="C219" s="7" t="s">
        <v>422</v>
      </c>
      <c r="D219" s="7"/>
      <c r="E219" s="7"/>
      <c r="F219" s="7"/>
      <c r="G219" s="7"/>
      <c r="H219" s="7"/>
      <c r="I219" s="7"/>
      <c r="J219" s="7"/>
      <c r="K219" s="7"/>
      <c r="L219" s="9" t="s">
        <v>67</v>
      </c>
      <c r="M219" s="18">
        <v>10.8</v>
      </c>
      <c r="N219" s="18">
        <v>11.1</v>
      </c>
      <c r="O219" s="18">
        <v>10.8</v>
      </c>
      <c r="P219" s="16">
        <v>8.9</v>
      </c>
      <c r="Q219" s="18">
        <v>11.7</v>
      </c>
      <c r="R219" s="18">
        <v>12.5</v>
      </c>
      <c r="S219" s="16">
        <v>5.4</v>
      </c>
      <c r="T219" s="16">
        <v>6.7</v>
      </c>
      <c r="U219" s="18">
        <v>10.6</v>
      </c>
    </row>
    <row r="220" spans="1:21" ht="16.5" customHeight="1" x14ac:dyDescent="0.25">
      <c r="A220" s="7"/>
      <c r="B220" s="7"/>
      <c r="C220" s="7" t="s">
        <v>423</v>
      </c>
      <c r="D220" s="7"/>
      <c r="E220" s="7"/>
      <c r="F220" s="7"/>
      <c r="G220" s="7"/>
      <c r="H220" s="7"/>
      <c r="I220" s="7"/>
      <c r="J220" s="7"/>
      <c r="K220" s="7"/>
      <c r="L220" s="9" t="s">
        <v>67</v>
      </c>
      <c r="M220" s="18">
        <v>11.7</v>
      </c>
      <c r="N220" s="18">
        <v>12.2</v>
      </c>
      <c r="O220" s="18">
        <v>12.3</v>
      </c>
      <c r="P220" s="16">
        <v>9.8000000000000007</v>
      </c>
      <c r="Q220" s="18">
        <v>13</v>
      </c>
      <c r="R220" s="18">
        <v>13.2</v>
      </c>
      <c r="S220" s="16">
        <v>7.2</v>
      </c>
      <c r="T220" s="16">
        <v>8.6</v>
      </c>
      <c r="U220" s="18">
        <v>11.8</v>
      </c>
    </row>
    <row r="221" spans="1:21" ht="16.5" customHeight="1" x14ac:dyDescent="0.25">
      <c r="A221" s="7"/>
      <c r="B221" s="7"/>
      <c r="C221" s="7" t="s">
        <v>413</v>
      </c>
      <c r="D221" s="7"/>
      <c r="E221" s="7"/>
      <c r="F221" s="7"/>
      <c r="G221" s="7"/>
      <c r="H221" s="7"/>
      <c r="I221" s="7"/>
      <c r="J221" s="7"/>
      <c r="K221" s="7"/>
      <c r="L221" s="9" t="s">
        <v>67</v>
      </c>
      <c r="M221" s="16">
        <v>9.9</v>
      </c>
      <c r="N221" s="18">
        <v>10.6</v>
      </c>
      <c r="O221" s="18">
        <v>10.8</v>
      </c>
      <c r="P221" s="16">
        <v>9.3000000000000007</v>
      </c>
      <c r="Q221" s="18">
        <v>11.5</v>
      </c>
      <c r="R221" s="18">
        <v>11.4</v>
      </c>
      <c r="S221" s="16">
        <v>7.3</v>
      </c>
      <c r="T221" s="16">
        <v>9.8000000000000007</v>
      </c>
      <c r="U221" s="18">
        <v>10.3</v>
      </c>
    </row>
    <row r="222" spans="1:21" ht="16.5" customHeight="1" x14ac:dyDescent="0.25">
      <c r="A222" s="7"/>
      <c r="B222" s="7"/>
      <c r="C222" s="7" t="s">
        <v>414</v>
      </c>
      <c r="D222" s="7"/>
      <c r="E222" s="7"/>
      <c r="F222" s="7"/>
      <c r="G222" s="7"/>
      <c r="H222" s="7"/>
      <c r="I222" s="7"/>
      <c r="J222" s="7"/>
      <c r="K222" s="7"/>
      <c r="L222" s="9" t="s">
        <v>67</v>
      </c>
      <c r="M222" s="16">
        <v>9.6</v>
      </c>
      <c r="N222" s="18">
        <v>10.3</v>
      </c>
      <c r="O222" s="18">
        <v>10.6</v>
      </c>
      <c r="P222" s="18">
        <v>10.5</v>
      </c>
      <c r="Q222" s="18">
        <v>10.9</v>
      </c>
      <c r="R222" s="18">
        <v>10.5</v>
      </c>
      <c r="S222" s="18">
        <v>10.3</v>
      </c>
      <c r="T222" s="18">
        <v>11</v>
      </c>
      <c r="U222" s="18">
        <v>10.199999999999999</v>
      </c>
    </row>
    <row r="223" spans="1:21" ht="16.5" customHeight="1" x14ac:dyDescent="0.25">
      <c r="A223" s="7"/>
      <c r="B223" s="7"/>
      <c r="C223" s="7" t="s">
        <v>415</v>
      </c>
      <c r="D223" s="7"/>
      <c r="E223" s="7"/>
      <c r="F223" s="7"/>
      <c r="G223" s="7"/>
      <c r="H223" s="7"/>
      <c r="I223" s="7"/>
      <c r="J223" s="7"/>
      <c r="K223" s="7"/>
      <c r="L223" s="9" t="s">
        <v>67</v>
      </c>
      <c r="M223" s="16">
        <v>7.1</v>
      </c>
      <c r="N223" s="16">
        <v>7.5</v>
      </c>
      <c r="O223" s="16">
        <v>7.9</v>
      </c>
      <c r="P223" s="16">
        <v>8.3000000000000007</v>
      </c>
      <c r="Q223" s="16">
        <v>7.6</v>
      </c>
      <c r="R223" s="16">
        <v>7.5</v>
      </c>
      <c r="S223" s="18">
        <v>10.7</v>
      </c>
      <c r="T223" s="16">
        <v>8.9</v>
      </c>
      <c r="U223" s="16">
        <v>7.6</v>
      </c>
    </row>
    <row r="224" spans="1:21" ht="16.5" customHeight="1" x14ac:dyDescent="0.25">
      <c r="A224" s="7"/>
      <c r="B224" s="7"/>
      <c r="C224" s="7" t="s">
        <v>424</v>
      </c>
      <c r="D224" s="7"/>
      <c r="E224" s="7"/>
      <c r="F224" s="7"/>
      <c r="G224" s="7"/>
      <c r="H224" s="7"/>
      <c r="I224" s="7"/>
      <c r="J224" s="7"/>
      <c r="K224" s="7"/>
      <c r="L224" s="9" t="s">
        <v>67</v>
      </c>
      <c r="M224" s="18">
        <v>10</v>
      </c>
      <c r="N224" s="16">
        <v>9.4</v>
      </c>
      <c r="O224" s="16">
        <v>9.9</v>
      </c>
      <c r="P224" s="18">
        <v>11.8</v>
      </c>
      <c r="Q224" s="16">
        <v>9.3000000000000007</v>
      </c>
      <c r="R224" s="16">
        <v>9.3000000000000007</v>
      </c>
      <c r="S224" s="18">
        <v>19.7</v>
      </c>
      <c r="T224" s="18">
        <v>13.4</v>
      </c>
      <c r="U224" s="18">
        <v>10.1</v>
      </c>
    </row>
    <row r="225" spans="1:21" ht="16.5" customHeight="1" x14ac:dyDescent="0.25">
      <c r="A225" s="7"/>
      <c r="B225" s="7"/>
      <c r="C225" s="7" t="s">
        <v>425</v>
      </c>
      <c r="D225" s="7"/>
      <c r="E225" s="7"/>
      <c r="F225" s="7"/>
      <c r="G225" s="7"/>
      <c r="H225" s="7"/>
      <c r="I225" s="7"/>
      <c r="J225" s="7"/>
      <c r="K225" s="7"/>
      <c r="L225" s="9" t="s">
        <v>67</v>
      </c>
      <c r="M225" s="18">
        <v>11.1</v>
      </c>
      <c r="N225" s="16">
        <v>9.9</v>
      </c>
      <c r="O225" s="16">
        <v>9.3000000000000007</v>
      </c>
      <c r="P225" s="18">
        <v>14.9</v>
      </c>
      <c r="Q225" s="16">
        <v>7.3</v>
      </c>
      <c r="R225" s="16">
        <v>5.6</v>
      </c>
      <c r="S225" s="18">
        <v>22.8</v>
      </c>
      <c r="T225" s="18">
        <v>10.8</v>
      </c>
      <c r="U225" s="18">
        <v>10.6</v>
      </c>
    </row>
    <row r="226" spans="1:21" ht="16.5" customHeight="1" x14ac:dyDescent="0.25">
      <c r="A226" s="7"/>
      <c r="B226" s="7"/>
      <c r="C226" s="7" t="s">
        <v>221</v>
      </c>
      <c r="D226" s="7"/>
      <c r="E226" s="7"/>
      <c r="F226" s="7"/>
      <c r="G226" s="7"/>
      <c r="H226" s="7"/>
      <c r="I226" s="7"/>
      <c r="J226" s="7"/>
      <c r="K226" s="7"/>
      <c r="L226" s="9" t="s">
        <v>67</v>
      </c>
      <c r="M226" s="16">
        <v>6.5</v>
      </c>
      <c r="N226" s="16">
        <v>6.2</v>
      </c>
      <c r="O226" s="16">
        <v>7.1</v>
      </c>
      <c r="P226" s="16">
        <v>7.4</v>
      </c>
      <c r="Q226" s="16">
        <v>5.3</v>
      </c>
      <c r="R226" s="16">
        <v>4.9000000000000004</v>
      </c>
      <c r="S226" s="16">
        <v>4.2</v>
      </c>
      <c r="T226" s="18">
        <v>12.2</v>
      </c>
      <c r="U226" s="16">
        <v>6.5</v>
      </c>
    </row>
    <row r="227" spans="1:21" ht="16.5" customHeight="1" x14ac:dyDescent="0.25">
      <c r="A227" s="7"/>
      <c r="B227" s="7"/>
      <c r="C227" s="7" t="s">
        <v>144</v>
      </c>
      <c r="D227" s="7"/>
      <c r="E227" s="7"/>
      <c r="F227" s="7"/>
      <c r="G227" s="7"/>
      <c r="H227" s="7"/>
      <c r="I227" s="7"/>
      <c r="J227" s="7"/>
      <c r="K227" s="7"/>
      <c r="L227" s="9" t="s">
        <v>47</v>
      </c>
      <c r="M227" s="22">
        <v>950.5</v>
      </c>
      <c r="N227" s="22">
        <v>726.5</v>
      </c>
      <c r="O227" s="22">
        <v>590.9</v>
      </c>
      <c r="P227" s="22">
        <v>310.2</v>
      </c>
      <c r="Q227" s="22">
        <v>224.9</v>
      </c>
      <c r="R227" s="18">
        <v>71.599999999999994</v>
      </c>
      <c r="S227" s="18">
        <v>48</v>
      </c>
      <c r="T227" s="18">
        <v>28.6</v>
      </c>
      <c r="U227" s="20">
        <v>2951.5</v>
      </c>
    </row>
    <row r="228" spans="1:21" ht="16.5" customHeight="1" x14ac:dyDescent="0.25">
      <c r="A228" s="7"/>
      <c r="B228" s="7" t="s">
        <v>443</v>
      </c>
      <c r="C228" s="7"/>
      <c r="D228" s="7"/>
      <c r="E228" s="7"/>
      <c r="F228" s="7"/>
      <c r="G228" s="7"/>
      <c r="H228" s="7"/>
      <c r="I228" s="7"/>
      <c r="J228" s="7"/>
      <c r="K228" s="7"/>
      <c r="L228" s="9"/>
      <c r="M228" s="10"/>
      <c r="N228" s="10"/>
      <c r="O228" s="10"/>
      <c r="P228" s="10"/>
      <c r="Q228" s="10"/>
      <c r="R228" s="10"/>
      <c r="S228" s="10"/>
      <c r="T228" s="10"/>
      <c r="U228" s="10"/>
    </row>
    <row r="229" spans="1:21" ht="16.5" customHeight="1" x14ac:dyDescent="0.25">
      <c r="A229" s="7"/>
      <c r="B229" s="7"/>
      <c r="C229" s="7" t="s">
        <v>439</v>
      </c>
      <c r="D229" s="7"/>
      <c r="E229" s="7"/>
      <c r="F229" s="7"/>
      <c r="G229" s="7"/>
      <c r="H229" s="7"/>
      <c r="I229" s="7"/>
      <c r="J229" s="7"/>
      <c r="K229" s="7"/>
      <c r="L229" s="9" t="s">
        <v>67</v>
      </c>
      <c r="M229" s="16">
        <v>7.3</v>
      </c>
      <c r="N229" s="16">
        <v>7.2</v>
      </c>
      <c r="O229" s="16">
        <v>7.2</v>
      </c>
      <c r="P229" s="16">
        <v>7.5</v>
      </c>
      <c r="Q229" s="16">
        <v>6</v>
      </c>
      <c r="R229" s="16">
        <v>5.8</v>
      </c>
      <c r="S229" s="16">
        <v>4.5</v>
      </c>
      <c r="T229" s="16">
        <v>4.9000000000000004</v>
      </c>
      <c r="U229" s="16">
        <v>7.1</v>
      </c>
    </row>
    <row r="230" spans="1:21" ht="16.5" customHeight="1" x14ac:dyDescent="0.25">
      <c r="A230" s="7"/>
      <c r="B230" s="7"/>
      <c r="C230" s="7" t="s">
        <v>420</v>
      </c>
      <c r="D230" s="7"/>
      <c r="E230" s="7"/>
      <c r="F230" s="7"/>
      <c r="G230" s="7"/>
      <c r="H230" s="7"/>
      <c r="I230" s="7"/>
      <c r="J230" s="7"/>
      <c r="K230" s="7"/>
      <c r="L230" s="9" t="s">
        <v>67</v>
      </c>
      <c r="M230" s="16">
        <v>5.4</v>
      </c>
      <c r="N230" s="16">
        <v>5.6</v>
      </c>
      <c r="O230" s="16">
        <v>5.4</v>
      </c>
      <c r="P230" s="16">
        <v>4.9000000000000004</v>
      </c>
      <c r="Q230" s="16">
        <v>5.8</v>
      </c>
      <c r="R230" s="16">
        <v>6.3</v>
      </c>
      <c r="S230" s="16">
        <v>3.7</v>
      </c>
      <c r="T230" s="16">
        <v>4.3</v>
      </c>
      <c r="U230" s="16">
        <v>5.4</v>
      </c>
    </row>
    <row r="231" spans="1:21" ht="16.5" customHeight="1" x14ac:dyDescent="0.25">
      <c r="A231" s="7"/>
      <c r="B231" s="7"/>
      <c r="C231" s="7" t="s">
        <v>421</v>
      </c>
      <c r="D231" s="7"/>
      <c r="E231" s="7"/>
      <c r="F231" s="7"/>
      <c r="G231" s="7"/>
      <c r="H231" s="7"/>
      <c r="I231" s="7"/>
      <c r="J231" s="7"/>
      <c r="K231" s="7"/>
      <c r="L231" s="9" t="s">
        <v>67</v>
      </c>
      <c r="M231" s="18">
        <v>12.1</v>
      </c>
      <c r="N231" s="18">
        <v>11.9</v>
      </c>
      <c r="O231" s="18">
        <v>11.5</v>
      </c>
      <c r="P231" s="16">
        <v>9.3000000000000007</v>
      </c>
      <c r="Q231" s="18">
        <v>13</v>
      </c>
      <c r="R231" s="18">
        <v>15.5</v>
      </c>
      <c r="S231" s="16">
        <v>5.5</v>
      </c>
      <c r="T231" s="16">
        <v>8.6999999999999993</v>
      </c>
      <c r="U231" s="18">
        <v>11.7</v>
      </c>
    </row>
    <row r="232" spans="1:21" ht="16.5" customHeight="1" x14ac:dyDescent="0.25">
      <c r="A232" s="7"/>
      <c r="B232" s="7"/>
      <c r="C232" s="7" t="s">
        <v>409</v>
      </c>
      <c r="D232" s="7"/>
      <c r="E232" s="7"/>
      <c r="F232" s="7"/>
      <c r="G232" s="7"/>
      <c r="H232" s="7"/>
      <c r="I232" s="7"/>
      <c r="J232" s="7"/>
      <c r="K232" s="7"/>
      <c r="L232" s="9" t="s">
        <v>67</v>
      </c>
      <c r="M232" s="18">
        <v>10</v>
      </c>
      <c r="N232" s="16">
        <v>9.6999999999999993</v>
      </c>
      <c r="O232" s="16">
        <v>9.9</v>
      </c>
      <c r="P232" s="16">
        <v>8.1</v>
      </c>
      <c r="Q232" s="18">
        <v>10.6</v>
      </c>
      <c r="R232" s="18">
        <v>12</v>
      </c>
      <c r="S232" s="16">
        <v>5.6</v>
      </c>
      <c r="T232" s="16">
        <v>7.4</v>
      </c>
      <c r="U232" s="16">
        <v>9.6999999999999993</v>
      </c>
    </row>
    <row r="233" spans="1:21" ht="16.5" customHeight="1" x14ac:dyDescent="0.25">
      <c r="A233" s="7"/>
      <c r="B233" s="7"/>
      <c r="C233" s="7" t="s">
        <v>422</v>
      </c>
      <c r="D233" s="7"/>
      <c r="E233" s="7"/>
      <c r="F233" s="7"/>
      <c r="G233" s="7"/>
      <c r="H233" s="7"/>
      <c r="I233" s="7"/>
      <c r="J233" s="7"/>
      <c r="K233" s="7"/>
      <c r="L233" s="9" t="s">
        <v>67</v>
      </c>
      <c r="M233" s="18">
        <v>11.7</v>
      </c>
      <c r="N233" s="18">
        <v>12.3</v>
      </c>
      <c r="O233" s="18">
        <v>12.3</v>
      </c>
      <c r="P233" s="18">
        <v>10.7</v>
      </c>
      <c r="Q233" s="18">
        <v>12.4</v>
      </c>
      <c r="R233" s="18">
        <v>13.2</v>
      </c>
      <c r="S233" s="16">
        <v>8.6</v>
      </c>
      <c r="T233" s="16">
        <v>7.8</v>
      </c>
      <c r="U233" s="18">
        <v>11.9</v>
      </c>
    </row>
    <row r="234" spans="1:21" ht="16.5" customHeight="1" x14ac:dyDescent="0.25">
      <c r="A234" s="7"/>
      <c r="B234" s="7"/>
      <c r="C234" s="7" t="s">
        <v>423</v>
      </c>
      <c r="D234" s="7"/>
      <c r="E234" s="7"/>
      <c r="F234" s="7"/>
      <c r="G234" s="7"/>
      <c r="H234" s="7"/>
      <c r="I234" s="7"/>
      <c r="J234" s="7"/>
      <c r="K234" s="7"/>
      <c r="L234" s="9" t="s">
        <v>67</v>
      </c>
      <c r="M234" s="18">
        <v>10.6</v>
      </c>
      <c r="N234" s="18">
        <v>11.3</v>
      </c>
      <c r="O234" s="18">
        <v>11.2</v>
      </c>
      <c r="P234" s="16">
        <v>9.6999999999999993</v>
      </c>
      <c r="Q234" s="18">
        <v>11.1</v>
      </c>
      <c r="R234" s="18">
        <v>11.1</v>
      </c>
      <c r="S234" s="16">
        <v>9.4</v>
      </c>
      <c r="T234" s="16">
        <v>9</v>
      </c>
      <c r="U234" s="18">
        <v>10.8</v>
      </c>
    </row>
    <row r="235" spans="1:21" ht="16.5" customHeight="1" x14ac:dyDescent="0.25">
      <c r="A235" s="7"/>
      <c r="B235" s="7"/>
      <c r="C235" s="7" t="s">
        <v>413</v>
      </c>
      <c r="D235" s="7"/>
      <c r="E235" s="7"/>
      <c r="F235" s="7"/>
      <c r="G235" s="7"/>
      <c r="H235" s="7"/>
      <c r="I235" s="7"/>
      <c r="J235" s="7"/>
      <c r="K235" s="7"/>
      <c r="L235" s="9" t="s">
        <v>67</v>
      </c>
      <c r="M235" s="16">
        <v>8.6</v>
      </c>
      <c r="N235" s="16">
        <v>8.9</v>
      </c>
      <c r="O235" s="16">
        <v>8.9</v>
      </c>
      <c r="P235" s="16">
        <v>8.5</v>
      </c>
      <c r="Q235" s="16">
        <v>9.5</v>
      </c>
      <c r="R235" s="16">
        <v>9</v>
      </c>
      <c r="S235" s="16">
        <v>9</v>
      </c>
      <c r="T235" s="16">
        <v>9.5</v>
      </c>
      <c r="U235" s="16">
        <v>8.8000000000000007</v>
      </c>
    </row>
    <row r="236" spans="1:21" ht="16.5" customHeight="1" x14ac:dyDescent="0.25">
      <c r="A236" s="7"/>
      <c r="B236" s="7"/>
      <c r="C236" s="7" t="s">
        <v>414</v>
      </c>
      <c r="D236" s="7"/>
      <c r="E236" s="7"/>
      <c r="F236" s="7"/>
      <c r="G236" s="7"/>
      <c r="H236" s="7"/>
      <c r="I236" s="7"/>
      <c r="J236" s="7"/>
      <c r="K236" s="7"/>
      <c r="L236" s="9" t="s">
        <v>67</v>
      </c>
      <c r="M236" s="16">
        <v>8</v>
      </c>
      <c r="N236" s="16">
        <v>8.3000000000000007</v>
      </c>
      <c r="O236" s="16">
        <v>8.4</v>
      </c>
      <c r="P236" s="16">
        <v>9.1999999999999993</v>
      </c>
      <c r="Q236" s="16">
        <v>8.8000000000000007</v>
      </c>
      <c r="R236" s="16">
        <v>7.6</v>
      </c>
      <c r="S236" s="18">
        <v>11.2</v>
      </c>
      <c r="T236" s="16">
        <v>9.9</v>
      </c>
      <c r="U236" s="16">
        <v>8.4</v>
      </c>
    </row>
    <row r="237" spans="1:21" ht="16.5" customHeight="1" x14ac:dyDescent="0.25">
      <c r="A237" s="7"/>
      <c r="B237" s="7"/>
      <c r="C237" s="7" t="s">
        <v>415</v>
      </c>
      <c r="D237" s="7"/>
      <c r="E237" s="7"/>
      <c r="F237" s="7"/>
      <c r="G237" s="7"/>
      <c r="H237" s="7"/>
      <c r="I237" s="7"/>
      <c r="J237" s="7"/>
      <c r="K237" s="7"/>
      <c r="L237" s="9" t="s">
        <v>67</v>
      </c>
      <c r="M237" s="16">
        <v>5.3</v>
      </c>
      <c r="N237" s="16">
        <v>5.4</v>
      </c>
      <c r="O237" s="16">
        <v>5.5</v>
      </c>
      <c r="P237" s="16">
        <v>6.4</v>
      </c>
      <c r="Q237" s="16">
        <v>5.7</v>
      </c>
      <c r="R237" s="16">
        <v>4.7</v>
      </c>
      <c r="S237" s="16">
        <v>8.9</v>
      </c>
      <c r="T237" s="16">
        <v>7.5</v>
      </c>
      <c r="U237" s="16">
        <v>5.6</v>
      </c>
    </row>
    <row r="238" spans="1:21" ht="16.5" customHeight="1" x14ac:dyDescent="0.25">
      <c r="A238" s="7"/>
      <c r="B238" s="7"/>
      <c r="C238" s="7" t="s">
        <v>424</v>
      </c>
      <c r="D238" s="7"/>
      <c r="E238" s="7"/>
      <c r="F238" s="7"/>
      <c r="G238" s="7"/>
      <c r="H238" s="7"/>
      <c r="I238" s="7"/>
      <c r="J238" s="7"/>
      <c r="K238" s="7"/>
      <c r="L238" s="9" t="s">
        <v>67</v>
      </c>
      <c r="M238" s="16">
        <v>7.1</v>
      </c>
      <c r="N238" s="16">
        <v>6.3</v>
      </c>
      <c r="O238" s="16">
        <v>6.4</v>
      </c>
      <c r="P238" s="16">
        <v>8.5</v>
      </c>
      <c r="Q238" s="16">
        <v>6.7</v>
      </c>
      <c r="R238" s="16">
        <v>5.5</v>
      </c>
      <c r="S238" s="18">
        <v>13.5</v>
      </c>
      <c r="T238" s="18">
        <v>10.6</v>
      </c>
      <c r="U238" s="16">
        <v>6.9</v>
      </c>
    </row>
    <row r="239" spans="1:21" ht="16.5" customHeight="1" x14ac:dyDescent="0.25">
      <c r="A239" s="7"/>
      <c r="B239" s="7"/>
      <c r="C239" s="7" t="s">
        <v>425</v>
      </c>
      <c r="D239" s="7"/>
      <c r="E239" s="7"/>
      <c r="F239" s="7"/>
      <c r="G239" s="7"/>
      <c r="H239" s="7"/>
      <c r="I239" s="7"/>
      <c r="J239" s="7"/>
      <c r="K239" s="7"/>
      <c r="L239" s="9" t="s">
        <v>67</v>
      </c>
      <c r="M239" s="16">
        <v>7.3</v>
      </c>
      <c r="N239" s="16">
        <v>6.6</v>
      </c>
      <c r="O239" s="16">
        <v>6.2</v>
      </c>
      <c r="P239" s="18">
        <v>10.1</v>
      </c>
      <c r="Q239" s="16">
        <v>5.3</v>
      </c>
      <c r="R239" s="16">
        <v>4</v>
      </c>
      <c r="S239" s="18">
        <v>16.100000000000001</v>
      </c>
      <c r="T239" s="16">
        <v>8.4</v>
      </c>
      <c r="U239" s="16">
        <v>7.1</v>
      </c>
    </row>
    <row r="240" spans="1:21" ht="16.5" customHeight="1" x14ac:dyDescent="0.25">
      <c r="A240" s="7"/>
      <c r="B240" s="7"/>
      <c r="C240" s="7" t="s">
        <v>221</v>
      </c>
      <c r="D240" s="7"/>
      <c r="E240" s="7"/>
      <c r="F240" s="7"/>
      <c r="G240" s="7"/>
      <c r="H240" s="7"/>
      <c r="I240" s="7"/>
      <c r="J240" s="7"/>
      <c r="K240" s="7"/>
      <c r="L240" s="9" t="s">
        <v>67</v>
      </c>
      <c r="M240" s="16">
        <v>6.6</v>
      </c>
      <c r="N240" s="16">
        <v>6.5</v>
      </c>
      <c r="O240" s="16">
        <v>7.1</v>
      </c>
      <c r="P240" s="16">
        <v>7.1</v>
      </c>
      <c r="Q240" s="16">
        <v>5.3</v>
      </c>
      <c r="R240" s="16">
        <v>5.3</v>
      </c>
      <c r="S240" s="16">
        <v>4.0999999999999996</v>
      </c>
      <c r="T240" s="18">
        <v>12</v>
      </c>
      <c r="U240" s="16">
        <v>6.6</v>
      </c>
    </row>
    <row r="241" spans="1:21" ht="16.5" customHeight="1" x14ac:dyDescent="0.25">
      <c r="A241" s="7"/>
      <c r="B241" s="7"/>
      <c r="C241" s="7" t="s">
        <v>144</v>
      </c>
      <c r="D241" s="7"/>
      <c r="E241" s="7"/>
      <c r="F241" s="7"/>
      <c r="G241" s="7"/>
      <c r="H241" s="7"/>
      <c r="I241" s="7"/>
      <c r="J241" s="7"/>
      <c r="K241" s="7"/>
      <c r="L241" s="9" t="s">
        <v>47</v>
      </c>
      <c r="M241" s="22">
        <v>810.3</v>
      </c>
      <c r="N241" s="22">
        <v>611.20000000000005</v>
      </c>
      <c r="O241" s="22">
        <v>501.1</v>
      </c>
      <c r="P241" s="22">
        <v>254.4</v>
      </c>
      <c r="Q241" s="22">
        <v>199.6</v>
      </c>
      <c r="R241" s="18">
        <v>66.8</v>
      </c>
      <c r="S241" s="18">
        <v>38.799999999999997</v>
      </c>
      <c r="T241" s="18">
        <v>20.8</v>
      </c>
      <c r="U241" s="20">
        <v>2503.4</v>
      </c>
    </row>
    <row r="242" spans="1:21" ht="16.5" customHeight="1" x14ac:dyDescent="0.25">
      <c r="A242" s="7"/>
      <c r="B242" s="7" t="s">
        <v>444</v>
      </c>
      <c r="C242" s="7"/>
      <c r="D242" s="7"/>
      <c r="E242" s="7"/>
      <c r="F242" s="7"/>
      <c r="G242" s="7"/>
      <c r="H242" s="7"/>
      <c r="I242" s="7"/>
      <c r="J242" s="7"/>
      <c r="K242" s="7"/>
      <c r="L242" s="9"/>
      <c r="M242" s="10"/>
      <c r="N242" s="10"/>
      <c r="O242" s="10"/>
      <c r="P242" s="10"/>
      <c r="Q242" s="10"/>
      <c r="R242" s="10"/>
      <c r="S242" s="10"/>
      <c r="T242" s="10"/>
      <c r="U242" s="10"/>
    </row>
    <row r="243" spans="1:21" ht="16.5" customHeight="1" x14ac:dyDescent="0.25">
      <c r="A243" s="7"/>
      <c r="B243" s="7"/>
      <c r="C243" s="7" t="s">
        <v>439</v>
      </c>
      <c r="D243" s="7"/>
      <c r="E243" s="7"/>
      <c r="F243" s="7"/>
      <c r="G243" s="7"/>
      <c r="H243" s="7"/>
      <c r="I243" s="7"/>
      <c r="J243" s="7"/>
      <c r="K243" s="7"/>
      <c r="L243" s="9" t="s">
        <v>67</v>
      </c>
      <c r="M243" s="16">
        <v>3.9</v>
      </c>
      <c r="N243" s="16">
        <v>3.9</v>
      </c>
      <c r="O243" s="16">
        <v>3.4</v>
      </c>
      <c r="P243" s="16">
        <v>4</v>
      </c>
      <c r="Q243" s="16">
        <v>2.5</v>
      </c>
      <c r="R243" s="16">
        <v>2.1</v>
      </c>
      <c r="S243" s="16">
        <v>2.9</v>
      </c>
      <c r="T243" s="16">
        <v>4.5999999999999996</v>
      </c>
      <c r="U243" s="16">
        <v>3.6</v>
      </c>
    </row>
    <row r="244" spans="1:21" ht="16.5" customHeight="1" x14ac:dyDescent="0.25">
      <c r="A244" s="7"/>
      <c r="B244" s="7"/>
      <c r="C244" s="7" t="s">
        <v>420</v>
      </c>
      <c r="D244" s="7"/>
      <c r="E244" s="7"/>
      <c r="F244" s="7"/>
      <c r="G244" s="7"/>
      <c r="H244" s="7"/>
      <c r="I244" s="7"/>
      <c r="J244" s="7"/>
      <c r="K244" s="7"/>
      <c r="L244" s="9" t="s">
        <v>67</v>
      </c>
      <c r="M244" s="16">
        <v>5.6</v>
      </c>
      <c r="N244" s="16">
        <v>5.8</v>
      </c>
      <c r="O244" s="16">
        <v>5.5</v>
      </c>
      <c r="P244" s="16">
        <v>5.7</v>
      </c>
      <c r="Q244" s="16">
        <v>5.5</v>
      </c>
      <c r="R244" s="16">
        <v>5.2</v>
      </c>
      <c r="S244" s="16">
        <v>5.8</v>
      </c>
      <c r="T244" s="16">
        <v>6</v>
      </c>
      <c r="U244" s="16">
        <v>5.6</v>
      </c>
    </row>
    <row r="245" spans="1:21" ht="16.5" customHeight="1" x14ac:dyDescent="0.25">
      <c r="A245" s="7"/>
      <c r="B245" s="7"/>
      <c r="C245" s="7" t="s">
        <v>421</v>
      </c>
      <c r="D245" s="7"/>
      <c r="E245" s="7"/>
      <c r="F245" s="7"/>
      <c r="G245" s="7"/>
      <c r="H245" s="7"/>
      <c r="I245" s="7"/>
      <c r="J245" s="7"/>
      <c r="K245" s="7"/>
      <c r="L245" s="9" t="s">
        <v>67</v>
      </c>
      <c r="M245" s="18">
        <v>24.2</v>
      </c>
      <c r="N245" s="18">
        <v>24.4</v>
      </c>
      <c r="O245" s="18">
        <v>23.9</v>
      </c>
      <c r="P245" s="18">
        <v>22.4</v>
      </c>
      <c r="Q245" s="18">
        <v>25.5</v>
      </c>
      <c r="R245" s="18">
        <v>27.3</v>
      </c>
      <c r="S245" s="18">
        <v>13.4</v>
      </c>
      <c r="T245" s="18">
        <v>17.5</v>
      </c>
      <c r="U245" s="18">
        <v>24</v>
      </c>
    </row>
    <row r="246" spans="1:21" ht="16.5" customHeight="1" x14ac:dyDescent="0.25">
      <c r="A246" s="7"/>
      <c r="B246" s="7"/>
      <c r="C246" s="7" t="s">
        <v>409</v>
      </c>
      <c r="D246" s="7"/>
      <c r="E246" s="7"/>
      <c r="F246" s="7"/>
      <c r="G246" s="7"/>
      <c r="H246" s="7"/>
      <c r="I246" s="7"/>
      <c r="J246" s="7"/>
      <c r="K246" s="7"/>
      <c r="L246" s="9" t="s">
        <v>67</v>
      </c>
      <c r="M246" s="18">
        <v>20.9</v>
      </c>
      <c r="N246" s="18">
        <v>20.7</v>
      </c>
      <c r="O246" s="18">
        <v>22</v>
      </c>
      <c r="P246" s="18">
        <v>20.3</v>
      </c>
      <c r="Q246" s="18">
        <v>22.8</v>
      </c>
      <c r="R246" s="18">
        <v>24</v>
      </c>
      <c r="S246" s="18">
        <v>13.9</v>
      </c>
      <c r="T246" s="18">
        <v>17.899999999999999</v>
      </c>
      <c r="U246" s="18">
        <v>21.1</v>
      </c>
    </row>
    <row r="247" spans="1:21" ht="16.5" customHeight="1" x14ac:dyDescent="0.25">
      <c r="A247" s="7"/>
      <c r="B247" s="7"/>
      <c r="C247" s="7" t="s">
        <v>422</v>
      </c>
      <c r="D247" s="7"/>
      <c r="E247" s="7"/>
      <c r="F247" s="7"/>
      <c r="G247" s="7"/>
      <c r="H247" s="7"/>
      <c r="I247" s="7"/>
      <c r="J247" s="7"/>
      <c r="K247" s="7"/>
      <c r="L247" s="9" t="s">
        <v>67</v>
      </c>
      <c r="M247" s="18">
        <v>15.8</v>
      </c>
      <c r="N247" s="18">
        <v>16.399999999999999</v>
      </c>
      <c r="O247" s="18">
        <v>17.100000000000001</v>
      </c>
      <c r="P247" s="18">
        <v>16.7</v>
      </c>
      <c r="Q247" s="18">
        <v>17.5</v>
      </c>
      <c r="R247" s="18">
        <v>17.3</v>
      </c>
      <c r="S247" s="18">
        <v>15.8</v>
      </c>
      <c r="T247" s="18">
        <v>12.4</v>
      </c>
      <c r="U247" s="18">
        <v>16.399999999999999</v>
      </c>
    </row>
    <row r="248" spans="1:21" ht="16.5" customHeight="1" x14ac:dyDescent="0.25">
      <c r="A248" s="7"/>
      <c r="B248" s="7"/>
      <c r="C248" s="7" t="s">
        <v>423</v>
      </c>
      <c r="D248" s="7"/>
      <c r="E248" s="7"/>
      <c r="F248" s="7"/>
      <c r="G248" s="7"/>
      <c r="H248" s="7"/>
      <c r="I248" s="7"/>
      <c r="J248" s="7"/>
      <c r="K248" s="7"/>
      <c r="L248" s="9" t="s">
        <v>67</v>
      </c>
      <c r="M248" s="16">
        <v>7.6</v>
      </c>
      <c r="N248" s="16">
        <v>7.7</v>
      </c>
      <c r="O248" s="16">
        <v>7.6</v>
      </c>
      <c r="P248" s="16">
        <v>7.7</v>
      </c>
      <c r="Q248" s="16">
        <v>7.6</v>
      </c>
      <c r="R248" s="16">
        <v>7.5</v>
      </c>
      <c r="S248" s="18">
        <v>11.7</v>
      </c>
      <c r="T248" s="16">
        <v>8.1</v>
      </c>
      <c r="U248" s="16">
        <v>7.7</v>
      </c>
    </row>
    <row r="249" spans="1:21" ht="16.5" customHeight="1" x14ac:dyDescent="0.25">
      <c r="A249" s="7"/>
      <c r="B249" s="7"/>
      <c r="C249" s="7" t="s">
        <v>413</v>
      </c>
      <c r="D249" s="7"/>
      <c r="E249" s="7"/>
      <c r="F249" s="7"/>
      <c r="G249" s="7"/>
      <c r="H249" s="7"/>
      <c r="I249" s="7"/>
      <c r="J249" s="7"/>
      <c r="K249" s="7"/>
      <c r="L249" s="9" t="s">
        <v>67</v>
      </c>
      <c r="M249" s="16">
        <v>4.5</v>
      </c>
      <c r="N249" s="16">
        <v>4.3</v>
      </c>
      <c r="O249" s="16">
        <v>4.0999999999999996</v>
      </c>
      <c r="P249" s="16">
        <v>4.5999999999999996</v>
      </c>
      <c r="Q249" s="16">
        <v>4.2</v>
      </c>
      <c r="R249" s="16">
        <v>3.8</v>
      </c>
      <c r="S249" s="16">
        <v>9.1999999999999993</v>
      </c>
      <c r="T249" s="16">
        <v>5.7</v>
      </c>
      <c r="U249" s="16">
        <v>4.4000000000000004</v>
      </c>
    </row>
    <row r="250" spans="1:21" ht="16.5" customHeight="1" x14ac:dyDescent="0.25">
      <c r="A250" s="7"/>
      <c r="B250" s="7"/>
      <c r="C250" s="7" t="s">
        <v>414</v>
      </c>
      <c r="D250" s="7"/>
      <c r="E250" s="7"/>
      <c r="F250" s="7"/>
      <c r="G250" s="7"/>
      <c r="H250" s="7"/>
      <c r="I250" s="7"/>
      <c r="J250" s="7"/>
      <c r="K250" s="7"/>
      <c r="L250" s="9" t="s">
        <v>67</v>
      </c>
      <c r="M250" s="16">
        <v>3.5</v>
      </c>
      <c r="N250" s="16">
        <v>3.2</v>
      </c>
      <c r="O250" s="16">
        <v>3.1</v>
      </c>
      <c r="P250" s="16">
        <v>3.6</v>
      </c>
      <c r="Q250" s="16">
        <v>3</v>
      </c>
      <c r="R250" s="16">
        <v>2.6</v>
      </c>
      <c r="S250" s="16">
        <v>7.8</v>
      </c>
      <c r="T250" s="16">
        <v>4.9000000000000004</v>
      </c>
      <c r="U250" s="16">
        <v>3.3</v>
      </c>
    </row>
    <row r="251" spans="1:21" ht="16.5" customHeight="1" x14ac:dyDescent="0.25">
      <c r="A251" s="7"/>
      <c r="B251" s="7"/>
      <c r="C251" s="7" t="s">
        <v>415</v>
      </c>
      <c r="D251" s="7"/>
      <c r="E251" s="7"/>
      <c r="F251" s="7"/>
      <c r="G251" s="7"/>
      <c r="H251" s="7"/>
      <c r="I251" s="7"/>
      <c r="J251" s="7"/>
      <c r="K251" s="7"/>
      <c r="L251" s="9" t="s">
        <v>67</v>
      </c>
      <c r="M251" s="16">
        <v>1.9</v>
      </c>
      <c r="N251" s="16">
        <v>1.8</v>
      </c>
      <c r="O251" s="16">
        <v>1.7</v>
      </c>
      <c r="P251" s="16">
        <v>2.2000000000000002</v>
      </c>
      <c r="Q251" s="16">
        <v>1.6</v>
      </c>
      <c r="R251" s="16">
        <v>1.3</v>
      </c>
      <c r="S251" s="16">
        <v>5</v>
      </c>
      <c r="T251" s="16">
        <v>3.1</v>
      </c>
      <c r="U251" s="16">
        <v>1.9</v>
      </c>
    </row>
    <row r="252" spans="1:21" ht="16.5" customHeight="1" x14ac:dyDescent="0.25">
      <c r="A252" s="7"/>
      <c r="B252" s="7"/>
      <c r="C252" s="7" t="s">
        <v>424</v>
      </c>
      <c r="D252" s="7"/>
      <c r="E252" s="7"/>
      <c r="F252" s="7"/>
      <c r="G252" s="7"/>
      <c r="H252" s="7"/>
      <c r="I252" s="7"/>
      <c r="J252" s="7"/>
      <c r="K252" s="7"/>
      <c r="L252" s="9" t="s">
        <v>67</v>
      </c>
      <c r="M252" s="16">
        <v>1.9</v>
      </c>
      <c r="N252" s="16">
        <v>1.7</v>
      </c>
      <c r="O252" s="16">
        <v>1.6</v>
      </c>
      <c r="P252" s="16">
        <v>2.2999999999999998</v>
      </c>
      <c r="Q252" s="16">
        <v>1.6</v>
      </c>
      <c r="R252" s="16">
        <v>1.1000000000000001</v>
      </c>
      <c r="S252" s="16">
        <v>4.5</v>
      </c>
      <c r="T252" s="16">
        <v>3.4</v>
      </c>
      <c r="U252" s="16">
        <v>1.8</v>
      </c>
    </row>
    <row r="253" spans="1:21" ht="16.5" customHeight="1" x14ac:dyDescent="0.25">
      <c r="A253" s="7"/>
      <c r="B253" s="7"/>
      <c r="C253" s="7" t="s">
        <v>425</v>
      </c>
      <c r="D253" s="7"/>
      <c r="E253" s="7"/>
      <c r="F253" s="7"/>
      <c r="G253" s="7"/>
      <c r="H253" s="7"/>
      <c r="I253" s="7"/>
      <c r="J253" s="7"/>
      <c r="K253" s="7"/>
      <c r="L253" s="9" t="s">
        <v>67</v>
      </c>
      <c r="M253" s="16">
        <v>2.6</v>
      </c>
      <c r="N253" s="16">
        <v>2.4</v>
      </c>
      <c r="O253" s="16">
        <v>2.1</v>
      </c>
      <c r="P253" s="16">
        <v>3.1</v>
      </c>
      <c r="Q253" s="16">
        <v>1.9</v>
      </c>
      <c r="R253" s="16">
        <v>1.4</v>
      </c>
      <c r="S253" s="16">
        <v>4.5999999999999996</v>
      </c>
      <c r="T253" s="16">
        <v>3</v>
      </c>
      <c r="U253" s="16">
        <v>2.4</v>
      </c>
    </row>
    <row r="254" spans="1:21" ht="16.5" customHeight="1" x14ac:dyDescent="0.25">
      <c r="A254" s="7"/>
      <c r="B254" s="7"/>
      <c r="C254" s="7" t="s">
        <v>221</v>
      </c>
      <c r="D254" s="7"/>
      <c r="E254" s="7"/>
      <c r="F254" s="7"/>
      <c r="G254" s="7"/>
      <c r="H254" s="7"/>
      <c r="I254" s="7"/>
      <c r="J254" s="7"/>
      <c r="K254" s="7"/>
      <c r="L254" s="9" t="s">
        <v>67</v>
      </c>
      <c r="M254" s="16">
        <v>7.7</v>
      </c>
      <c r="N254" s="16">
        <v>7.9</v>
      </c>
      <c r="O254" s="16">
        <v>8</v>
      </c>
      <c r="P254" s="16">
        <v>7.6</v>
      </c>
      <c r="Q254" s="16">
        <v>6.3</v>
      </c>
      <c r="R254" s="16">
        <v>6.5</v>
      </c>
      <c r="S254" s="16">
        <v>5.4</v>
      </c>
      <c r="T254" s="18">
        <v>13.4</v>
      </c>
      <c r="U254" s="16">
        <v>7.6</v>
      </c>
    </row>
    <row r="255" spans="1:21" ht="16.5" customHeight="1" x14ac:dyDescent="0.25">
      <c r="A255" s="7"/>
      <c r="B255" s="7"/>
      <c r="C255" s="7" t="s">
        <v>144</v>
      </c>
      <c r="D255" s="7"/>
      <c r="E255" s="7"/>
      <c r="F255" s="7"/>
      <c r="G255" s="7"/>
      <c r="H255" s="7"/>
      <c r="I255" s="7"/>
      <c r="J255" s="7"/>
      <c r="K255" s="7"/>
      <c r="L255" s="9" t="s">
        <v>47</v>
      </c>
      <c r="M255" s="22">
        <v>541.70000000000005</v>
      </c>
      <c r="N255" s="22">
        <v>402.2</v>
      </c>
      <c r="O255" s="22">
        <v>322.60000000000002</v>
      </c>
      <c r="P255" s="22">
        <v>152.5</v>
      </c>
      <c r="Q255" s="22">
        <v>133.19999999999999</v>
      </c>
      <c r="R255" s="18">
        <v>44.8</v>
      </c>
      <c r="S255" s="18">
        <v>21.7</v>
      </c>
      <c r="T255" s="16">
        <v>8.6</v>
      </c>
      <c r="U255" s="20">
        <v>1627.4</v>
      </c>
    </row>
    <row r="256" spans="1:21" ht="16.5" customHeight="1" x14ac:dyDescent="0.25">
      <c r="A256" s="7"/>
      <c r="B256" s="7" t="s">
        <v>445</v>
      </c>
      <c r="C256" s="7"/>
      <c r="D256" s="7"/>
      <c r="E256" s="7"/>
      <c r="F256" s="7"/>
      <c r="G256" s="7"/>
      <c r="H256" s="7"/>
      <c r="I256" s="7"/>
      <c r="J256" s="7"/>
      <c r="K256" s="7"/>
      <c r="L256" s="9"/>
      <c r="M256" s="10"/>
      <c r="N256" s="10"/>
      <c r="O256" s="10"/>
      <c r="P256" s="10"/>
      <c r="Q256" s="10"/>
      <c r="R256" s="10"/>
      <c r="S256" s="10"/>
      <c r="T256" s="10"/>
      <c r="U256" s="10"/>
    </row>
    <row r="257" spans="1:21" ht="16.5" customHeight="1" x14ac:dyDescent="0.25">
      <c r="A257" s="7"/>
      <c r="B257" s="7"/>
      <c r="C257" s="7" t="s">
        <v>439</v>
      </c>
      <c r="D257" s="7"/>
      <c r="E257" s="7"/>
      <c r="F257" s="7"/>
      <c r="G257" s="7"/>
      <c r="H257" s="7"/>
      <c r="I257" s="7"/>
      <c r="J257" s="7"/>
      <c r="K257" s="7"/>
      <c r="L257" s="9" t="s">
        <v>67</v>
      </c>
      <c r="M257" s="16">
        <v>2.9</v>
      </c>
      <c r="N257" s="16">
        <v>2.7</v>
      </c>
      <c r="O257" s="16">
        <v>2.2999999999999998</v>
      </c>
      <c r="P257" s="16">
        <v>2.6</v>
      </c>
      <c r="Q257" s="16">
        <v>1.7</v>
      </c>
      <c r="R257" s="16">
        <v>1.5</v>
      </c>
      <c r="S257" s="16">
        <v>2</v>
      </c>
      <c r="T257" s="16">
        <v>3.5</v>
      </c>
      <c r="U257" s="16">
        <v>2.5</v>
      </c>
    </row>
    <row r="258" spans="1:21" ht="16.5" customHeight="1" x14ac:dyDescent="0.25">
      <c r="A258" s="7"/>
      <c r="B258" s="7"/>
      <c r="C258" s="7" t="s">
        <v>420</v>
      </c>
      <c r="D258" s="7"/>
      <c r="E258" s="7"/>
      <c r="F258" s="7"/>
      <c r="G258" s="7"/>
      <c r="H258" s="7"/>
      <c r="I258" s="7"/>
      <c r="J258" s="7"/>
      <c r="K258" s="7"/>
      <c r="L258" s="9" t="s">
        <v>67</v>
      </c>
      <c r="M258" s="16">
        <v>4.4000000000000004</v>
      </c>
      <c r="N258" s="16">
        <v>4.7</v>
      </c>
      <c r="O258" s="16">
        <v>4</v>
      </c>
      <c r="P258" s="16">
        <v>4.7</v>
      </c>
      <c r="Q258" s="16">
        <v>4.0999999999999996</v>
      </c>
      <c r="R258" s="16">
        <v>3.6</v>
      </c>
      <c r="S258" s="16">
        <v>5.3</v>
      </c>
      <c r="T258" s="16">
        <v>6.1</v>
      </c>
      <c r="U258" s="16">
        <v>4.4000000000000004</v>
      </c>
    </row>
    <row r="259" spans="1:21" ht="16.5" customHeight="1" x14ac:dyDescent="0.25">
      <c r="A259" s="7"/>
      <c r="B259" s="7"/>
      <c r="C259" s="7" t="s">
        <v>421</v>
      </c>
      <c r="D259" s="7"/>
      <c r="E259" s="7"/>
      <c r="F259" s="7"/>
      <c r="G259" s="7"/>
      <c r="H259" s="7"/>
      <c r="I259" s="7"/>
      <c r="J259" s="7"/>
      <c r="K259" s="7"/>
      <c r="L259" s="9" t="s">
        <v>67</v>
      </c>
      <c r="M259" s="18">
        <v>25.3</v>
      </c>
      <c r="N259" s="18">
        <v>25.6</v>
      </c>
      <c r="O259" s="18">
        <v>24.5</v>
      </c>
      <c r="P259" s="18">
        <v>24.9</v>
      </c>
      <c r="Q259" s="18">
        <v>26.2</v>
      </c>
      <c r="R259" s="18">
        <v>25.1</v>
      </c>
      <c r="S259" s="18">
        <v>16.2</v>
      </c>
      <c r="T259" s="18">
        <v>23.5</v>
      </c>
      <c r="U259" s="18">
        <v>25.1</v>
      </c>
    </row>
    <row r="260" spans="1:21" ht="16.5" customHeight="1" x14ac:dyDescent="0.25">
      <c r="A260" s="7"/>
      <c r="B260" s="7"/>
      <c r="C260" s="7" t="s">
        <v>409</v>
      </c>
      <c r="D260" s="7"/>
      <c r="E260" s="7"/>
      <c r="F260" s="7"/>
      <c r="G260" s="7"/>
      <c r="H260" s="7"/>
      <c r="I260" s="7"/>
      <c r="J260" s="7"/>
      <c r="K260" s="7"/>
      <c r="L260" s="9" t="s">
        <v>67</v>
      </c>
      <c r="M260" s="18">
        <v>27.5</v>
      </c>
      <c r="N260" s="18">
        <v>26.6</v>
      </c>
      <c r="O260" s="18">
        <v>27.9</v>
      </c>
      <c r="P260" s="18">
        <v>26.5</v>
      </c>
      <c r="Q260" s="18">
        <v>29</v>
      </c>
      <c r="R260" s="18">
        <v>29.6</v>
      </c>
      <c r="S260" s="18">
        <v>19.2</v>
      </c>
      <c r="T260" s="18">
        <v>23.9</v>
      </c>
      <c r="U260" s="18">
        <v>27.3</v>
      </c>
    </row>
    <row r="261" spans="1:21" ht="16.5" customHeight="1" x14ac:dyDescent="0.25">
      <c r="A261" s="7"/>
      <c r="B261" s="7"/>
      <c r="C261" s="7" t="s">
        <v>422</v>
      </c>
      <c r="D261" s="7"/>
      <c r="E261" s="7"/>
      <c r="F261" s="7"/>
      <c r="G261" s="7"/>
      <c r="H261" s="7"/>
      <c r="I261" s="7"/>
      <c r="J261" s="7"/>
      <c r="K261" s="7"/>
      <c r="L261" s="9" t="s">
        <v>67</v>
      </c>
      <c r="M261" s="18">
        <v>15.7</v>
      </c>
      <c r="N261" s="18">
        <v>16.2</v>
      </c>
      <c r="O261" s="18">
        <v>17.3</v>
      </c>
      <c r="P261" s="18">
        <v>16.3</v>
      </c>
      <c r="Q261" s="18">
        <v>17</v>
      </c>
      <c r="R261" s="18">
        <v>18.600000000000001</v>
      </c>
      <c r="S261" s="18">
        <v>16.8</v>
      </c>
      <c r="T261" s="18">
        <v>12.3</v>
      </c>
      <c r="U261" s="18">
        <v>16.399999999999999</v>
      </c>
    </row>
    <row r="262" spans="1:21" ht="16.5" customHeight="1" x14ac:dyDescent="0.25">
      <c r="A262" s="7"/>
      <c r="B262" s="7"/>
      <c r="C262" s="7" t="s">
        <v>423</v>
      </c>
      <c r="D262" s="7"/>
      <c r="E262" s="7"/>
      <c r="F262" s="7"/>
      <c r="G262" s="7"/>
      <c r="H262" s="7"/>
      <c r="I262" s="7"/>
      <c r="J262" s="7"/>
      <c r="K262" s="7"/>
      <c r="L262" s="9" t="s">
        <v>67</v>
      </c>
      <c r="M262" s="16">
        <v>5.3</v>
      </c>
      <c r="N262" s="16">
        <v>5.4</v>
      </c>
      <c r="O262" s="16">
        <v>5.4</v>
      </c>
      <c r="P262" s="16">
        <v>5.8</v>
      </c>
      <c r="Q262" s="16">
        <v>5.7</v>
      </c>
      <c r="R262" s="16">
        <v>5.7</v>
      </c>
      <c r="S262" s="18">
        <v>10.7</v>
      </c>
      <c r="T262" s="16">
        <v>5.5</v>
      </c>
      <c r="U262" s="16">
        <v>5.5</v>
      </c>
    </row>
    <row r="263" spans="1:21" ht="16.5" customHeight="1" x14ac:dyDescent="0.25">
      <c r="A263" s="7"/>
      <c r="B263" s="7"/>
      <c r="C263" s="7" t="s">
        <v>413</v>
      </c>
      <c r="D263" s="7"/>
      <c r="E263" s="7"/>
      <c r="F263" s="7"/>
      <c r="G263" s="7"/>
      <c r="H263" s="7"/>
      <c r="I263" s="7"/>
      <c r="J263" s="7"/>
      <c r="K263" s="7"/>
      <c r="L263" s="9" t="s">
        <v>67</v>
      </c>
      <c r="M263" s="16">
        <v>2.5</v>
      </c>
      <c r="N263" s="16">
        <v>2.4</v>
      </c>
      <c r="O263" s="16">
        <v>2.2999999999999998</v>
      </c>
      <c r="P263" s="16">
        <v>2.7</v>
      </c>
      <c r="Q263" s="16">
        <v>2.4</v>
      </c>
      <c r="R263" s="16">
        <v>2.4</v>
      </c>
      <c r="S263" s="16">
        <v>7</v>
      </c>
      <c r="T263" s="16">
        <v>2.8</v>
      </c>
      <c r="U263" s="16">
        <v>2.5</v>
      </c>
    </row>
    <row r="264" spans="1:21" ht="16.5" customHeight="1" x14ac:dyDescent="0.25">
      <c r="A264" s="7"/>
      <c r="B264" s="7"/>
      <c r="C264" s="7" t="s">
        <v>414</v>
      </c>
      <c r="D264" s="7"/>
      <c r="E264" s="7"/>
      <c r="F264" s="7"/>
      <c r="G264" s="7"/>
      <c r="H264" s="7"/>
      <c r="I264" s="7"/>
      <c r="J264" s="7"/>
      <c r="K264" s="7"/>
      <c r="L264" s="9" t="s">
        <v>67</v>
      </c>
      <c r="M264" s="16">
        <v>1.7</v>
      </c>
      <c r="N264" s="16">
        <v>1.6</v>
      </c>
      <c r="O264" s="16">
        <v>1.5</v>
      </c>
      <c r="P264" s="16">
        <v>1.6</v>
      </c>
      <c r="Q264" s="16">
        <v>1.4</v>
      </c>
      <c r="R264" s="16">
        <v>1.4</v>
      </c>
      <c r="S264" s="16">
        <v>5.4</v>
      </c>
      <c r="T264" s="16">
        <v>1.8</v>
      </c>
      <c r="U264" s="16">
        <v>1.6</v>
      </c>
    </row>
    <row r="265" spans="1:21" ht="16.5" customHeight="1" x14ac:dyDescent="0.25">
      <c r="A265" s="7"/>
      <c r="B265" s="7"/>
      <c r="C265" s="7" t="s">
        <v>415</v>
      </c>
      <c r="D265" s="7"/>
      <c r="E265" s="7"/>
      <c r="F265" s="7"/>
      <c r="G265" s="7"/>
      <c r="H265" s="7"/>
      <c r="I265" s="7"/>
      <c r="J265" s="7"/>
      <c r="K265" s="7"/>
      <c r="L265" s="9" t="s">
        <v>67</v>
      </c>
      <c r="M265" s="16">
        <v>1</v>
      </c>
      <c r="N265" s="16">
        <v>0.9</v>
      </c>
      <c r="O265" s="16">
        <v>0.7</v>
      </c>
      <c r="P265" s="16">
        <v>0.9</v>
      </c>
      <c r="Q265" s="16">
        <v>0.7</v>
      </c>
      <c r="R265" s="16">
        <v>0.7</v>
      </c>
      <c r="S265" s="16">
        <v>3</v>
      </c>
      <c r="T265" s="16">
        <v>1</v>
      </c>
      <c r="U265" s="16">
        <v>0.9</v>
      </c>
    </row>
    <row r="266" spans="1:21" ht="16.5" customHeight="1" x14ac:dyDescent="0.25">
      <c r="A266" s="7"/>
      <c r="B266" s="7"/>
      <c r="C266" s="7" t="s">
        <v>424</v>
      </c>
      <c r="D266" s="7"/>
      <c r="E266" s="7"/>
      <c r="F266" s="7"/>
      <c r="G266" s="7"/>
      <c r="H266" s="7"/>
      <c r="I266" s="7"/>
      <c r="J266" s="7"/>
      <c r="K266" s="7"/>
      <c r="L266" s="9" t="s">
        <v>67</v>
      </c>
      <c r="M266" s="16">
        <v>0.9</v>
      </c>
      <c r="N266" s="16">
        <v>0.8</v>
      </c>
      <c r="O266" s="16">
        <v>0.8</v>
      </c>
      <c r="P266" s="16">
        <v>0.8</v>
      </c>
      <c r="Q266" s="16">
        <v>0.7</v>
      </c>
      <c r="R266" s="16">
        <v>0.7</v>
      </c>
      <c r="S266" s="16">
        <v>2.6</v>
      </c>
      <c r="T266" s="16">
        <v>0.7</v>
      </c>
      <c r="U266" s="16">
        <v>0.9</v>
      </c>
    </row>
    <row r="267" spans="1:21" ht="16.5" customHeight="1" x14ac:dyDescent="0.25">
      <c r="A267" s="7"/>
      <c r="B267" s="7"/>
      <c r="C267" s="7" t="s">
        <v>425</v>
      </c>
      <c r="D267" s="7"/>
      <c r="E267" s="7"/>
      <c r="F267" s="7"/>
      <c r="G267" s="7"/>
      <c r="H267" s="7"/>
      <c r="I267" s="7"/>
      <c r="J267" s="7"/>
      <c r="K267" s="7"/>
      <c r="L267" s="9" t="s">
        <v>67</v>
      </c>
      <c r="M267" s="16">
        <v>1.3</v>
      </c>
      <c r="N267" s="16">
        <v>1.2</v>
      </c>
      <c r="O267" s="16">
        <v>1</v>
      </c>
      <c r="P267" s="16">
        <v>1.2</v>
      </c>
      <c r="Q267" s="16">
        <v>1</v>
      </c>
      <c r="R267" s="16">
        <v>0.8</v>
      </c>
      <c r="S267" s="16">
        <v>2.4</v>
      </c>
      <c r="T267" s="16">
        <v>1</v>
      </c>
      <c r="U267" s="16">
        <v>1.2</v>
      </c>
    </row>
    <row r="268" spans="1:21" ht="16.5" customHeight="1" x14ac:dyDescent="0.25">
      <c r="A268" s="7"/>
      <c r="B268" s="7"/>
      <c r="C268" s="7" t="s">
        <v>221</v>
      </c>
      <c r="D268" s="7"/>
      <c r="E268" s="7"/>
      <c r="F268" s="7"/>
      <c r="G268" s="7"/>
      <c r="H268" s="7"/>
      <c r="I268" s="7"/>
      <c r="J268" s="7"/>
      <c r="K268" s="7"/>
      <c r="L268" s="9" t="s">
        <v>67</v>
      </c>
      <c r="M268" s="18">
        <v>11.6</v>
      </c>
      <c r="N268" s="18">
        <v>11.9</v>
      </c>
      <c r="O268" s="18">
        <v>12.4</v>
      </c>
      <c r="P268" s="18">
        <v>11.9</v>
      </c>
      <c r="Q268" s="18">
        <v>10.199999999999999</v>
      </c>
      <c r="R268" s="16">
        <v>9.9</v>
      </c>
      <c r="S268" s="16">
        <v>9.6</v>
      </c>
      <c r="T268" s="18">
        <v>18</v>
      </c>
      <c r="U268" s="18">
        <v>11.7</v>
      </c>
    </row>
    <row r="269" spans="1:21" ht="16.5" customHeight="1" x14ac:dyDescent="0.25">
      <c r="A269" s="7"/>
      <c r="B269" s="7"/>
      <c r="C269" s="7" t="s">
        <v>144</v>
      </c>
      <c r="D269" s="7"/>
      <c r="E269" s="7"/>
      <c r="F269" s="7"/>
      <c r="G269" s="7"/>
      <c r="H269" s="7"/>
      <c r="I269" s="7"/>
      <c r="J269" s="7"/>
      <c r="K269" s="7"/>
      <c r="L269" s="9" t="s">
        <v>47</v>
      </c>
      <c r="M269" s="22">
        <v>336.8</v>
      </c>
      <c r="N269" s="22">
        <v>254.4</v>
      </c>
      <c r="O269" s="22">
        <v>176.5</v>
      </c>
      <c r="P269" s="18">
        <v>88.1</v>
      </c>
      <c r="Q269" s="18">
        <v>86.2</v>
      </c>
      <c r="R269" s="18">
        <v>25.7</v>
      </c>
      <c r="S269" s="18">
        <v>11.7</v>
      </c>
      <c r="T269" s="16">
        <v>2.8</v>
      </c>
      <c r="U269" s="22">
        <v>982.2</v>
      </c>
    </row>
    <row r="270" spans="1:21" ht="16.5" customHeight="1" x14ac:dyDescent="0.25">
      <c r="A270" s="7"/>
      <c r="B270" s="7" t="s">
        <v>64</v>
      </c>
      <c r="C270" s="7"/>
      <c r="D270" s="7"/>
      <c r="E270" s="7"/>
      <c r="F270" s="7"/>
      <c r="G270" s="7"/>
      <c r="H270" s="7"/>
      <c r="I270" s="7"/>
      <c r="J270" s="7"/>
      <c r="K270" s="7"/>
      <c r="L270" s="9"/>
      <c r="M270" s="10"/>
      <c r="N270" s="10"/>
      <c r="O270" s="10"/>
      <c r="P270" s="10"/>
      <c r="Q270" s="10"/>
      <c r="R270" s="10"/>
      <c r="S270" s="10"/>
      <c r="T270" s="10"/>
      <c r="U270" s="10"/>
    </row>
    <row r="271" spans="1:21" ht="16.5" customHeight="1" x14ac:dyDescent="0.25">
      <c r="A271" s="7"/>
      <c r="B271" s="7"/>
      <c r="C271" s="7" t="s">
        <v>439</v>
      </c>
      <c r="D271" s="7"/>
      <c r="E271" s="7"/>
      <c r="F271" s="7"/>
      <c r="G271" s="7"/>
      <c r="H271" s="7"/>
      <c r="I271" s="7"/>
      <c r="J271" s="7"/>
      <c r="K271" s="7"/>
      <c r="L271" s="9" t="s">
        <v>67</v>
      </c>
      <c r="M271" s="16">
        <v>2.7</v>
      </c>
      <c r="N271" s="16" t="s">
        <v>73</v>
      </c>
      <c r="O271" s="16">
        <v>2.1</v>
      </c>
      <c r="P271" s="16">
        <v>2.2999999999999998</v>
      </c>
      <c r="Q271" s="16" t="s">
        <v>73</v>
      </c>
      <c r="R271" s="16">
        <v>1.2</v>
      </c>
      <c r="S271" s="16">
        <v>1.6</v>
      </c>
      <c r="T271" s="16" t="s">
        <v>73</v>
      </c>
      <c r="U271" s="16">
        <v>2.4</v>
      </c>
    </row>
    <row r="272" spans="1:21" ht="16.5" customHeight="1" x14ac:dyDescent="0.25">
      <c r="A272" s="7"/>
      <c r="B272" s="7"/>
      <c r="C272" s="7" t="s">
        <v>420</v>
      </c>
      <c r="D272" s="7"/>
      <c r="E272" s="7"/>
      <c r="F272" s="7"/>
      <c r="G272" s="7"/>
      <c r="H272" s="7"/>
      <c r="I272" s="7"/>
      <c r="J272" s="7"/>
      <c r="K272" s="7"/>
      <c r="L272" s="9" t="s">
        <v>67</v>
      </c>
      <c r="M272" s="16">
        <v>3.3</v>
      </c>
      <c r="N272" s="16">
        <v>3.7</v>
      </c>
      <c r="O272" s="16">
        <v>3.1</v>
      </c>
      <c r="P272" s="16">
        <v>3.7</v>
      </c>
      <c r="Q272" s="16">
        <v>3.4</v>
      </c>
      <c r="R272" s="16">
        <v>2.8</v>
      </c>
      <c r="S272" s="16">
        <v>3.4</v>
      </c>
      <c r="T272" s="16">
        <v>6.2</v>
      </c>
      <c r="U272" s="16">
        <v>3.4</v>
      </c>
    </row>
    <row r="273" spans="1:21" ht="16.5" customHeight="1" x14ac:dyDescent="0.25">
      <c r="A273" s="7"/>
      <c r="B273" s="7"/>
      <c r="C273" s="7" t="s">
        <v>421</v>
      </c>
      <c r="D273" s="7"/>
      <c r="E273" s="7"/>
      <c r="F273" s="7"/>
      <c r="G273" s="7"/>
      <c r="H273" s="7"/>
      <c r="I273" s="7"/>
      <c r="J273" s="7"/>
      <c r="K273" s="7"/>
      <c r="L273" s="9" t="s">
        <v>67</v>
      </c>
      <c r="M273" s="18">
        <v>15</v>
      </c>
      <c r="N273" s="18">
        <v>14.8</v>
      </c>
      <c r="O273" s="18">
        <v>14.2</v>
      </c>
      <c r="P273" s="18">
        <v>15.2</v>
      </c>
      <c r="Q273" s="18">
        <v>15.8</v>
      </c>
      <c r="R273" s="18">
        <v>17</v>
      </c>
      <c r="S273" s="18">
        <v>10.5</v>
      </c>
      <c r="T273" s="18">
        <v>17.600000000000001</v>
      </c>
      <c r="U273" s="18">
        <v>14.9</v>
      </c>
    </row>
    <row r="274" spans="1:21" ht="16.5" customHeight="1" x14ac:dyDescent="0.25">
      <c r="A274" s="7"/>
      <c r="B274" s="7"/>
      <c r="C274" s="7" t="s">
        <v>409</v>
      </c>
      <c r="D274" s="7"/>
      <c r="E274" s="7"/>
      <c r="F274" s="7"/>
      <c r="G274" s="7"/>
      <c r="H274" s="7"/>
      <c r="I274" s="7"/>
      <c r="J274" s="7"/>
      <c r="K274" s="7"/>
      <c r="L274" s="9" t="s">
        <v>67</v>
      </c>
      <c r="M274" s="18">
        <v>29.9</v>
      </c>
      <c r="N274" s="18">
        <v>27.7</v>
      </c>
      <c r="O274" s="18">
        <v>29.2</v>
      </c>
      <c r="P274" s="18">
        <v>27.4</v>
      </c>
      <c r="Q274" s="18">
        <v>30.9</v>
      </c>
      <c r="R274" s="18">
        <v>31.8</v>
      </c>
      <c r="S274" s="18">
        <v>19.8</v>
      </c>
      <c r="T274" s="18">
        <v>23.8</v>
      </c>
      <c r="U274" s="18">
        <v>29</v>
      </c>
    </row>
    <row r="275" spans="1:21" ht="16.5" customHeight="1" x14ac:dyDescent="0.25">
      <c r="A275" s="7"/>
      <c r="B275" s="7"/>
      <c r="C275" s="7" t="s">
        <v>422</v>
      </c>
      <c r="D275" s="7"/>
      <c r="E275" s="7"/>
      <c r="F275" s="7"/>
      <c r="G275" s="7"/>
      <c r="H275" s="7"/>
      <c r="I275" s="7"/>
      <c r="J275" s="7"/>
      <c r="K275" s="7"/>
      <c r="L275" s="9" t="s">
        <v>67</v>
      </c>
      <c r="M275" s="18">
        <v>16.3</v>
      </c>
      <c r="N275" s="18">
        <v>16.399999999999999</v>
      </c>
      <c r="O275" s="18">
        <v>18</v>
      </c>
      <c r="P275" s="18">
        <v>16.5</v>
      </c>
      <c r="Q275" s="18">
        <v>17.2</v>
      </c>
      <c r="R275" s="18">
        <v>19.100000000000001</v>
      </c>
      <c r="S275" s="18">
        <v>14.6</v>
      </c>
      <c r="T275" s="18">
        <v>11.4</v>
      </c>
      <c r="U275" s="18">
        <v>16.7</v>
      </c>
    </row>
    <row r="276" spans="1:21" ht="16.5" customHeight="1" x14ac:dyDescent="0.25">
      <c r="A276" s="7"/>
      <c r="B276" s="7"/>
      <c r="C276" s="7" t="s">
        <v>423</v>
      </c>
      <c r="D276" s="7"/>
      <c r="E276" s="7"/>
      <c r="F276" s="7"/>
      <c r="G276" s="7"/>
      <c r="H276" s="7"/>
      <c r="I276" s="7"/>
      <c r="J276" s="7"/>
      <c r="K276" s="7"/>
      <c r="L276" s="9" t="s">
        <v>67</v>
      </c>
      <c r="M276" s="16">
        <v>5.0999999999999996</v>
      </c>
      <c r="N276" s="16">
        <v>5.5</v>
      </c>
      <c r="O276" s="16">
        <v>5</v>
      </c>
      <c r="P276" s="16">
        <v>5.9</v>
      </c>
      <c r="Q276" s="16">
        <v>5.4</v>
      </c>
      <c r="R276" s="16">
        <v>6</v>
      </c>
      <c r="S276" s="16">
        <v>8.4</v>
      </c>
      <c r="T276" s="16">
        <v>6.2</v>
      </c>
      <c r="U276" s="16">
        <v>5.3</v>
      </c>
    </row>
    <row r="277" spans="1:21" ht="16.5" customHeight="1" x14ac:dyDescent="0.25">
      <c r="A277" s="7"/>
      <c r="B277" s="7"/>
      <c r="C277" s="7" t="s">
        <v>413</v>
      </c>
      <c r="D277" s="7"/>
      <c r="E277" s="7"/>
      <c r="F277" s="7"/>
      <c r="G277" s="7"/>
      <c r="H277" s="7"/>
      <c r="I277" s="7"/>
      <c r="J277" s="7"/>
      <c r="K277" s="7"/>
      <c r="L277" s="9" t="s">
        <v>67</v>
      </c>
      <c r="M277" s="16">
        <v>2.6</v>
      </c>
      <c r="N277" s="16">
        <v>2.8</v>
      </c>
      <c r="O277" s="16">
        <v>2.2999999999999998</v>
      </c>
      <c r="P277" s="16">
        <v>3</v>
      </c>
      <c r="Q277" s="16">
        <v>2.6</v>
      </c>
      <c r="R277" s="16">
        <v>2.9</v>
      </c>
      <c r="S277" s="16">
        <v>6.9</v>
      </c>
      <c r="T277" s="16">
        <v>1.7</v>
      </c>
      <c r="U277" s="16">
        <v>2.7</v>
      </c>
    </row>
    <row r="278" spans="1:21" ht="16.5" customHeight="1" x14ac:dyDescent="0.25">
      <c r="A278" s="7"/>
      <c r="B278" s="7"/>
      <c r="C278" s="7" t="s">
        <v>414</v>
      </c>
      <c r="D278" s="7"/>
      <c r="E278" s="7"/>
      <c r="F278" s="7"/>
      <c r="G278" s="7"/>
      <c r="H278" s="7"/>
      <c r="I278" s="7"/>
      <c r="J278" s="7"/>
      <c r="K278" s="7"/>
      <c r="L278" s="9" t="s">
        <v>67</v>
      </c>
      <c r="M278" s="16">
        <v>1.7</v>
      </c>
      <c r="N278" s="16">
        <v>1.7</v>
      </c>
      <c r="O278" s="16">
        <v>1.3</v>
      </c>
      <c r="P278" s="16">
        <v>1.7</v>
      </c>
      <c r="Q278" s="16">
        <v>1.4</v>
      </c>
      <c r="R278" s="16">
        <v>1.7</v>
      </c>
      <c r="S278" s="16">
        <v>5.6</v>
      </c>
      <c r="T278" s="16">
        <v>2.2000000000000002</v>
      </c>
      <c r="U278" s="16">
        <v>1.7</v>
      </c>
    </row>
    <row r="279" spans="1:21" ht="16.5" customHeight="1" x14ac:dyDescent="0.25">
      <c r="A279" s="7"/>
      <c r="B279" s="7"/>
      <c r="C279" s="7" t="s">
        <v>415</v>
      </c>
      <c r="D279" s="7"/>
      <c r="E279" s="7"/>
      <c r="F279" s="7"/>
      <c r="G279" s="7"/>
      <c r="H279" s="7"/>
      <c r="I279" s="7"/>
      <c r="J279" s="7"/>
      <c r="K279" s="7"/>
      <c r="L279" s="9" t="s">
        <v>67</v>
      </c>
      <c r="M279" s="16">
        <v>1</v>
      </c>
      <c r="N279" s="16">
        <v>1</v>
      </c>
      <c r="O279" s="16">
        <v>0.7</v>
      </c>
      <c r="P279" s="16">
        <v>0.8</v>
      </c>
      <c r="Q279" s="16">
        <v>0.8</v>
      </c>
      <c r="R279" s="16">
        <v>0.9</v>
      </c>
      <c r="S279" s="16">
        <v>3</v>
      </c>
      <c r="T279" s="16">
        <v>1</v>
      </c>
      <c r="U279" s="16">
        <v>0.9</v>
      </c>
    </row>
    <row r="280" spans="1:21" ht="16.5" customHeight="1" x14ac:dyDescent="0.25">
      <c r="A280" s="7"/>
      <c r="B280" s="7"/>
      <c r="C280" s="7" t="s">
        <v>424</v>
      </c>
      <c r="D280" s="7"/>
      <c r="E280" s="7"/>
      <c r="F280" s="7"/>
      <c r="G280" s="7"/>
      <c r="H280" s="7"/>
      <c r="I280" s="7"/>
      <c r="J280" s="7"/>
      <c r="K280" s="7"/>
      <c r="L280" s="9" t="s">
        <v>67</v>
      </c>
      <c r="M280" s="16">
        <v>1</v>
      </c>
      <c r="N280" s="16">
        <v>0.9</v>
      </c>
      <c r="O280" s="16">
        <v>0.6</v>
      </c>
      <c r="P280" s="16">
        <v>0.9</v>
      </c>
      <c r="Q280" s="16">
        <v>0.8</v>
      </c>
      <c r="R280" s="16">
        <v>0.6</v>
      </c>
      <c r="S280" s="16">
        <v>2.4</v>
      </c>
      <c r="T280" s="16">
        <v>0.4</v>
      </c>
      <c r="U280" s="16">
        <v>0.9</v>
      </c>
    </row>
    <row r="281" spans="1:21" ht="16.5" customHeight="1" x14ac:dyDescent="0.25">
      <c r="A281" s="7"/>
      <c r="B281" s="7"/>
      <c r="C281" s="7" t="s">
        <v>425</v>
      </c>
      <c r="D281" s="7"/>
      <c r="E281" s="7"/>
      <c r="F281" s="7"/>
      <c r="G281" s="7"/>
      <c r="H281" s="7"/>
      <c r="I281" s="7"/>
      <c r="J281" s="7"/>
      <c r="K281" s="7"/>
      <c r="L281" s="9" t="s">
        <v>67</v>
      </c>
      <c r="M281" s="16">
        <v>1.3</v>
      </c>
      <c r="N281" s="16">
        <v>1.2</v>
      </c>
      <c r="O281" s="16">
        <v>0.9</v>
      </c>
      <c r="P281" s="16">
        <v>1</v>
      </c>
      <c r="Q281" s="16">
        <v>0.9</v>
      </c>
      <c r="R281" s="16">
        <v>1</v>
      </c>
      <c r="S281" s="16">
        <v>2.6</v>
      </c>
      <c r="T281" s="16">
        <v>0.7</v>
      </c>
      <c r="U281" s="16">
        <v>1.1000000000000001</v>
      </c>
    </row>
    <row r="282" spans="1:21" ht="16.5" customHeight="1" x14ac:dyDescent="0.25">
      <c r="A282" s="7"/>
      <c r="B282" s="7"/>
      <c r="C282" s="7" t="s">
        <v>221</v>
      </c>
      <c r="D282" s="7"/>
      <c r="E282" s="7"/>
      <c r="F282" s="7"/>
      <c r="G282" s="7"/>
      <c r="H282" s="7"/>
      <c r="I282" s="7"/>
      <c r="J282" s="7"/>
      <c r="K282" s="7"/>
      <c r="L282" s="9" t="s">
        <v>67</v>
      </c>
      <c r="M282" s="18">
        <v>20.3</v>
      </c>
      <c r="N282" s="18">
        <v>21.6</v>
      </c>
      <c r="O282" s="18">
        <v>22.5</v>
      </c>
      <c r="P282" s="18">
        <v>21.7</v>
      </c>
      <c r="Q282" s="18">
        <v>18.899999999999999</v>
      </c>
      <c r="R282" s="18">
        <v>14.9</v>
      </c>
      <c r="S282" s="18">
        <v>21.3</v>
      </c>
      <c r="T282" s="18">
        <v>24.7</v>
      </c>
      <c r="U282" s="18">
        <v>20.9</v>
      </c>
    </row>
    <row r="283" spans="1:21" ht="16.5" customHeight="1" x14ac:dyDescent="0.25">
      <c r="A283" s="7"/>
      <c r="B283" s="7"/>
      <c r="C283" s="7" t="s">
        <v>144</v>
      </c>
      <c r="D283" s="7"/>
      <c r="E283" s="7"/>
      <c r="F283" s="7"/>
      <c r="G283" s="7"/>
      <c r="H283" s="7"/>
      <c r="I283" s="7"/>
      <c r="J283" s="7"/>
      <c r="K283" s="7"/>
      <c r="L283" s="9" t="s">
        <v>47</v>
      </c>
      <c r="M283" s="22">
        <v>139.69999999999999</v>
      </c>
      <c r="N283" s="22">
        <v>105</v>
      </c>
      <c r="O283" s="18">
        <v>69.8</v>
      </c>
      <c r="P283" s="18">
        <v>34.200000000000003</v>
      </c>
      <c r="Q283" s="18">
        <v>38.200000000000003</v>
      </c>
      <c r="R283" s="18">
        <v>10.199999999999999</v>
      </c>
      <c r="S283" s="16">
        <v>4.8</v>
      </c>
      <c r="T283" s="16">
        <v>0.7</v>
      </c>
      <c r="U283" s="22">
        <v>402.7</v>
      </c>
    </row>
    <row r="284" spans="1:21" ht="16.5" customHeight="1" x14ac:dyDescent="0.25">
      <c r="A284" s="7" t="s">
        <v>146</v>
      </c>
      <c r="B284" s="7"/>
      <c r="C284" s="7"/>
      <c r="D284" s="7"/>
      <c r="E284" s="7"/>
      <c r="F284" s="7"/>
      <c r="G284" s="7"/>
      <c r="H284" s="7"/>
      <c r="I284" s="7"/>
      <c r="J284" s="7"/>
      <c r="K284" s="7"/>
      <c r="L284" s="9"/>
      <c r="M284" s="10"/>
      <c r="N284" s="10"/>
      <c r="O284" s="10"/>
      <c r="P284" s="10"/>
      <c r="Q284" s="10"/>
      <c r="R284" s="10"/>
      <c r="S284" s="10"/>
      <c r="T284" s="10"/>
      <c r="U284" s="10"/>
    </row>
    <row r="285" spans="1:21" ht="16.5" customHeight="1" x14ac:dyDescent="0.25">
      <c r="A285" s="7"/>
      <c r="B285" s="7" t="s">
        <v>50</v>
      </c>
      <c r="C285" s="7"/>
      <c r="D285" s="7"/>
      <c r="E285" s="7"/>
      <c r="F285" s="7"/>
      <c r="G285" s="7"/>
      <c r="H285" s="7"/>
      <c r="I285" s="7"/>
      <c r="J285" s="7"/>
      <c r="K285" s="7"/>
      <c r="L285" s="9"/>
      <c r="M285" s="10"/>
      <c r="N285" s="10"/>
      <c r="O285" s="10"/>
      <c r="P285" s="10"/>
      <c r="Q285" s="10"/>
      <c r="R285" s="10"/>
      <c r="S285" s="10"/>
      <c r="T285" s="10"/>
      <c r="U285" s="10"/>
    </row>
    <row r="286" spans="1:21" ht="16.5" customHeight="1" x14ac:dyDescent="0.25">
      <c r="A286" s="7"/>
      <c r="B286" s="7"/>
      <c r="C286" s="7" t="s">
        <v>406</v>
      </c>
      <c r="D286" s="7"/>
      <c r="E286" s="7"/>
      <c r="F286" s="7"/>
      <c r="G286" s="7"/>
      <c r="H286" s="7"/>
      <c r="I286" s="7"/>
      <c r="J286" s="7"/>
      <c r="K286" s="7"/>
      <c r="L286" s="9" t="s">
        <v>67</v>
      </c>
      <c r="M286" s="18">
        <v>35.200000000000003</v>
      </c>
      <c r="N286" s="18">
        <v>35.4</v>
      </c>
      <c r="O286" s="18">
        <v>26.5</v>
      </c>
      <c r="P286" s="18">
        <v>27.4</v>
      </c>
      <c r="Q286" s="18">
        <v>31.2</v>
      </c>
      <c r="R286" s="18">
        <v>29.5</v>
      </c>
      <c r="S286" s="18">
        <v>31</v>
      </c>
      <c r="T286" s="18">
        <v>27.8</v>
      </c>
      <c r="U286" s="18">
        <v>32.1</v>
      </c>
    </row>
    <row r="287" spans="1:21" ht="16.5" customHeight="1" x14ac:dyDescent="0.25">
      <c r="A287" s="7"/>
      <c r="B287" s="7"/>
      <c r="C287" s="7" t="s">
        <v>407</v>
      </c>
      <c r="D287" s="7"/>
      <c r="E287" s="7"/>
      <c r="F287" s="7"/>
      <c r="G287" s="7"/>
      <c r="H287" s="7"/>
      <c r="I287" s="7"/>
      <c r="J287" s="7"/>
      <c r="K287" s="7"/>
      <c r="L287" s="9" t="s">
        <v>67</v>
      </c>
      <c r="M287" s="18">
        <v>26.9</v>
      </c>
      <c r="N287" s="18">
        <v>30</v>
      </c>
      <c r="O287" s="18">
        <v>28</v>
      </c>
      <c r="P287" s="18">
        <v>26.3</v>
      </c>
      <c r="Q287" s="18">
        <v>29.5</v>
      </c>
      <c r="R287" s="18">
        <v>28.1</v>
      </c>
      <c r="S287" s="18">
        <v>31</v>
      </c>
      <c r="T287" s="18">
        <v>19.3</v>
      </c>
      <c r="U287" s="18">
        <v>28</v>
      </c>
    </row>
    <row r="288" spans="1:21" ht="16.5" customHeight="1" x14ac:dyDescent="0.25">
      <c r="A288" s="7"/>
      <c r="B288" s="7"/>
      <c r="C288" s="7" t="s">
        <v>426</v>
      </c>
      <c r="D288" s="7"/>
      <c r="E288" s="7"/>
      <c r="F288" s="7"/>
      <c r="G288" s="7"/>
      <c r="H288" s="7"/>
      <c r="I288" s="7"/>
      <c r="J288" s="7"/>
      <c r="K288" s="7"/>
      <c r="L288" s="9" t="s">
        <v>67</v>
      </c>
      <c r="M288" s="16">
        <v>9.4</v>
      </c>
      <c r="N288" s="16">
        <v>9.1</v>
      </c>
      <c r="O288" s="18">
        <v>11.6</v>
      </c>
      <c r="P288" s="18">
        <v>10.8</v>
      </c>
      <c r="Q288" s="18">
        <v>10.9</v>
      </c>
      <c r="R288" s="18">
        <v>12.4</v>
      </c>
      <c r="S288" s="18">
        <v>10</v>
      </c>
      <c r="T288" s="18">
        <v>15.2</v>
      </c>
      <c r="U288" s="18">
        <v>10.199999999999999</v>
      </c>
    </row>
    <row r="289" spans="1:21" ht="16.5" customHeight="1" x14ac:dyDescent="0.25">
      <c r="A289" s="7"/>
      <c r="B289" s="7"/>
      <c r="C289" s="7" t="s">
        <v>427</v>
      </c>
      <c r="D289" s="7"/>
      <c r="E289" s="7"/>
      <c r="F289" s="7"/>
      <c r="G289" s="7"/>
      <c r="H289" s="7"/>
      <c r="I289" s="7"/>
      <c r="J289" s="7"/>
      <c r="K289" s="7"/>
      <c r="L289" s="9" t="s">
        <v>67</v>
      </c>
      <c r="M289" s="16">
        <v>8.6</v>
      </c>
      <c r="N289" s="16">
        <v>7.3</v>
      </c>
      <c r="O289" s="18">
        <v>12.1</v>
      </c>
      <c r="P289" s="18">
        <v>11.8</v>
      </c>
      <c r="Q289" s="16">
        <v>9.8000000000000007</v>
      </c>
      <c r="R289" s="18">
        <v>11.2</v>
      </c>
      <c r="S289" s="16">
        <v>8.6</v>
      </c>
      <c r="T289" s="16">
        <v>8.8000000000000007</v>
      </c>
      <c r="U289" s="16">
        <v>9.4</v>
      </c>
    </row>
    <row r="290" spans="1:21" ht="16.5" customHeight="1" x14ac:dyDescent="0.25">
      <c r="A290" s="7"/>
      <c r="B290" s="7"/>
      <c r="C290" s="7" t="s">
        <v>422</v>
      </c>
      <c r="D290" s="7"/>
      <c r="E290" s="7"/>
      <c r="F290" s="7"/>
      <c r="G290" s="7"/>
      <c r="H290" s="7"/>
      <c r="I290" s="7"/>
      <c r="J290" s="7"/>
      <c r="K290" s="7"/>
      <c r="L290" s="9" t="s">
        <v>67</v>
      </c>
      <c r="M290" s="16">
        <v>5.2</v>
      </c>
      <c r="N290" s="16">
        <v>4.2</v>
      </c>
      <c r="O290" s="16">
        <v>7.2</v>
      </c>
      <c r="P290" s="16">
        <v>7.7</v>
      </c>
      <c r="Q290" s="16">
        <v>5.6</v>
      </c>
      <c r="R290" s="16">
        <v>5.6</v>
      </c>
      <c r="S290" s="16">
        <v>6.8</v>
      </c>
      <c r="T290" s="16">
        <v>7.3</v>
      </c>
      <c r="U290" s="16">
        <v>5.7</v>
      </c>
    </row>
    <row r="291" spans="1:21" ht="16.5" customHeight="1" x14ac:dyDescent="0.25">
      <c r="A291" s="7"/>
      <c r="B291" s="7"/>
      <c r="C291" s="7" t="s">
        <v>423</v>
      </c>
      <c r="D291" s="7"/>
      <c r="E291" s="7"/>
      <c r="F291" s="7"/>
      <c r="G291" s="7"/>
      <c r="H291" s="7"/>
      <c r="I291" s="7"/>
      <c r="J291" s="7"/>
      <c r="K291" s="7"/>
      <c r="L291" s="9" t="s">
        <v>67</v>
      </c>
      <c r="M291" s="16">
        <v>1.3</v>
      </c>
      <c r="N291" s="16">
        <v>1</v>
      </c>
      <c r="O291" s="16">
        <v>1.8</v>
      </c>
      <c r="P291" s="16">
        <v>2.2000000000000002</v>
      </c>
      <c r="Q291" s="16">
        <v>1.3</v>
      </c>
      <c r="R291" s="16">
        <v>1.2</v>
      </c>
      <c r="S291" s="16">
        <v>2.4</v>
      </c>
      <c r="T291" s="16">
        <v>2.8</v>
      </c>
      <c r="U291" s="16">
        <v>1.5</v>
      </c>
    </row>
    <row r="292" spans="1:21" ht="16.5" customHeight="1" x14ac:dyDescent="0.25">
      <c r="A292" s="7"/>
      <c r="B292" s="7"/>
      <c r="C292" s="7" t="s">
        <v>413</v>
      </c>
      <c r="D292" s="7"/>
      <c r="E292" s="7"/>
      <c r="F292" s="7"/>
      <c r="G292" s="7"/>
      <c r="H292" s="7"/>
      <c r="I292" s="7"/>
      <c r="J292" s="7"/>
      <c r="K292" s="7"/>
      <c r="L292" s="9" t="s">
        <v>67</v>
      </c>
      <c r="M292" s="16">
        <v>0.3</v>
      </c>
      <c r="N292" s="16">
        <v>0.3</v>
      </c>
      <c r="O292" s="16">
        <v>0.5</v>
      </c>
      <c r="P292" s="16">
        <v>0.7</v>
      </c>
      <c r="Q292" s="16">
        <v>0.3</v>
      </c>
      <c r="R292" s="16">
        <v>0.3</v>
      </c>
      <c r="S292" s="16">
        <v>0.8</v>
      </c>
      <c r="T292" s="16">
        <v>1.1000000000000001</v>
      </c>
      <c r="U292" s="16">
        <v>0.4</v>
      </c>
    </row>
    <row r="293" spans="1:21" ht="16.5" customHeight="1" x14ac:dyDescent="0.25">
      <c r="A293" s="7"/>
      <c r="B293" s="7"/>
      <c r="C293" s="7" t="s">
        <v>428</v>
      </c>
      <c r="D293" s="7"/>
      <c r="E293" s="7"/>
      <c r="F293" s="7"/>
      <c r="G293" s="7"/>
      <c r="H293" s="7"/>
      <c r="I293" s="7"/>
      <c r="J293" s="7"/>
      <c r="K293" s="7"/>
      <c r="L293" s="9" t="s">
        <v>67</v>
      </c>
      <c r="M293" s="16">
        <v>0.1</v>
      </c>
      <c r="N293" s="16">
        <v>0.1</v>
      </c>
      <c r="O293" s="16">
        <v>0.2</v>
      </c>
      <c r="P293" s="16">
        <v>0.4</v>
      </c>
      <c r="Q293" s="16">
        <v>0.2</v>
      </c>
      <c r="R293" s="16">
        <v>0.1</v>
      </c>
      <c r="S293" s="16">
        <v>0.2</v>
      </c>
      <c r="T293" s="16">
        <v>0.4</v>
      </c>
      <c r="U293" s="16">
        <v>0.2</v>
      </c>
    </row>
    <row r="294" spans="1:21" ht="16.5" customHeight="1" x14ac:dyDescent="0.25">
      <c r="A294" s="7"/>
      <c r="B294" s="7"/>
      <c r="C294" s="7" t="s">
        <v>429</v>
      </c>
      <c r="D294" s="7"/>
      <c r="E294" s="7"/>
      <c r="F294" s="7"/>
      <c r="G294" s="7"/>
      <c r="H294" s="7"/>
      <c r="I294" s="7"/>
      <c r="J294" s="7"/>
      <c r="K294" s="7"/>
      <c r="L294" s="9" t="s">
        <v>67</v>
      </c>
      <c r="M294" s="16" t="s">
        <v>73</v>
      </c>
      <c r="N294" s="16" t="s">
        <v>73</v>
      </c>
      <c r="O294" s="16">
        <v>0.1</v>
      </c>
      <c r="P294" s="16">
        <v>0.1</v>
      </c>
      <c r="Q294" s="16" t="s">
        <v>73</v>
      </c>
      <c r="R294" s="16" t="s">
        <v>73</v>
      </c>
      <c r="S294" s="16" t="s">
        <v>73</v>
      </c>
      <c r="T294" s="16">
        <v>0.1</v>
      </c>
      <c r="U294" s="16">
        <v>0.1</v>
      </c>
    </row>
    <row r="295" spans="1:21" ht="16.5" customHeight="1" x14ac:dyDescent="0.25">
      <c r="A295" s="7"/>
      <c r="B295" s="7"/>
      <c r="C295" s="7" t="s">
        <v>430</v>
      </c>
      <c r="D295" s="7"/>
      <c r="E295" s="7"/>
      <c r="F295" s="7"/>
      <c r="G295" s="7"/>
      <c r="H295" s="7"/>
      <c r="I295" s="7"/>
      <c r="J295" s="7"/>
      <c r="K295" s="7"/>
      <c r="L295" s="9" t="s">
        <v>67</v>
      </c>
      <c r="M295" s="16" t="s">
        <v>73</v>
      </c>
      <c r="N295" s="16" t="s">
        <v>73</v>
      </c>
      <c r="O295" s="16" t="s">
        <v>73</v>
      </c>
      <c r="P295" s="16">
        <v>0.1</v>
      </c>
      <c r="Q295" s="16" t="s">
        <v>73</v>
      </c>
      <c r="R295" s="16" t="s">
        <v>73</v>
      </c>
      <c r="S295" s="16" t="s">
        <v>73</v>
      </c>
      <c r="T295" s="16">
        <v>0.1</v>
      </c>
      <c r="U295" s="16" t="s">
        <v>73</v>
      </c>
    </row>
    <row r="296" spans="1:21" ht="16.5" customHeight="1" x14ac:dyDescent="0.25">
      <c r="A296" s="7"/>
      <c r="B296" s="7"/>
      <c r="C296" s="7" t="s">
        <v>425</v>
      </c>
      <c r="D296" s="7"/>
      <c r="E296" s="7"/>
      <c r="F296" s="7"/>
      <c r="G296" s="7"/>
      <c r="H296" s="7"/>
      <c r="I296" s="7"/>
      <c r="J296" s="7"/>
      <c r="K296" s="7"/>
      <c r="L296" s="9" t="s">
        <v>67</v>
      </c>
      <c r="M296" s="16">
        <v>0.1</v>
      </c>
      <c r="N296" s="16">
        <v>0.1</v>
      </c>
      <c r="O296" s="16">
        <v>0.1</v>
      </c>
      <c r="P296" s="16">
        <v>0.1</v>
      </c>
      <c r="Q296" s="16">
        <v>0.1</v>
      </c>
      <c r="R296" s="16">
        <v>0.1</v>
      </c>
      <c r="S296" s="16">
        <v>0.1</v>
      </c>
      <c r="T296" s="16">
        <v>0.1</v>
      </c>
      <c r="U296" s="16">
        <v>0.1</v>
      </c>
    </row>
    <row r="297" spans="1:21" ht="16.5" customHeight="1" x14ac:dyDescent="0.25">
      <c r="A297" s="7"/>
      <c r="B297" s="7"/>
      <c r="C297" s="7" t="s">
        <v>221</v>
      </c>
      <c r="D297" s="7"/>
      <c r="E297" s="7"/>
      <c r="F297" s="7"/>
      <c r="G297" s="7"/>
      <c r="H297" s="7"/>
      <c r="I297" s="7"/>
      <c r="J297" s="7"/>
      <c r="K297" s="7"/>
      <c r="L297" s="9" t="s">
        <v>67</v>
      </c>
      <c r="M297" s="18">
        <v>12.8</v>
      </c>
      <c r="N297" s="18">
        <v>12.5</v>
      </c>
      <c r="O297" s="18">
        <v>12</v>
      </c>
      <c r="P297" s="18">
        <v>12.5</v>
      </c>
      <c r="Q297" s="18">
        <v>11.1</v>
      </c>
      <c r="R297" s="18">
        <v>11.4</v>
      </c>
      <c r="S297" s="16">
        <v>9.1999999999999993</v>
      </c>
      <c r="T297" s="18">
        <v>17.100000000000001</v>
      </c>
      <c r="U297" s="18">
        <v>12.4</v>
      </c>
    </row>
    <row r="298" spans="1:21" ht="16.5" customHeight="1" x14ac:dyDescent="0.25">
      <c r="A298" s="7"/>
      <c r="B298" s="7"/>
      <c r="C298" s="7" t="s">
        <v>144</v>
      </c>
      <c r="D298" s="7"/>
      <c r="E298" s="7"/>
      <c r="F298" s="7"/>
      <c r="G298" s="7"/>
      <c r="H298" s="7"/>
      <c r="I298" s="7"/>
      <c r="J298" s="7"/>
      <c r="K298" s="7"/>
      <c r="L298" s="9" t="s">
        <v>47</v>
      </c>
      <c r="M298" s="22">
        <v>439.9</v>
      </c>
      <c r="N298" s="22">
        <v>335.2</v>
      </c>
      <c r="O298" s="22">
        <v>270.3</v>
      </c>
      <c r="P298" s="22">
        <v>140</v>
      </c>
      <c r="Q298" s="22">
        <v>100.8</v>
      </c>
      <c r="R298" s="18">
        <v>32.799999999999997</v>
      </c>
      <c r="S298" s="18">
        <v>23.6</v>
      </c>
      <c r="T298" s="18">
        <v>14.3</v>
      </c>
      <c r="U298" s="20">
        <v>1356.9</v>
      </c>
    </row>
    <row r="299" spans="1:21" ht="16.5" customHeight="1" x14ac:dyDescent="0.25">
      <c r="A299" s="7"/>
      <c r="B299" s="7" t="s">
        <v>51</v>
      </c>
      <c r="C299" s="7"/>
      <c r="D299" s="7"/>
      <c r="E299" s="7"/>
      <c r="F299" s="7"/>
      <c r="G299" s="7"/>
      <c r="H299" s="7"/>
      <c r="I299" s="7"/>
      <c r="J299" s="7"/>
      <c r="K299" s="7"/>
      <c r="L299" s="9"/>
      <c r="M299" s="10"/>
      <c r="N299" s="10"/>
      <c r="O299" s="10"/>
      <c r="P299" s="10"/>
      <c r="Q299" s="10"/>
      <c r="R299" s="10"/>
      <c r="S299" s="10"/>
      <c r="T299" s="10"/>
      <c r="U299" s="10"/>
    </row>
    <row r="300" spans="1:21" ht="16.5" customHeight="1" x14ac:dyDescent="0.25">
      <c r="A300" s="7"/>
      <c r="B300" s="7"/>
      <c r="C300" s="7" t="s">
        <v>406</v>
      </c>
      <c r="D300" s="7"/>
      <c r="E300" s="7"/>
      <c r="F300" s="7"/>
      <c r="G300" s="7"/>
      <c r="H300" s="7"/>
      <c r="I300" s="7"/>
      <c r="J300" s="7"/>
      <c r="K300" s="7"/>
      <c r="L300" s="9" t="s">
        <v>67</v>
      </c>
      <c r="M300" s="16">
        <v>9.3000000000000007</v>
      </c>
      <c r="N300" s="16">
        <v>9.8000000000000007</v>
      </c>
      <c r="O300" s="16">
        <v>6.1</v>
      </c>
      <c r="P300" s="16">
        <v>7</v>
      </c>
      <c r="Q300" s="16">
        <v>7.2</v>
      </c>
      <c r="R300" s="16">
        <v>5.4</v>
      </c>
      <c r="S300" s="16">
        <v>6.5</v>
      </c>
      <c r="T300" s="16">
        <v>4.4000000000000004</v>
      </c>
      <c r="U300" s="16">
        <v>8.1999999999999993</v>
      </c>
    </row>
    <row r="301" spans="1:21" ht="16.5" customHeight="1" x14ac:dyDescent="0.25">
      <c r="A301" s="7"/>
      <c r="B301" s="7"/>
      <c r="C301" s="7" t="s">
        <v>407</v>
      </c>
      <c r="D301" s="7"/>
      <c r="E301" s="7"/>
      <c r="F301" s="7"/>
      <c r="G301" s="7"/>
      <c r="H301" s="7"/>
      <c r="I301" s="7"/>
      <c r="J301" s="7"/>
      <c r="K301" s="7"/>
      <c r="L301" s="9" t="s">
        <v>67</v>
      </c>
      <c r="M301" s="16">
        <v>8</v>
      </c>
      <c r="N301" s="16">
        <v>9.4</v>
      </c>
      <c r="O301" s="16">
        <v>6</v>
      </c>
      <c r="P301" s="16">
        <v>7.3</v>
      </c>
      <c r="Q301" s="16">
        <v>8.3000000000000007</v>
      </c>
      <c r="R301" s="16">
        <v>7.6</v>
      </c>
      <c r="S301" s="16">
        <v>7.4</v>
      </c>
      <c r="T301" s="16">
        <v>5.3</v>
      </c>
      <c r="U301" s="16">
        <v>7.8</v>
      </c>
    </row>
    <row r="302" spans="1:21" ht="16.5" customHeight="1" x14ac:dyDescent="0.25">
      <c r="A302" s="7"/>
      <c r="B302" s="7"/>
      <c r="C302" s="7" t="s">
        <v>426</v>
      </c>
      <c r="D302" s="7"/>
      <c r="E302" s="7"/>
      <c r="F302" s="7"/>
      <c r="G302" s="7"/>
      <c r="H302" s="7"/>
      <c r="I302" s="7"/>
      <c r="J302" s="7"/>
      <c r="K302" s="7"/>
      <c r="L302" s="9" t="s">
        <v>67</v>
      </c>
      <c r="M302" s="18">
        <v>12</v>
      </c>
      <c r="N302" s="18">
        <v>13</v>
      </c>
      <c r="O302" s="18">
        <v>10.8</v>
      </c>
      <c r="P302" s="18">
        <v>10.8</v>
      </c>
      <c r="Q302" s="18">
        <v>13.3</v>
      </c>
      <c r="R302" s="18">
        <v>15.7</v>
      </c>
      <c r="S302" s="18">
        <v>11.8</v>
      </c>
      <c r="T302" s="18">
        <v>17.8</v>
      </c>
      <c r="U302" s="18">
        <v>12.1</v>
      </c>
    </row>
    <row r="303" spans="1:21" ht="16.5" customHeight="1" x14ac:dyDescent="0.25">
      <c r="A303" s="7"/>
      <c r="B303" s="7"/>
      <c r="C303" s="7" t="s">
        <v>427</v>
      </c>
      <c r="D303" s="7"/>
      <c r="E303" s="7"/>
      <c r="F303" s="7"/>
      <c r="G303" s="7"/>
      <c r="H303" s="7"/>
      <c r="I303" s="7"/>
      <c r="J303" s="7"/>
      <c r="K303" s="7"/>
      <c r="L303" s="9" t="s">
        <v>67</v>
      </c>
      <c r="M303" s="18">
        <v>13.4</v>
      </c>
      <c r="N303" s="18">
        <v>14.1</v>
      </c>
      <c r="O303" s="18">
        <v>13.7</v>
      </c>
      <c r="P303" s="18">
        <v>12.5</v>
      </c>
      <c r="Q303" s="18">
        <v>14.9</v>
      </c>
      <c r="R303" s="18">
        <v>16.899999999999999</v>
      </c>
      <c r="S303" s="18">
        <v>13.5</v>
      </c>
      <c r="T303" s="16">
        <v>9.6999999999999993</v>
      </c>
      <c r="U303" s="18">
        <v>13.7</v>
      </c>
    </row>
    <row r="304" spans="1:21" ht="16.5" customHeight="1" x14ac:dyDescent="0.25">
      <c r="A304" s="7"/>
      <c r="B304" s="7"/>
      <c r="C304" s="7" t="s">
        <v>422</v>
      </c>
      <c r="D304" s="7"/>
      <c r="E304" s="7"/>
      <c r="F304" s="7"/>
      <c r="G304" s="7"/>
      <c r="H304" s="7"/>
      <c r="I304" s="7"/>
      <c r="J304" s="7"/>
      <c r="K304" s="7"/>
      <c r="L304" s="9" t="s">
        <v>67</v>
      </c>
      <c r="M304" s="18">
        <v>20.2</v>
      </c>
      <c r="N304" s="18">
        <v>20.399999999999999</v>
      </c>
      <c r="O304" s="18">
        <v>24.1</v>
      </c>
      <c r="P304" s="18">
        <v>20</v>
      </c>
      <c r="Q304" s="18">
        <v>23.1</v>
      </c>
      <c r="R304" s="18">
        <v>24.4</v>
      </c>
      <c r="S304" s="18">
        <v>18.2</v>
      </c>
      <c r="T304" s="18">
        <v>15.9</v>
      </c>
      <c r="U304" s="18">
        <v>21.2</v>
      </c>
    </row>
    <row r="305" spans="1:21" ht="16.5" customHeight="1" x14ac:dyDescent="0.25">
      <c r="A305" s="7"/>
      <c r="B305" s="7"/>
      <c r="C305" s="7" t="s">
        <v>423</v>
      </c>
      <c r="D305" s="7"/>
      <c r="E305" s="7"/>
      <c r="F305" s="7"/>
      <c r="G305" s="7"/>
      <c r="H305" s="7"/>
      <c r="I305" s="7"/>
      <c r="J305" s="7"/>
      <c r="K305" s="7"/>
      <c r="L305" s="9" t="s">
        <v>67</v>
      </c>
      <c r="M305" s="18">
        <v>14.3</v>
      </c>
      <c r="N305" s="18">
        <v>14.1</v>
      </c>
      <c r="O305" s="18">
        <v>16</v>
      </c>
      <c r="P305" s="18">
        <v>15.8</v>
      </c>
      <c r="Q305" s="18">
        <v>15.4</v>
      </c>
      <c r="R305" s="18">
        <v>13.9</v>
      </c>
      <c r="S305" s="18">
        <v>14.8</v>
      </c>
      <c r="T305" s="18">
        <v>15.3</v>
      </c>
      <c r="U305" s="18">
        <v>14.8</v>
      </c>
    </row>
    <row r="306" spans="1:21" ht="16.5" customHeight="1" x14ac:dyDescent="0.25">
      <c r="A306" s="7"/>
      <c r="B306" s="7"/>
      <c r="C306" s="7" t="s">
        <v>413</v>
      </c>
      <c r="D306" s="7"/>
      <c r="E306" s="7"/>
      <c r="F306" s="7"/>
      <c r="G306" s="7"/>
      <c r="H306" s="7"/>
      <c r="I306" s="7"/>
      <c r="J306" s="7"/>
      <c r="K306" s="7"/>
      <c r="L306" s="9" t="s">
        <v>67</v>
      </c>
      <c r="M306" s="16">
        <v>7.7</v>
      </c>
      <c r="N306" s="16">
        <v>6.8</v>
      </c>
      <c r="O306" s="16">
        <v>8</v>
      </c>
      <c r="P306" s="16">
        <v>8.5</v>
      </c>
      <c r="Q306" s="16">
        <v>7</v>
      </c>
      <c r="R306" s="16">
        <v>6</v>
      </c>
      <c r="S306" s="18">
        <v>13</v>
      </c>
      <c r="T306" s="16">
        <v>9.8000000000000007</v>
      </c>
      <c r="U306" s="16">
        <v>7.7</v>
      </c>
    </row>
    <row r="307" spans="1:21" ht="16.5" customHeight="1" x14ac:dyDescent="0.25">
      <c r="A307" s="7"/>
      <c r="B307" s="7"/>
      <c r="C307" s="7" t="s">
        <v>428</v>
      </c>
      <c r="D307" s="7"/>
      <c r="E307" s="7"/>
      <c r="F307" s="7"/>
      <c r="G307" s="7"/>
      <c r="H307" s="7"/>
      <c r="I307" s="7"/>
      <c r="J307" s="7"/>
      <c r="K307" s="7"/>
      <c r="L307" s="9" t="s">
        <v>67</v>
      </c>
      <c r="M307" s="16">
        <v>3.8</v>
      </c>
      <c r="N307" s="16">
        <v>2.6</v>
      </c>
      <c r="O307" s="16">
        <v>3.7</v>
      </c>
      <c r="P307" s="16">
        <v>4.7</v>
      </c>
      <c r="Q307" s="16">
        <v>2.7</v>
      </c>
      <c r="R307" s="16">
        <v>2.1</v>
      </c>
      <c r="S307" s="16">
        <v>6.7</v>
      </c>
      <c r="T307" s="16">
        <v>5.3</v>
      </c>
      <c r="U307" s="16">
        <v>3.5</v>
      </c>
    </row>
    <row r="308" spans="1:21" ht="16.5" customHeight="1" x14ac:dyDescent="0.25">
      <c r="A308" s="7"/>
      <c r="B308" s="7"/>
      <c r="C308" s="7" t="s">
        <v>429</v>
      </c>
      <c r="D308" s="7"/>
      <c r="E308" s="7"/>
      <c r="F308" s="7"/>
      <c r="G308" s="7"/>
      <c r="H308" s="7"/>
      <c r="I308" s="7"/>
      <c r="J308" s="7"/>
      <c r="K308" s="7"/>
      <c r="L308" s="9" t="s">
        <v>67</v>
      </c>
      <c r="M308" s="16">
        <v>0.9</v>
      </c>
      <c r="N308" s="16">
        <v>0.6</v>
      </c>
      <c r="O308" s="16">
        <v>1.2</v>
      </c>
      <c r="P308" s="16">
        <v>1.8</v>
      </c>
      <c r="Q308" s="16">
        <v>0.6</v>
      </c>
      <c r="R308" s="16">
        <v>0.5</v>
      </c>
      <c r="S308" s="16">
        <v>1.1000000000000001</v>
      </c>
      <c r="T308" s="16">
        <v>1.4</v>
      </c>
      <c r="U308" s="16">
        <v>1</v>
      </c>
    </row>
    <row r="309" spans="1:21" ht="16.5" customHeight="1" x14ac:dyDescent="0.25">
      <c r="A309" s="7"/>
      <c r="B309" s="7"/>
      <c r="C309" s="7" t="s">
        <v>430</v>
      </c>
      <c r="D309" s="7"/>
      <c r="E309" s="7"/>
      <c r="F309" s="7"/>
      <c r="G309" s="7"/>
      <c r="H309" s="7"/>
      <c r="I309" s="7"/>
      <c r="J309" s="7"/>
      <c r="K309" s="7"/>
      <c r="L309" s="9" t="s">
        <v>67</v>
      </c>
      <c r="M309" s="16">
        <v>0.3</v>
      </c>
      <c r="N309" s="16">
        <v>0.2</v>
      </c>
      <c r="O309" s="16">
        <v>0.6</v>
      </c>
      <c r="P309" s="16">
        <v>1.1000000000000001</v>
      </c>
      <c r="Q309" s="16">
        <v>0.2</v>
      </c>
      <c r="R309" s="16">
        <v>0.2</v>
      </c>
      <c r="S309" s="16">
        <v>0.3</v>
      </c>
      <c r="T309" s="16">
        <v>0.6</v>
      </c>
      <c r="U309" s="16">
        <v>0.4</v>
      </c>
    </row>
    <row r="310" spans="1:21" ht="16.5" customHeight="1" x14ac:dyDescent="0.25">
      <c r="A310" s="7"/>
      <c r="B310" s="7"/>
      <c r="C310" s="7" t="s">
        <v>425</v>
      </c>
      <c r="D310" s="7"/>
      <c r="E310" s="7"/>
      <c r="F310" s="7"/>
      <c r="G310" s="7"/>
      <c r="H310" s="7"/>
      <c r="I310" s="7"/>
      <c r="J310" s="7"/>
      <c r="K310" s="7"/>
      <c r="L310" s="9" t="s">
        <v>67</v>
      </c>
      <c r="M310" s="16">
        <v>0.3</v>
      </c>
      <c r="N310" s="16">
        <v>0.2</v>
      </c>
      <c r="O310" s="16">
        <v>0.4</v>
      </c>
      <c r="P310" s="16">
        <v>0.7</v>
      </c>
      <c r="Q310" s="16">
        <v>0.2</v>
      </c>
      <c r="R310" s="16">
        <v>0.2</v>
      </c>
      <c r="S310" s="16">
        <v>0.3</v>
      </c>
      <c r="T310" s="16">
        <v>0.5</v>
      </c>
      <c r="U310" s="16">
        <v>0.3</v>
      </c>
    </row>
    <row r="311" spans="1:21" ht="16.5" customHeight="1" x14ac:dyDescent="0.25">
      <c r="A311" s="7"/>
      <c r="B311" s="7"/>
      <c r="C311" s="7" t="s">
        <v>221</v>
      </c>
      <c r="D311" s="7"/>
      <c r="E311" s="7"/>
      <c r="F311" s="7"/>
      <c r="G311" s="7"/>
      <c r="H311" s="7"/>
      <c r="I311" s="7"/>
      <c r="J311" s="7"/>
      <c r="K311" s="7"/>
      <c r="L311" s="9" t="s">
        <v>67</v>
      </c>
      <c r="M311" s="16">
        <v>9.9</v>
      </c>
      <c r="N311" s="16">
        <v>8.9</v>
      </c>
      <c r="O311" s="16">
        <v>9.4</v>
      </c>
      <c r="P311" s="16">
        <v>9.9</v>
      </c>
      <c r="Q311" s="16">
        <v>7.1</v>
      </c>
      <c r="R311" s="16">
        <v>7.1</v>
      </c>
      <c r="S311" s="16">
        <v>6.4</v>
      </c>
      <c r="T311" s="18">
        <v>14</v>
      </c>
      <c r="U311" s="16">
        <v>9.1999999999999993</v>
      </c>
    </row>
    <row r="312" spans="1:21" ht="16.5" customHeight="1" x14ac:dyDescent="0.25">
      <c r="A312" s="7"/>
      <c r="B312" s="7"/>
      <c r="C312" s="7" t="s">
        <v>144</v>
      </c>
      <c r="D312" s="7"/>
      <c r="E312" s="7"/>
      <c r="F312" s="7"/>
      <c r="G312" s="7"/>
      <c r="H312" s="7"/>
      <c r="I312" s="7"/>
      <c r="J312" s="7"/>
      <c r="K312" s="7"/>
      <c r="L312" s="9" t="s">
        <v>47</v>
      </c>
      <c r="M312" s="22">
        <v>431.9</v>
      </c>
      <c r="N312" s="22">
        <v>338.7</v>
      </c>
      <c r="O312" s="22">
        <v>268.89999999999998</v>
      </c>
      <c r="P312" s="22">
        <v>136</v>
      </c>
      <c r="Q312" s="22">
        <v>100.1</v>
      </c>
      <c r="R312" s="18">
        <v>28.9</v>
      </c>
      <c r="S312" s="18">
        <v>27.6</v>
      </c>
      <c r="T312" s="18">
        <v>15.1</v>
      </c>
      <c r="U312" s="20">
        <v>1347.4</v>
      </c>
    </row>
    <row r="313" spans="1:21" ht="16.5" customHeight="1" x14ac:dyDescent="0.25">
      <c r="A313" s="7"/>
      <c r="B313" s="7" t="s">
        <v>440</v>
      </c>
      <c r="C313" s="7"/>
      <c r="D313" s="7"/>
      <c r="E313" s="7"/>
      <c r="F313" s="7"/>
      <c r="G313" s="7"/>
      <c r="H313" s="7"/>
      <c r="I313" s="7"/>
      <c r="J313" s="7"/>
      <c r="K313" s="7"/>
      <c r="L313" s="9"/>
      <c r="M313" s="10"/>
      <c r="N313" s="10"/>
      <c r="O313" s="10"/>
      <c r="P313" s="10"/>
      <c r="Q313" s="10"/>
      <c r="R313" s="10"/>
      <c r="S313" s="10"/>
      <c r="T313" s="10"/>
      <c r="U313" s="10"/>
    </row>
    <row r="314" spans="1:21" ht="16.5" customHeight="1" x14ac:dyDescent="0.25">
      <c r="A314" s="7"/>
      <c r="B314" s="7"/>
      <c r="C314" s="7" t="s">
        <v>406</v>
      </c>
      <c r="D314" s="7"/>
      <c r="E314" s="7"/>
      <c r="F314" s="7"/>
      <c r="G314" s="7"/>
      <c r="H314" s="7"/>
      <c r="I314" s="7"/>
      <c r="J314" s="7"/>
      <c r="K314" s="7"/>
      <c r="L314" s="9" t="s">
        <v>67</v>
      </c>
      <c r="M314" s="16">
        <v>5.4</v>
      </c>
      <c r="N314" s="16">
        <v>5.0999999999999996</v>
      </c>
      <c r="O314" s="16">
        <v>4.2</v>
      </c>
      <c r="P314" s="16">
        <v>4.8</v>
      </c>
      <c r="Q314" s="16">
        <v>4.0999999999999996</v>
      </c>
      <c r="R314" s="16">
        <v>3.1</v>
      </c>
      <c r="S314" s="16">
        <v>3.5</v>
      </c>
      <c r="T314" s="16">
        <v>3.4</v>
      </c>
      <c r="U314" s="16">
        <v>4.8</v>
      </c>
    </row>
    <row r="315" spans="1:21" ht="16.5" customHeight="1" x14ac:dyDescent="0.25">
      <c r="A315" s="7"/>
      <c r="B315" s="7"/>
      <c r="C315" s="7" t="s">
        <v>407</v>
      </c>
      <c r="D315" s="7"/>
      <c r="E315" s="7"/>
      <c r="F315" s="7"/>
      <c r="G315" s="7"/>
      <c r="H315" s="7"/>
      <c r="I315" s="7"/>
      <c r="J315" s="7"/>
      <c r="K315" s="7"/>
      <c r="L315" s="9" t="s">
        <v>67</v>
      </c>
      <c r="M315" s="16">
        <v>4.5</v>
      </c>
      <c r="N315" s="16">
        <v>5</v>
      </c>
      <c r="O315" s="16">
        <v>4.8</v>
      </c>
      <c r="P315" s="16">
        <v>5.7</v>
      </c>
      <c r="Q315" s="16">
        <v>5.3</v>
      </c>
      <c r="R315" s="16">
        <v>5.4</v>
      </c>
      <c r="S315" s="16">
        <v>3.6</v>
      </c>
      <c r="T315" s="16">
        <v>4.5</v>
      </c>
      <c r="U315" s="16">
        <v>4.9000000000000004</v>
      </c>
    </row>
    <row r="316" spans="1:21" ht="16.5" customHeight="1" x14ac:dyDescent="0.25">
      <c r="A316" s="7"/>
      <c r="B316" s="7"/>
      <c r="C316" s="7" t="s">
        <v>426</v>
      </c>
      <c r="D316" s="7"/>
      <c r="E316" s="7"/>
      <c r="F316" s="7"/>
      <c r="G316" s="7"/>
      <c r="H316" s="7"/>
      <c r="I316" s="7"/>
      <c r="J316" s="7"/>
      <c r="K316" s="7"/>
      <c r="L316" s="9" t="s">
        <v>67</v>
      </c>
      <c r="M316" s="16">
        <v>7.3</v>
      </c>
      <c r="N316" s="16">
        <v>7.5</v>
      </c>
      <c r="O316" s="16">
        <v>7.2</v>
      </c>
      <c r="P316" s="16">
        <v>7</v>
      </c>
      <c r="Q316" s="16">
        <v>9</v>
      </c>
      <c r="R316" s="18">
        <v>11.3</v>
      </c>
      <c r="S316" s="16">
        <v>5.0999999999999996</v>
      </c>
      <c r="T316" s="18">
        <v>14.2</v>
      </c>
      <c r="U316" s="16">
        <v>7.5</v>
      </c>
    </row>
    <row r="317" spans="1:21" ht="16.5" customHeight="1" x14ac:dyDescent="0.25">
      <c r="A317" s="7"/>
      <c r="B317" s="7"/>
      <c r="C317" s="7" t="s">
        <v>427</v>
      </c>
      <c r="D317" s="7"/>
      <c r="E317" s="7"/>
      <c r="F317" s="7"/>
      <c r="G317" s="7"/>
      <c r="H317" s="7"/>
      <c r="I317" s="7"/>
      <c r="J317" s="7"/>
      <c r="K317" s="7"/>
      <c r="L317" s="9" t="s">
        <v>67</v>
      </c>
      <c r="M317" s="16">
        <v>8.4</v>
      </c>
      <c r="N317" s="16">
        <v>8.3000000000000007</v>
      </c>
      <c r="O317" s="16">
        <v>9</v>
      </c>
      <c r="P317" s="16">
        <v>8</v>
      </c>
      <c r="Q317" s="18">
        <v>10</v>
      </c>
      <c r="R317" s="18">
        <v>12.5</v>
      </c>
      <c r="S317" s="16">
        <v>6.2</v>
      </c>
      <c r="T317" s="16">
        <v>7.9</v>
      </c>
      <c r="U317" s="16">
        <v>8.6</v>
      </c>
    </row>
    <row r="318" spans="1:21" ht="16.5" customHeight="1" x14ac:dyDescent="0.25">
      <c r="A318" s="7"/>
      <c r="B318" s="7"/>
      <c r="C318" s="7" t="s">
        <v>422</v>
      </c>
      <c r="D318" s="7"/>
      <c r="E318" s="7"/>
      <c r="F318" s="7"/>
      <c r="G318" s="7"/>
      <c r="H318" s="7"/>
      <c r="I318" s="7"/>
      <c r="J318" s="7"/>
      <c r="K318" s="7"/>
      <c r="L318" s="9" t="s">
        <v>67</v>
      </c>
      <c r="M318" s="18">
        <v>13.5</v>
      </c>
      <c r="N318" s="18">
        <v>14.3</v>
      </c>
      <c r="O318" s="18">
        <v>16.100000000000001</v>
      </c>
      <c r="P318" s="18">
        <v>12.4</v>
      </c>
      <c r="Q318" s="18">
        <v>16.5</v>
      </c>
      <c r="R318" s="18">
        <v>18.399999999999999</v>
      </c>
      <c r="S318" s="16">
        <v>9.4</v>
      </c>
      <c r="T318" s="16">
        <v>9.9</v>
      </c>
      <c r="U318" s="18">
        <v>14.3</v>
      </c>
    </row>
    <row r="319" spans="1:21" ht="16.5" customHeight="1" x14ac:dyDescent="0.25">
      <c r="A319" s="7"/>
      <c r="B319" s="7"/>
      <c r="C319" s="7" t="s">
        <v>423</v>
      </c>
      <c r="D319" s="7"/>
      <c r="E319" s="7"/>
      <c r="F319" s="7"/>
      <c r="G319" s="7"/>
      <c r="H319" s="7"/>
      <c r="I319" s="7"/>
      <c r="J319" s="7"/>
      <c r="K319" s="7"/>
      <c r="L319" s="9" t="s">
        <v>67</v>
      </c>
      <c r="M319" s="18">
        <v>13.6</v>
      </c>
      <c r="N319" s="18">
        <v>15.5</v>
      </c>
      <c r="O319" s="18">
        <v>16.100000000000001</v>
      </c>
      <c r="P319" s="18">
        <v>13.8</v>
      </c>
      <c r="Q319" s="18">
        <v>16.899999999999999</v>
      </c>
      <c r="R319" s="18">
        <v>16.7</v>
      </c>
      <c r="S319" s="18">
        <v>11.7</v>
      </c>
      <c r="T319" s="18">
        <v>12.8</v>
      </c>
      <c r="U319" s="18">
        <v>14.8</v>
      </c>
    </row>
    <row r="320" spans="1:21" ht="16.5" customHeight="1" x14ac:dyDescent="0.25">
      <c r="A320" s="7"/>
      <c r="B320" s="7"/>
      <c r="C320" s="7" t="s">
        <v>413</v>
      </c>
      <c r="D320" s="7"/>
      <c r="E320" s="7"/>
      <c r="F320" s="7"/>
      <c r="G320" s="7"/>
      <c r="H320" s="7"/>
      <c r="I320" s="7"/>
      <c r="J320" s="7"/>
      <c r="K320" s="7"/>
      <c r="L320" s="9" t="s">
        <v>67</v>
      </c>
      <c r="M320" s="18">
        <v>11.6</v>
      </c>
      <c r="N320" s="18">
        <v>13.5</v>
      </c>
      <c r="O320" s="18">
        <v>12.4</v>
      </c>
      <c r="P320" s="18">
        <v>12.3</v>
      </c>
      <c r="Q320" s="18">
        <v>12.8</v>
      </c>
      <c r="R320" s="18">
        <v>11.1</v>
      </c>
      <c r="S320" s="18">
        <v>14.4</v>
      </c>
      <c r="T320" s="18">
        <v>12</v>
      </c>
      <c r="U320" s="18">
        <v>12.4</v>
      </c>
    </row>
    <row r="321" spans="1:21" ht="16.5" customHeight="1" x14ac:dyDescent="0.25">
      <c r="A321" s="7"/>
      <c r="B321" s="7"/>
      <c r="C321" s="7" t="s">
        <v>428</v>
      </c>
      <c r="D321" s="7"/>
      <c r="E321" s="7"/>
      <c r="F321" s="7"/>
      <c r="G321" s="7"/>
      <c r="H321" s="7"/>
      <c r="I321" s="7"/>
      <c r="J321" s="7"/>
      <c r="K321" s="7"/>
      <c r="L321" s="9" t="s">
        <v>67</v>
      </c>
      <c r="M321" s="18">
        <v>12.3</v>
      </c>
      <c r="N321" s="18">
        <v>11.8</v>
      </c>
      <c r="O321" s="18">
        <v>11.5</v>
      </c>
      <c r="P321" s="18">
        <v>12.3</v>
      </c>
      <c r="Q321" s="18">
        <v>11.2</v>
      </c>
      <c r="R321" s="16">
        <v>9.8000000000000007</v>
      </c>
      <c r="S321" s="18">
        <v>20.5</v>
      </c>
      <c r="T321" s="18">
        <v>12.5</v>
      </c>
      <c r="U321" s="18">
        <v>12.1</v>
      </c>
    </row>
    <row r="322" spans="1:21" ht="16.5" customHeight="1" x14ac:dyDescent="0.25">
      <c r="A322" s="7"/>
      <c r="B322" s="7"/>
      <c r="C322" s="7" t="s">
        <v>429</v>
      </c>
      <c r="D322" s="7"/>
      <c r="E322" s="7"/>
      <c r="F322" s="7"/>
      <c r="G322" s="7"/>
      <c r="H322" s="7"/>
      <c r="I322" s="7"/>
      <c r="J322" s="7"/>
      <c r="K322" s="7"/>
      <c r="L322" s="9" t="s">
        <v>67</v>
      </c>
      <c r="M322" s="16">
        <v>6.5</v>
      </c>
      <c r="N322" s="16">
        <v>5.4</v>
      </c>
      <c r="O322" s="16">
        <v>5.0999999999999996</v>
      </c>
      <c r="P322" s="16">
        <v>6.3</v>
      </c>
      <c r="Q322" s="16">
        <v>4.3</v>
      </c>
      <c r="R322" s="16">
        <v>3.3</v>
      </c>
      <c r="S322" s="18">
        <v>10.9</v>
      </c>
      <c r="T322" s="16">
        <v>5.4</v>
      </c>
      <c r="U322" s="16">
        <v>5.8</v>
      </c>
    </row>
    <row r="323" spans="1:21" ht="16.5" customHeight="1" x14ac:dyDescent="0.25">
      <c r="A323" s="7"/>
      <c r="B323" s="7"/>
      <c r="C323" s="7" t="s">
        <v>430</v>
      </c>
      <c r="D323" s="7"/>
      <c r="E323" s="7"/>
      <c r="F323" s="7"/>
      <c r="G323" s="7"/>
      <c r="H323" s="7"/>
      <c r="I323" s="7"/>
      <c r="J323" s="7"/>
      <c r="K323" s="7"/>
      <c r="L323" s="9" t="s">
        <v>67</v>
      </c>
      <c r="M323" s="16">
        <v>3.7</v>
      </c>
      <c r="N323" s="16">
        <v>2.9</v>
      </c>
      <c r="O323" s="16">
        <v>2.8</v>
      </c>
      <c r="P323" s="16">
        <v>4.0999999999999996</v>
      </c>
      <c r="Q323" s="16">
        <v>1.9</v>
      </c>
      <c r="R323" s="16">
        <v>1.3</v>
      </c>
      <c r="S323" s="16">
        <v>5.3</v>
      </c>
      <c r="T323" s="16">
        <v>2.6</v>
      </c>
      <c r="U323" s="16">
        <v>3.2</v>
      </c>
    </row>
    <row r="324" spans="1:21" ht="16.5" customHeight="1" x14ac:dyDescent="0.25">
      <c r="A324" s="7"/>
      <c r="B324" s="7"/>
      <c r="C324" s="7" t="s">
        <v>425</v>
      </c>
      <c r="D324" s="7"/>
      <c r="E324" s="7"/>
      <c r="F324" s="7"/>
      <c r="G324" s="7"/>
      <c r="H324" s="7"/>
      <c r="I324" s="7"/>
      <c r="J324" s="7"/>
      <c r="K324" s="7"/>
      <c r="L324" s="9" t="s">
        <v>67</v>
      </c>
      <c r="M324" s="16">
        <v>3.9</v>
      </c>
      <c r="N324" s="16">
        <v>2.7</v>
      </c>
      <c r="O324" s="16">
        <v>2.4</v>
      </c>
      <c r="P324" s="16">
        <v>3.8</v>
      </c>
      <c r="Q324" s="16">
        <v>1.5</v>
      </c>
      <c r="R324" s="16">
        <v>0.9</v>
      </c>
      <c r="S324" s="16">
        <v>3.3</v>
      </c>
      <c r="T324" s="16">
        <v>1.9</v>
      </c>
      <c r="U324" s="16">
        <v>3.1</v>
      </c>
    </row>
    <row r="325" spans="1:21" ht="16.5" customHeight="1" x14ac:dyDescent="0.25">
      <c r="A325" s="7"/>
      <c r="B325" s="7"/>
      <c r="C325" s="7" t="s">
        <v>221</v>
      </c>
      <c r="D325" s="7"/>
      <c r="E325" s="7"/>
      <c r="F325" s="7"/>
      <c r="G325" s="7"/>
      <c r="H325" s="7"/>
      <c r="I325" s="7"/>
      <c r="J325" s="7"/>
      <c r="K325" s="7"/>
      <c r="L325" s="9" t="s">
        <v>67</v>
      </c>
      <c r="M325" s="16">
        <v>9.3000000000000007</v>
      </c>
      <c r="N325" s="16">
        <v>7.9</v>
      </c>
      <c r="O325" s="16">
        <v>8.4</v>
      </c>
      <c r="P325" s="16">
        <v>9.4</v>
      </c>
      <c r="Q325" s="16">
        <v>6.5</v>
      </c>
      <c r="R325" s="16">
        <v>6.3</v>
      </c>
      <c r="S325" s="16">
        <v>6.1</v>
      </c>
      <c r="T325" s="18">
        <v>13</v>
      </c>
      <c r="U325" s="16">
        <v>8.5</v>
      </c>
    </row>
    <row r="326" spans="1:21" ht="16.5" customHeight="1" x14ac:dyDescent="0.25">
      <c r="A326" s="7"/>
      <c r="B326" s="7"/>
      <c r="C326" s="7" t="s">
        <v>144</v>
      </c>
      <c r="D326" s="7"/>
      <c r="E326" s="7"/>
      <c r="F326" s="7"/>
      <c r="G326" s="7"/>
      <c r="H326" s="7"/>
      <c r="I326" s="7"/>
      <c r="J326" s="7"/>
      <c r="K326" s="7"/>
      <c r="L326" s="9" t="s">
        <v>47</v>
      </c>
      <c r="M326" s="22">
        <v>891</v>
      </c>
      <c r="N326" s="22">
        <v>677.9</v>
      </c>
      <c r="O326" s="22">
        <v>523.6</v>
      </c>
      <c r="P326" s="22">
        <v>261.39999999999998</v>
      </c>
      <c r="Q326" s="22">
        <v>185.7</v>
      </c>
      <c r="R326" s="18">
        <v>54</v>
      </c>
      <c r="S326" s="18">
        <v>50.3</v>
      </c>
      <c r="T326" s="18">
        <v>32.1</v>
      </c>
      <c r="U326" s="20">
        <v>2676.4</v>
      </c>
    </row>
    <row r="327" spans="1:21" ht="16.5" customHeight="1" x14ac:dyDescent="0.25">
      <c r="A327" s="7"/>
      <c r="B327" s="7" t="s">
        <v>441</v>
      </c>
      <c r="C327" s="7"/>
      <c r="D327" s="7"/>
      <c r="E327" s="7"/>
      <c r="F327" s="7"/>
      <c r="G327" s="7"/>
      <c r="H327" s="7"/>
      <c r="I327" s="7"/>
      <c r="J327" s="7"/>
      <c r="K327" s="7"/>
      <c r="L327" s="9"/>
      <c r="M327" s="10"/>
      <c r="N327" s="10"/>
      <c r="O327" s="10"/>
      <c r="P327" s="10"/>
      <c r="Q327" s="10"/>
      <c r="R327" s="10"/>
      <c r="S327" s="10"/>
      <c r="T327" s="10"/>
      <c r="U327" s="10"/>
    </row>
    <row r="328" spans="1:21" ht="16.5" customHeight="1" x14ac:dyDescent="0.25">
      <c r="A328" s="7"/>
      <c r="B328" s="7"/>
      <c r="C328" s="7" t="s">
        <v>406</v>
      </c>
      <c r="D328" s="7"/>
      <c r="E328" s="7"/>
      <c r="F328" s="7"/>
      <c r="G328" s="7"/>
      <c r="H328" s="7"/>
      <c r="I328" s="7"/>
      <c r="J328" s="7"/>
      <c r="K328" s="7"/>
      <c r="L328" s="9" t="s">
        <v>67</v>
      </c>
      <c r="M328" s="16">
        <v>4.8</v>
      </c>
      <c r="N328" s="16">
        <v>4.4000000000000004</v>
      </c>
      <c r="O328" s="16">
        <v>3.9</v>
      </c>
      <c r="P328" s="16">
        <v>4.7</v>
      </c>
      <c r="Q328" s="16">
        <v>3.6</v>
      </c>
      <c r="R328" s="16">
        <v>2.9</v>
      </c>
      <c r="S328" s="16">
        <v>3</v>
      </c>
      <c r="T328" s="16">
        <v>3</v>
      </c>
      <c r="U328" s="16">
        <v>4.4000000000000004</v>
      </c>
    </row>
    <row r="329" spans="1:21" ht="16.5" customHeight="1" x14ac:dyDescent="0.25">
      <c r="A329" s="7"/>
      <c r="B329" s="7"/>
      <c r="C329" s="7" t="s">
        <v>407</v>
      </c>
      <c r="D329" s="7"/>
      <c r="E329" s="7"/>
      <c r="F329" s="7"/>
      <c r="G329" s="7"/>
      <c r="H329" s="7"/>
      <c r="I329" s="7"/>
      <c r="J329" s="7"/>
      <c r="K329" s="7"/>
      <c r="L329" s="9" t="s">
        <v>67</v>
      </c>
      <c r="M329" s="16">
        <v>5</v>
      </c>
      <c r="N329" s="16">
        <v>5.6</v>
      </c>
      <c r="O329" s="16">
        <v>4.7</v>
      </c>
      <c r="P329" s="16">
        <v>5.4</v>
      </c>
      <c r="Q329" s="16">
        <v>5</v>
      </c>
      <c r="R329" s="16">
        <v>5.0999999999999996</v>
      </c>
      <c r="S329" s="16">
        <v>3.7</v>
      </c>
      <c r="T329" s="16">
        <v>3.9</v>
      </c>
      <c r="U329" s="16">
        <v>5.0999999999999996</v>
      </c>
    </row>
    <row r="330" spans="1:21" ht="16.5" customHeight="1" x14ac:dyDescent="0.25">
      <c r="A330" s="7"/>
      <c r="B330" s="7"/>
      <c r="C330" s="7" t="s">
        <v>426</v>
      </c>
      <c r="D330" s="7"/>
      <c r="E330" s="7"/>
      <c r="F330" s="7"/>
      <c r="G330" s="7"/>
      <c r="H330" s="7"/>
      <c r="I330" s="7"/>
      <c r="J330" s="7"/>
      <c r="K330" s="7"/>
      <c r="L330" s="9" t="s">
        <v>67</v>
      </c>
      <c r="M330" s="16">
        <v>8.1</v>
      </c>
      <c r="N330" s="16">
        <v>8.1999999999999993</v>
      </c>
      <c r="O330" s="16">
        <v>7.3</v>
      </c>
      <c r="P330" s="16">
        <v>7.1</v>
      </c>
      <c r="Q330" s="16">
        <v>9.4</v>
      </c>
      <c r="R330" s="18">
        <v>10.7</v>
      </c>
      <c r="S330" s="16">
        <v>4.5999999999999996</v>
      </c>
      <c r="T330" s="18">
        <v>12.5</v>
      </c>
      <c r="U330" s="16">
        <v>8</v>
      </c>
    </row>
    <row r="331" spans="1:21" ht="16.5" customHeight="1" x14ac:dyDescent="0.25">
      <c r="A331" s="7"/>
      <c r="B331" s="7"/>
      <c r="C331" s="7" t="s">
        <v>427</v>
      </c>
      <c r="D331" s="7"/>
      <c r="E331" s="7"/>
      <c r="F331" s="7"/>
      <c r="G331" s="7"/>
      <c r="H331" s="7"/>
      <c r="I331" s="7"/>
      <c r="J331" s="7"/>
      <c r="K331" s="7"/>
      <c r="L331" s="9" t="s">
        <v>67</v>
      </c>
      <c r="M331" s="16">
        <v>9.5</v>
      </c>
      <c r="N331" s="16">
        <v>9.6999999999999993</v>
      </c>
      <c r="O331" s="16">
        <v>9.6</v>
      </c>
      <c r="P331" s="16">
        <v>8.9</v>
      </c>
      <c r="Q331" s="18">
        <v>11</v>
      </c>
      <c r="R331" s="18">
        <v>12.8</v>
      </c>
      <c r="S331" s="16">
        <v>5.9</v>
      </c>
      <c r="T331" s="16">
        <v>7.5</v>
      </c>
      <c r="U331" s="16">
        <v>9.6</v>
      </c>
    </row>
    <row r="332" spans="1:21" ht="16.5" customHeight="1" x14ac:dyDescent="0.25">
      <c r="A332" s="7"/>
      <c r="B332" s="7"/>
      <c r="C332" s="7" t="s">
        <v>422</v>
      </c>
      <c r="D332" s="7"/>
      <c r="E332" s="7"/>
      <c r="F332" s="7"/>
      <c r="G332" s="7"/>
      <c r="H332" s="7"/>
      <c r="I332" s="7"/>
      <c r="J332" s="7"/>
      <c r="K332" s="7"/>
      <c r="L332" s="9" t="s">
        <v>67</v>
      </c>
      <c r="M332" s="18">
        <v>13.8</v>
      </c>
      <c r="N332" s="18">
        <v>14.3</v>
      </c>
      <c r="O332" s="18">
        <v>15.4</v>
      </c>
      <c r="P332" s="18">
        <v>12.7</v>
      </c>
      <c r="Q332" s="18">
        <v>16.3</v>
      </c>
      <c r="R332" s="18">
        <v>17.2</v>
      </c>
      <c r="S332" s="16">
        <v>8.9</v>
      </c>
      <c r="T332" s="18">
        <v>10</v>
      </c>
      <c r="U332" s="18">
        <v>14.3</v>
      </c>
    </row>
    <row r="333" spans="1:21" ht="16.5" customHeight="1" x14ac:dyDescent="0.25">
      <c r="A333" s="7"/>
      <c r="B333" s="7"/>
      <c r="C333" s="7" t="s">
        <v>423</v>
      </c>
      <c r="D333" s="7"/>
      <c r="E333" s="7"/>
      <c r="F333" s="7"/>
      <c r="G333" s="7"/>
      <c r="H333" s="7"/>
      <c r="I333" s="7"/>
      <c r="J333" s="7"/>
      <c r="K333" s="7"/>
      <c r="L333" s="9" t="s">
        <v>67</v>
      </c>
      <c r="M333" s="18">
        <v>11.9</v>
      </c>
      <c r="N333" s="18">
        <v>12.7</v>
      </c>
      <c r="O333" s="18">
        <v>13.9</v>
      </c>
      <c r="P333" s="18">
        <v>11.6</v>
      </c>
      <c r="Q333" s="18">
        <v>14.4</v>
      </c>
      <c r="R333" s="18">
        <v>14.4</v>
      </c>
      <c r="S333" s="16">
        <v>9.5</v>
      </c>
      <c r="T333" s="18">
        <v>11.4</v>
      </c>
      <c r="U333" s="18">
        <v>12.7</v>
      </c>
    </row>
    <row r="334" spans="1:21" ht="16.5" customHeight="1" x14ac:dyDescent="0.25">
      <c r="A334" s="7"/>
      <c r="B334" s="7"/>
      <c r="C334" s="7" t="s">
        <v>413</v>
      </c>
      <c r="D334" s="7"/>
      <c r="E334" s="7"/>
      <c r="F334" s="7"/>
      <c r="G334" s="7"/>
      <c r="H334" s="7"/>
      <c r="I334" s="7"/>
      <c r="J334" s="7"/>
      <c r="K334" s="7"/>
      <c r="L334" s="9" t="s">
        <v>67</v>
      </c>
      <c r="M334" s="16">
        <v>9.5</v>
      </c>
      <c r="N334" s="18">
        <v>10.5</v>
      </c>
      <c r="O334" s="18">
        <v>10.7</v>
      </c>
      <c r="P334" s="16">
        <v>9.9</v>
      </c>
      <c r="Q334" s="18">
        <v>11.1</v>
      </c>
      <c r="R334" s="18">
        <v>10.4</v>
      </c>
      <c r="S334" s="18">
        <v>10.8</v>
      </c>
      <c r="T334" s="18">
        <v>10.3</v>
      </c>
      <c r="U334" s="18">
        <v>10.199999999999999</v>
      </c>
    </row>
    <row r="335" spans="1:21" ht="16.5" customHeight="1" x14ac:dyDescent="0.25">
      <c r="A335" s="7"/>
      <c r="B335" s="7"/>
      <c r="C335" s="7" t="s">
        <v>428</v>
      </c>
      <c r="D335" s="7"/>
      <c r="E335" s="7"/>
      <c r="F335" s="7"/>
      <c r="G335" s="7"/>
      <c r="H335" s="7"/>
      <c r="I335" s="7"/>
      <c r="J335" s="7"/>
      <c r="K335" s="7"/>
      <c r="L335" s="9" t="s">
        <v>67</v>
      </c>
      <c r="M335" s="18">
        <v>10.5</v>
      </c>
      <c r="N335" s="18">
        <v>11.1</v>
      </c>
      <c r="O335" s="18">
        <v>11.7</v>
      </c>
      <c r="P335" s="18">
        <v>11.9</v>
      </c>
      <c r="Q335" s="18">
        <v>10.9</v>
      </c>
      <c r="R335" s="18">
        <v>10.8</v>
      </c>
      <c r="S335" s="18">
        <v>16.5</v>
      </c>
      <c r="T335" s="18">
        <v>12.7</v>
      </c>
      <c r="U335" s="18">
        <v>11.2</v>
      </c>
    </row>
    <row r="336" spans="1:21" ht="16.5" customHeight="1" x14ac:dyDescent="0.25">
      <c r="A336" s="7"/>
      <c r="B336" s="7"/>
      <c r="C336" s="7" t="s">
        <v>429</v>
      </c>
      <c r="D336" s="7"/>
      <c r="E336" s="7"/>
      <c r="F336" s="7"/>
      <c r="G336" s="7"/>
      <c r="H336" s="7"/>
      <c r="I336" s="7"/>
      <c r="J336" s="7"/>
      <c r="K336" s="7"/>
      <c r="L336" s="9" t="s">
        <v>67</v>
      </c>
      <c r="M336" s="16">
        <v>7.2</v>
      </c>
      <c r="N336" s="16">
        <v>6.4</v>
      </c>
      <c r="O336" s="16">
        <v>6.4</v>
      </c>
      <c r="P336" s="16">
        <v>7.3</v>
      </c>
      <c r="Q336" s="16">
        <v>5.7</v>
      </c>
      <c r="R336" s="16">
        <v>5.2</v>
      </c>
      <c r="S336" s="18">
        <v>13.3</v>
      </c>
      <c r="T336" s="16">
        <v>7.9</v>
      </c>
      <c r="U336" s="16">
        <v>6.8</v>
      </c>
    </row>
    <row r="337" spans="1:21" ht="16.5" customHeight="1" x14ac:dyDescent="0.25">
      <c r="A337" s="7"/>
      <c r="B337" s="7"/>
      <c r="C337" s="7" t="s">
        <v>430</v>
      </c>
      <c r="D337" s="7"/>
      <c r="E337" s="7"/>
      <c r="F337" s="7"/>
      <c r="G337" s="7"/>
      <c r="H337" s="7"/>
      <c r="I337" s="7"/>
      <c r="J337" s="7"/>
      <c r="K337" s="7"/>
      <c r="L337" s="9" t="s">
        <v>67</v>
      </c>
      <c r="M337" s="16">
        <v>4.5</v>
      </c>
      <c r="N337" s="16">
        <v>3.9</v>
      </c>
      <c r="O337" s="16">
        <v>3.7</v>
      </c>
      <c r="P337" s="16">
        <v>4.9000000000000004</v>
      </c>
      <c r="Q337" s="16">
        <v>3</v>
      </c>
      <c r="R337" s="16">
        <v>2.2999999999999998</v>
      </c>
      <c r="S337" s="16">
        <v>9.4</v>
      </c>
      <c r="T337" s="16">
        <v>4.3</v>
      </c>
      <c r="U337" s="16">
        <v>4.2</v>
      </c>
    </row>
    <row r="338" spans="1:21" ht="16.5" customHeight="1" x14ac:dyDescent="0.25">
      <c r="A338" s="7"/>
      <c r="B338" s="7"/>
      <c r="C338" s="7" t="s">
        <v>425</v>
      </c>
      <c r="D338" s="7"/>
      <c r="E338" s="7"/>
      <c r="F338" s="7"/>
      <c r="G338" s="7"/>
      <c r="H338" s="7"/>
      <c r="I338" s="7"/>
      <c r="J338" s="7"/>
      <c r="K338" s="7"/>
      <c r="L338" s="9" t="s">
        <v>67</v>
      </c>
      <c r="M338" s="16">
        <v>7.3</v>
      </c>
      <c r="N338" s="16">
        <v>5.9</v>
      </c>
      <c r="O338" s="16">
        <v>4.7</v>
      </c>
      <c r="P338" s="16">
        <v>6.9</v>
      </c>
      <c r="Q338" s="16">
        <v>3.4</v>
      </c>
      <c r="R338" s="16">
        <v>2.2999999999999998</v>
      </c>
      <c r="S338" s="16">
        <v>9.1</v>
      </c>
      <c r="T338" s="16">
        <v>4.2</v>
      </c>
      <c r="U338" s="16">
        <v>6</v>
      </c>
    </row>
    <row r="339" spans="1:21" ht="16.5" customHeight="1" x14ac:dyDescent="0.25">
      <c r="A339" s="7"/>
      <c r="B339" s="7"/>
      <c r="C339" s="7" t="s">
        <v>221</v>
      </c>
      <c r="D339" s="7"/>
      <c r="E339" s="7"/>
      <c r="F339" s="7"/>
      <c r="G339" s="7"/>
      <c r="H339" s="7"/>
      <c r="I339" s="7"/>
      <c r="J339" s="7"/>
      <c r="K339" s="7"/>
      <c r="L339" s="9" t="s">
        <v>67</v>
      </c>
      <c r="M339" s="16">
        <v>7.9</v>
      </c>
      <c r="N339" s="16">
        <v>7.2</v>
      </c>
      <c r="O339" s="16">
        <v>7.8</v>
      </c>
      <c r="P339" s="16">
        <v>8.6999999999999993</v>
      </c>
      <c r="Q339" s="16">
        <v>6.2</v>
      </c>
      <c r="R339" s="16">
        <v>5.8</v>
      </c>
      <c r="S339" s="16">
        <v>5.0999999999999996</v>
      </c>
      <c r="T339" s="18">
        <v>12.3</v>
      </c>
      <c r="U339" s="16">
        <v>7.6</v>
      </c>
    </row>
    <row r="340" spans="1:21" ht="16.5" customHeight="1" x14ac:dyDescent="0.25">
      <c r="A340" s="7"/>
      <c r="B340" s="7"/>
      <c r="C340" s="7" t="s">
        <v>144</v>
      </c>
      <c r="D340" s="7"/>
      <c r="E340" s="7"/>
      <c r="F340" s="7"/>
      <c r="G340" s="7"/>
      <c r="H340" s="7"/>
      <c r="I340" s="7"/>
      <c r="J340" s="7"/>
      <c r="K340" s="7"/>
      <c r="L340" s="9" t="s">
        <v>47</v>
      </c>
      <c r="M340" s="22">
        <v>957.8</v>
      </c>
      <c r="N340" s="22">
        <v>741.3</v>
      </c>
      <c r="O340" s="22">
        <v>575.6</v>
      </c>
      <c r="P340" s="22">
        <v>296.60000000000002</v>
      </c>
      <c r="Q340" s="22">
        <v>219.1</v>
      </c>
      <c r="R340" s="18">
        <v>66.900000000000006</v>
      </c>
      <c r="S340" s="18">
        <v>48.9</v>
      </c>
      <c r="T340" s="18">
        <v>31.2</v>
      </c>
      <c r="U340" s="20">
        <v>2937.9</v>
      </c>
    </row>
    <row r="341" spans="1:21" ht="16.5" customHeight="1" x14ac:dyDescent="0.25">
      <c r="A341" s="7"/>
      <c r="B341" s="7" t="s">
        <v>442</v>
      </c>
      <c r="C341" s="7"/>
      <c r="D341" s="7"/>
      <c r="E341" s="7"/>
      <c r="F341" s="7"/>
      <c r="G341" s="7"/>
      <c r="H341" s="7"/>
      <c r="I341" s="7"/>
      <c r="J341" s="7"/>
      <c r="K341" s="7"/>
      <c r="L341" s="9"/>
      <c r="M341" s="10"/>
      <c r="N341" s="10"/>
      <c r="O341" s="10"/>
      <c r="P341" s="10"/>
      <c r="Q341" s="10"/>
      <c r="R341" s="10"/>
      <c r="S341" s="10"/>
      <c r="T341" s="10"/>
      <c r="U341" s="10"/>
    </row>
    <row r="342" spans="1:21" ht="16.5" customHeight="1" x14ac:dyDescent="0.25">
      <c r="A342" s="7"/>
      <c r="B342" s="7"/>
      <c r="C342" s="7" t="s">
        <v>406</v>
      </c>
      <c r="D342" s="7"/>
      <c r="E342" s="7"/>
      <c r="F342" s="7"/>
      <c r="G342" s="7"/>
      <c r="H342" s="7"/>
      <c r="I342" s="7"/>
      <c r="J342" s="7"/>
      <c r="K342" s="7"/>
      <c r="L342" s="9" t="s">
        <v>67</v>
      </c>
      <c r="M342" s="16">
        <v>5.2</v>
      </c>
      <c r="N342" s="16">
        <v>4.8</v>
      </c>
      <c r="O342" s="16">
        <v>4.8</v>
      </c>
      <c r="P342" s="16">
        <v>5</v>
      </c>
      <c r="Q342" s="16">
        <v>4.0999999999999996</v>
      </c>
      <c r="R342" s="16">
        <v>4</v>
      </c>
      <c r="S342" s="16">
        <v>2.8</v>
      </c>
      <c r="T342" s="16">
        <v>3.4</v>
      </c>
      <c r="U342" s="16">
        <v>4.8</v>
      </c>
    </row>
    <row r="343" spans="1:21" ht="16.5" customHeight="1" x14ac:dyDescent="0.25">
      <c r="A343" s="7"/>
      <c r="B343" s="7"/>
      <c r="C343" s="7" t="s">
        <v>407</v>
      </c>
      <c r="D343" s="7"/>
      <c r="E343" s="7"/>
      <c r="F343" s="7"/>
      <c r="G343" s="7"/>
      <c r="H343" s="7"/>
      <c r="I343" s="7"/>
      <c r="J343" s="7"/>
      <c r="K343" s="7"/>
      <c r="L343" s="9" t="s">
        <v>67</v>
      </c>
      <c r="M343" s="16">
        <v>3.9</v>
      </c>
      <c r="N343" s="16">
        <v>4.0999999999999996</v>
      </c>
      <c r="O343" s="16">
        <v>3.8</v>
      </c>
      <c r="P343" s="16">
        <v>3.6</v>
      </c>
      <c r="Q343" s="16">
        <v>4</v>
      </c>
      <c r="R343" s="16">
        <v>4.2</v>
      </c>
      <c r="S343" s="16">
        <v>2.5</v>
      </c>
      <c r="T343" s="16">
        <v>2.6</v>
      </c>
      <c r="U343" s="16">
        <v>3.9</v>
      </c>
    </row>
    <row r="344" spans="1:21" ht="16.5" customHeight="1" x14ac:dyDescent="0.25">
      <c r="A344" s="7"/>
      <c r="B344" s="7"/>
      <c r="C344" s="7" t="s">
        <v>426</v>
      </c>
      <c r="D344" s="7"/>
      <c r="E344" s="7"/>
      <c r="F344" s="7"/>
      <c r="G344" s="7"/>
      <c r="H344" s="7"/>
      <c r="I344" s="7"/>
      <c r="J344" s="7"/>
      <c r="K344" s="7"/>
      <c r="L344" s="9" t="s">
        <v>67</v>
      </c>
      <c r="M344" s="16">
        <v>9.3000000000000007</v>
      </c>
      <c r="N344" s="16">
        <v>8.9</v>
      </c>
      <c r="O344" s="16">
        <v>8.4</v>
      </c>
      <c r="P344" s="16">
        <v>7.4</v>
      </c>
      <c r="Q344" s="18">
        <v>10</v>
      </c>
      <c r="R344" s="18">
        <v>11.6</v>
      </c>
      <c r="S344" s="16">
        <v>4.7</v>
      </c>
      <c r="T344" s="18">
        <v>11.2</v>
      </c>
      <c r="U344" s="16">
        <v>8.9</v>
      </c>
    </row>
    <row r="345" spans="1:21" ht="16.5" customHeight="1" x14ac:dyDescent="0.25">
      <c r="A345" s="7"/>
      <c r="B345" s="7"/>
      <c r="C345" s="7" t="s">
        <v>427</v>
      </c>
      <c r="D345" s="7"/>
      <c r="E345" s="7"/>
      <c r="F345" s="7"/>
      <c r="G345" s="7"/>
      <c r="H345" s="7"/>
      <c r="I345" s="7"/>
      <c r="J345" s="7"/>
      <c r="K345" s="7"/>
      <c r="L345" s="9" t="s">
        <v>67</v>
      </c>
      <c r="M345" s="16">
        <v>9.5</v>
      </c>
      <c r="N345" s="16">
        <v>9.8000000000000007</v>
      </c>
      <c r="O345" s="16">
        <v>9.8000000000000007</v>
      </c>
      <c r="P345" s="16">
        <v>8.8000000000000007</v>
      </c>
      <c r="Q345" s="18">
        <v>10.3</v>
      </c>
      <c r="R345" s="18">
        <v>11.6</v>
      </c>
      <c r="S345" s="16">
        <v>5.4</v>
      </c>
      <c r="T345" s="16">
        <v>6.8</v>
      </c>
      <c r="U345" s="16">
        <v>9.6</v>
      </c>
    </row>
    <row r="346" spans="1:21" ht="16.5" customHeight="1" x14ac:dyDescent="0.25">
      <c r="A346" s="7"/>
      <c r="B346" s="7"/>
      <c r="C346" s="7" t="s">
        <v>422</v>
      </c>
      <c r="D346" s="7"/>
      <c r="E346" s="7"/>
      <c r="F346" s="7"/>
      <c r="G346" s="7"/>
      <c r="H346" s="7"/>
      <c r="I346" s="7"/>
      <c r="J346" s="7"/>
      <c r="K346" s="7"/>
      <c r="L346" s="9" t="s">
        <v>67</v>
      </c>
      <c r="M346" s="18">
        <v>13.9</v>
      </c>
      <c r="N346" s="18">
        <v>14.8</v>
      </c>
      <c r="O346" s="18">
        <v>15.5</v>
      </c>
      <c r="P346" s="18">
        <v>13.5</v>
      </c>
      <c r="Q346" s="18">
        <v>15.5</v>
      </c>
      <c r="R346" s="18">
        <v>15.8</v>
      </c>
      <c r="S346" s="16">
        <v>8.8000000000000007</v>
      </c>
      <c r="T346" s="18">
        <v>10.199999999999999</v>
      </c>
      <c r="U346" s="18">
        <v>14.4</v>
      </c>
    </row>
    <row r="347" spans="1:21" ht="16.5" customHeight="1" x14ac:dyDescent="0.25">
      <c r="A347" s="7"/>
      <c r="B347" s="7"/>
      <c r="C347" s="7" t="s">
        <v>423</v>
      </c>
      <c r="D347" s="7"/>
      <c r="E347" s="7"/>
      <c r="F347" s="7"/>
      <c r="G347" s="7"/>
      <c r="H347" s="7"/>
      <c r="I347" s="7"/>
      <c r="J347" s="7"/>
      <c r="K347" s="7"/>
      <c r="L347" s="9" t="s">
        <v>67</v>
      </c>
      <c r="M347" s="18">
        <v>12.2</v>
      </c>
      <c r="N347" s="18">
        <v>12.8</v>
      </c>
      <c r="O347" s="18">
        <v>13.4</v>
      </c>
      <c r="P347" s="18">
        <v>12.3</v>
      </c>
      <c r="Q347" s="18">
        <v>14.2</v>
      </c>
      <c r="R347" s="18">
        <v>14.1</v>
      </c>
      <c r="S347" s="16">
        <v>9.1</v>
      </c>
      <c r="T347" s="18">
        <v>11.6</v>
      </c>
      <c r="U347" s="18">
        <v>12.7</v>
      </c>
    </row>
    <row r="348" spans="1:21" ht="16.5" customHeight="1" x14ac:dyDescent="0.25">
      <c r="A348" s="7"/>
      <c r="B348" s="7"/>
      <c r="C348" s="7" t="s">
        <v>413</v>
      </c>
      <c r="D348" s="7"/>
      <c r="E348" s="7"/>
      <c r="F348" s="7"/>
      <c r="G348" s="7"/>
      <c r="H348" s="7"/>
      <c r="I348" s="7"/>
      <c r="J348" s="7"/>
      <c r="K348" s="7"/>
      <c r="L348" s="9" t="s">
        <v>67</v>
      </c>
      <c r="M348" s="16">
        <v>9.6</v>
      </c>
      <c r="N348" s="18">
        <v>10.5</v>
      </c>
      <c r="O348" s="18">
        <v>10.4</v>
      </c>
      <c r="P348" s="18">
        <v>10.3</v>
      </c>
      <c r="Q348" s="18">
        <v>11.1</v>
      </c>
      <c r="R348" s="18">
        <v>10.5</v>
      </c>
      <c r="S348" s="18">
        <v>10.4</v>
      </c>
      <c r="T348" s="18">
        <v>10.4</v>
      </c>
      <c r="U348" s="18">
        <v>10.199999999999999</v>
      </c>
    </row>
    <row r="349" spans="1:21" ht="16.5" customHeight="1" x14ac:dyDescent="0.25">
      <c r="A349" s="7"/>
      <c r="B349" s="7"/>
      <c r="C349" s="7" t="s">
        <v>428</v>
      </c>
      <c r="D349" s="7"/>
      <c r="E349" s="7"/>
      <c r="F349" s="7"/>
      <c r="G349" s="7"/>
      <c r="H349" s="7"/>
      <c r="I349" s="7"/>
      <c r="J349" s="7"/>
      <c r="K349" s="7"/>
      <c r="L349" s="9" t="s">
        <v>67</v>
      </c>
      <c r="M349" s="18">
        <v>10.199999999999999</v>
      </c>
      <c r="N349" s="18">
        <v>11.5</v>
      </c>
      <c r="O349" s="18">
        <v>11.7</v>
      </c>
      <c r="P349" s="18">
        <v>12.1</v>
      </c>
      <c r="Q349" s="18">
        <v>11.7</v>
      </c>
      <c r="R349" s="18">
        <v>11.3</v>
      </c>
      <c r="S349" s="18">
        <v>15.4</v>
      </c>
      <c r="T349" s="18">
        <v>12.8</v>
      </c>
      <c r="U349" s="18">
        <v>11.3</v>
      </c>
    </row>
    <row r="350" spans="1:21" ht="16.5" customHeight="1" x14ac:dyDescent="0.25">
      <c r="A350" s="7"/>
      <c r="B350" s="7"/>
      <c r="C350" s="7" t="s">
        <v>429</v>
      </c>
      <c r="D350" s="7"/>
      <c r="E350" s="7"/>
      <c r="F350" s="7"/>
      <c r="G350" s="7"/>
      <c r="H350" s="7"/>
      <c r="I350" s="7"/>
      <c r="J350" s="7"/>
      <c r="K350" s="7"/>
      <c r="L350" s="9" t="s">
        <v>67</v>
      </c>
      <c r="M350" s="16">
        <v>7.7</v>
      </c>
      <c r="N350" s="16">
        <v>6.2</v>
      </c>
      <c r="O350" s="16">
        <v>6.2</v>
      </c>
      <c r="P350" s="16">
        <v>7.3</v>
      </c>
      <c r="Q350" s="16">
        <v>6.3</v>
      </c>
      <c r="R350" s="16">
        <v>5.8</v>
      </c>
      <c r="S350" s="18">
        <v>13.4</v>
      </c>
      <c r="T350" s="16">
        <v>9.1</v>
      </c>
      <c r="U350" s="16">
        <v>7</v>
      </c>
    </row>
    <row r="351" spans="1:21" ht="16.5" customHeight="1" x14ac:dyDescent="0.25">
      <c r="A351" s="7"/>
      <c r="B351" s="7"/>
      <c r="C351" s="7" t="s">
        <v>430</v>
      </c>
      <c r="D351" s="7"/>
      <c r="E351" s="7"/>
      <c r="F351" s="7"/>
      <c r="G351" s="7"/>
      <c r="H351" s="7"/>
      <c r="I351" s="7"/>
      <c r="J351" s="7"/>
      <c r="K351" s="7"/>
      <c r="L351" s="9" t="s">
        <v>67</v>
      </c>
      <c r="M351" s="16">
        <v>4.4000000000000004</v>
      </c>
      <c r="N351" s="16">
        <v>3.8</v>
      </c>
      <c r="O351" s="16">
        <v>3.6</v>
      </c>
      <c r="P351" s="16">
        <v>4.5999999999999996</v>
      </c>
      <c r="Q351" s="16">
        <v>3.1</v>
      </c>
      <c r="R351" s="16">
        <v>2.4</v>
      </c>
      <c r="S351" s="18">
        <v>10.4</v>
      </c>
      <c r="T351" s="16">
        <v>4.2</v>
      </c>
      <c r="U351" s="16">
        <v>4</v>
      </c>
    </row>
    <row r="352" spans="1:21" ht="16.5" customHeight="1" x14ac:dyDescent="0.25">
      <c r="A352" s="7"/>
      <c r="B352" s="7"/>
      <c r="C352" s="7" t="s">
        <v>425</v>
      </c>
      <c r="D352" s="7"/>
      <c r="E352" s="7"/>
      <c r="F352" s="7"/>
      <c r="G352" s="7"/>
      <c r="H352" s="7"/>
      <c r="I352" s="7"/>
      <c r="J352" s="7"/>
      <c r="K352" s="7"/>
      <c r="L352" s="9" t="s">
        <v>67</v>
      </c>
      <c r="M352" s="16">
        <v>6.8</v>
      </c>
      <c r="N352" s="16">
        <v>5.9</v>
      </c>
      <c r="O352" s="16">
        <v>4.9000000000000004</v>
      </c>
      <c r="P352" s="16">
        <v>7</v>
      </c>
      <c r="Q352" s="16">
        <v>4.0999999999999996</v>
      </c>
      <c r="R352" s="16">
        <v>3</v>
      </c>
      <c r="S352" s="18">
        <v>12.2</v>
      </c>
      <c r="T352" s="16">
        <v>5.2</v>
      </c>
      <c r="U352" s="16">
        <v>6</v>
      </c>
    </row>
    <row r="353" spans="1:21" ht="16.5" customHeight="1" x14ac:dyDescent="0.25">
      <c r="A353" s="7"/>
      <c r="B353" s="7"/>
      <c r="C353" s="7" t="s">
        <v>221</v>
      </c>
      <c r="D353" s="7"/>
      <c r="E353" s="7"/>
      <c r="F353" s="7"/>
      <c r="G353" s="7"/>
      <c r="H353" s="7"/>
      <c r="I353" s="7"/>
      <c r="J353" s="7"/>
      <c r="K353" s="7"/>
      <c r="L353" s="9" t="s">
        <v>67</v>
      </c>
      <c r="M353" s="16">
        <v>7.3</v>
      </c>
      <c r="N353" s="16">
        <v>6.8</v>
      </c>
      <c r="O353" s="16">
        <v>7.6</v>
      </c>
      <c r="P353" s="16">
        <v>8</v>
      </c>
      <c r="Q353" s="16">
        <v>5.7</v>
      </c>
      <c r="R353" s="16">
        <v>5.7</v>
      </c>
      <c r="S353" s="16">
        <v>4.9000000000000004</v>
      </c>
      <c r="T353" s="18">
        <v>12.5</v>
      </c>
      <c r="U353" s="16">
        <v>7.1</v>
      </c>
    </row>
    <row r="354" spans="1:21" ht="16.5" customHeight="1" x14ac:dyDescent="0.25">
      <c r="A354" s="7"/>
      <c r="B354" s="7"/>
      <c r="C354" s="7" t="s">
        <v>144</v>
      </c>
      <c r="D354" s="7"/>
      <c r="E354" s="7"/>
      <c r="F354" s="7"/>
      <c r="G354" s="7"/>
      <c r="H354" s="7"/>
      <c r="I354" s="7"/>
      <c r="J354" s="7"/>
      <c r="K354" s="7"/>
      <c r="L354" s="9" t="s">
        <v>47</v>
      </c>
      <c r="M354" s="22">
        <v>904.3</v>
      </c>
      <c r="N354" s="22">
        <v>679.5</v>
      </c>
      <c r="O354" s="22">
        <v>539.20000000000005</v>
      </c>
      <c r="P354" s="22">
        <v>279.7</v>
      </c>
      <c r="Q354" s="22">
        <v>216.9</v>
      </c>
      <c r="R354" s="18">
        <v>70</v>
      </c>
      <c r="S354" s="18">
        <v>46</v>
      </c>
      <c r="T354" s="18">
        <v>26.5</v>
      </c>
      <c r="U354" s="20">
        <v>2762.5</v>
      </c>
    </row>
    <row r="355" spans="1:21" ht="16.5" customHeight="1" x14ac:dyDescent="0.25">
      <c r="A355" s="7"/>
      <c r="B355" s="7" t="s">
        <v>443</v>
      </c>
      <c r="C355" s="7"/>
      <c r="D355" s="7"/>
      <c r="E355" s="7"/>
      <c r="F355" s="7"/>
      <c r="G355" s="7"/>
      <c r="H355" s="7"/>
      <c r="I355" s="7"/>
      <c r="J355" s="7"/>
      <c r="K355" s="7"/>
      <c r="L355" s="9"/>
      <c r="M355" s="10"/>
      <c r="N355" s="10"/>
      <c r="O355" s="10"/>
      <c r="P355" s="10"/>
      <c r="Q355" s="10"/>
      <c r="R355" s="10"/>
      <c r="S355" s="10"/>
      <c r="T355" s="10"/>
      <c r="U355" s="10"/>
    </row>
    <row r="356" spans="1:21" ht="16.5" customHeight="1" x14ac:dyDescent="0.25">
      <c r="A356" s="7"/>
      <c r="B356" s="7"/>
      <c r="C356" s="7" t="s">
        <v>406</v>
      </c>
      <c r="D356" s="7"/>
      <c r="E356" s="7"/>
      <c r="F356" s="7"/>
      <c r="G356" s="7"/>
      <c r="H356" s="7"/>
      <c r="I356" s="7"/>
      <c r="J356" s="7"/>
      <c r="K356" s="7"/>
      <c r="L356" s="9" t="s">
        <v>67</v>
      </c>
      <c r="M356" s="16">
        <v>6.6</v>
      </c>
      <c r="N356" s="16">
        <v>6.4</v>
      </c>
      <c r="O356" s="16">
        <v>6.4</v>
      </c>
      <c r="P356" s="16">
        <v>6.5</v>
      </c>
      <c r="Q356" s="16">
        <v>5.3</v>
      </c>
      <c r="R356" s="16">
        <v>5.2</v>
      </c>
      <c r="S356" s="16">
        <v>3.9</v>
      </c>
      <c r="T356" s="16">
        <v>4.7</v>
      </c>
      <c r="U356" s="16">
        <v>6.3</v>
      </c>
    </row>
    <row r="357" spans="1:21" ht="16.5" customHeight="1" x14ac:dyDescent="0.25">
      <c r="A357" s="7"/>
      <c r="B357" s="7"/>
      <c r="C357" s="7" t="s">
        <v>407</v>
      </c>
      <c r="D357" s="7"/>
      <c r="E357" s="7"/>
      <c r="F357" s="7"/>
      <c r="G357" s="7"/>
      <c r="H357" s="7"/>
      <c r="I357" s="7"/>
      <c r="J357" s="7"/>
      <c r="K357" s="7"/>
      <c r="L357" s="9" t="s">
        <v>67</v>
      </c>
      <c r="M357" s="16">
        <v>5</v>
      </c>
      <c r="N357" s="16">
        <v>5.3</v>
      </c>
      <c r="O357" s="16">
        <v>4.9000000000000004</v>
      </c>
      <c r="P357" s="16">
        <v>4.8</v>
      </c>
      <c r="Q357" s="16">
        <v>5.4</v>
      </c>
      <c r="R357" s="16">
        <v>5.5</v>
      </c>
      <c r="S357" s="16">
        <v>3.7</v>
      </c>
      <c r="T357" s="16">
        <v>3.4</v>
      </c>
      <c r="U357" s="16">
        <v>5</v>
      </c>
    </row>
    <row r="358" spans="1:21" ht="16.5" customHeight="1" x14ac:dyDescent="0.25">
      <c r="A358" s="7"/>
      <c r="B358" s="7"/>
      <c r="C358" s="7" t="s">
        <v>426</v>
      </c>
      <c r="D358" s="7"/>
      <c r="E358" s="7"/>
      <c r="F358" s="7"/>
      <c r="G358" s="7"/>
      <c r="H358" s="7"/>
      <c r="I358" s="7"/>
      <c r="J358" s="7"/>
      <c r="K358" s="7"/>
      <c r="L358" s="9" t="s">
        <v>67</v>
      </c>
      <c r="M358" s="18">
        <v>17.899999999999999</v>
      </c>
      <c r="N358" s="18">
        <v>17.8</v>
      </c>
      <c r="O358" s="18">
        <v>17.600000000000001</v>
      </c>
      <c r="P358" s="18">
        <v>15.3</v>
      </c>
      <c r="Q358" s="18">
        <v>19.7</v>
      </c>
      <c r="R358" s="18">
        <v>23.8</v>
      </c>
      <c r="S358" s="16">
        <v>8.9</v>
      </c>
      <c r="T358" s="18">
        <v>15.8</v>
      </c>
      <c r="U358" s="18">
        <v>17.7</v>
      </c>
    </row>
    <row r="359" spans="1:21" ht="16.5" customHeight="1" x14ac:dyDescent="0.25">
      <c r="A359" s="7"/>
      <c r="B359" s="7"/>
      <c r="C359" s="7" t="s">
        <v>427</v>
      </c>
      <c r="D359" s="7"/>
      <c r="E359" s="7"/>
      <c r="F359" s="7"/>
      <c r="G359" s="7"/>
      <c r="H359" s="7"/>
      <c r="I359" s="7"/>
      <c r="J359" s="7"/>
      <c r="K359" s="7"/>
      <c r="L359" s="9" t="s">
        <v>67</v>
      </c>
      <c r="M359" s="18">
        <v>12.6</v>
      </c>
      <c r="N359" s="18">
        <v>12.9</v>
      </c>
      <c r="O359" s="18">
        <v>13.3</v>
      </c>
      <c r="P359" s="18">
        <v>11.9</v>
      </c>
      <c r="Q359" s="18">
        <v>13.9</v>
      </c>
      <c r="R359" s="18">
        <v>15.3</v>
      </c>
      <c r="S359" s="16">
        <v>8.4</v>
      </c>
      <c r="T359" s="16">
        <v>9.9</v>
      </c>
      <c r="U359" s="18">
        <v>12.8</v>
      </c>
    </row>
    <row r="360" spans="1:21" ht="16.5" customHeight="1" x14ac:dyDescent="0.25">
      <c r="A360" s="7"/>
      <c r="B360" s="7"/>
      <c r="C360" s="7" t="s">
        <v>422</v>
      </c>
      <c r="D360" s="7"/>
      <c r="E360" s="7"/>
      <c r="F360" s="7"/>
      <c r="G360" s="7"/>
      <c r="H360" s="7"/>
      <c r="I360" s="7"/>
      <c r="J360" s="7"/>
      <c r="K360" s="7"/>
      <c r="L360" s="9" t="s">
        <v>67</v>
      </c>
      <c r="M360" s="18">
        <v>13.3</v>
      </c>
      <c r="N360" s="18">
        <v>14.2</v>
      </c>
      <c r="O360" s="18">
        <v>14.6</v>
      </c>
      <c r="P360" s="18">
        <v>13</v>
      </c>
      <c r="Q360" s="18">
        <v>14.1</v>
      </c>
      <c r="R360" s="18">
        <v>13.7</v>
      </c>
      <c r="S360" s="18">
        <v>12</v>
      </c>
      <c r="T360" s="18">
        <v>11.7</v>
      </c>
      <c r="U360" s="18">
        <v>13.8</v>
      </c>
    </row>
    <row r="361" spans="1:21" ht="16.5" customHeight="1" x14ac:dyDescent="0.25">
      <c r="A361" s="7"/>
      <c r="B361" s="7"/>
      <c r="C361" s="7" t="s">
        <v>423</v>
      </c>
      <c r="D361" s="7"/>
      <c r="E361" s="7"/>
      <c r="F361" s="7"/>
      <c r="G361" s="7"/>
      <c r="H361" s="7"/>
      <c r="I361" s="7"/>
      <c r="J361" s="7"/>
      <c r="K361" s="7"/>
      <c r="L361" s="9" t="s">
        <v>67</v>
      </c>
      <c r="M361" s="18">
        <v>10.5</v>
      </c>
      <c r="N361" s="18">
        <v>10.7</v>
      </c>
      <c r="O361" s="18">
        <v>11.1</v>
      </c>
      <c r="P361" s="18">
        <v>10.8</v>
      </c>
      <c r="Q361" s="18">
        <v>11.2</v>
      </c>
      <c r="R361" s="18">
        <v>10.3</v>
      </c>
      <c r="S361" s="18">
        <v>11.2</v>
      </c>
      <c r="T361" s="18">
        <v>10.9</v>
      </c>
      <c r="U361" s="18">
        <v>10.7</v>
      </c>
    </row>
    <row r="362" spans="1:21" ht="16.5" customHeight="1" x14ac:dyDescent="0.25">
      <c r="A362" s="7"/>
      <c r="B362" s="7"/>
      <c r="C362" s="7" t="s">
        <v>413</v>
      </c>
      <c r="D362" s="7"/>
      <c r="E362" s="7"/>
      <c r="F362" s="7"/>
      <c r="G362" s="7"/>
      <c r="H362" s="7"/>
      <c r="I362" s="7"/>
      <c r="J362" s="7"/>
      <c r="K362" s="7"/>
      <c r="L362" s="9" t="s">
        <v>67</v>
      </c>
      <c r="M362" s="16">
        <v>7.6</v>
      </c>
      <c r="N362" s="16">
        <v>7.8</v>
      </c>
      <c r="O362" s="16">
        <v>7.5</v>
      </c>
      <c r="P362" s="16">
        <v>8.1999999999999993</v>
      </c>
      <c r="Q362" s="16">
        <v>7.8</v>
      </c>
      <c r="R362" s="16">
        <v>6.8</v>
      </c>
      <c r="S362" s="18">
        <v>10.9</v>
      </c>
      <c r="T362" s="16">
        <v>8.4</v>
      </c>
      <c r="U362" s="16">
        <v>7.7</v>
      </c>
    </row>
    <row r="363" spans="1:21" ht="16.5" customHeight="1" x14ac:dyDescent="0.25">
      <c r="A363" s="7"/>
      <c r="B363" s="7"/>
      <c r="C363" s="7" t="s">
        <v>428</v>
      </c>
      <c r="D363" s="7"/>
      <c r="E363" s="7"/>
      <c r="F363" s="7"/>
      <c r="G363" s="7"/>
      <c r="H363" s="7"/>
      <c r="I363" s="7"/>
      <c r="J363" s="7"/>
      <c r="K363" s="7"/>
      <c r="L363" s="9" t="s">
        <v>67</v>
      </c>
      <c r="M363" s="16">
        <v>7.3</v>
      </c>
      <c r="N363" s="16">
        <v>7.5</v>
      </c>
      <c r="O363" s="16">
        <v>7.6</v>
      </c>
      <c r="P363" s="16">
        <v>8.6999999999999993</v>
      </c>
      <c r="Q363" s="16">
        <v>7.7</v>
      </c>
      <c r="R363" s="16">
        <v>6.6</v>
      </c>
      <c r="S363" s="18">
        <v>12.6</v>
      </c>
      <c r="T363" s="16">
        <v>9.8000000000000007</v>
      </c>
      <c r="U363" s="16">
        <v>7.6</v>
      </c>
    </row>
    <row r="364" spans="1:21" ht="16.5" customHeight="1" x14ac:dyDescent="0.25">
      <c r="A364" s="7"/>
      <c r="B364" s="7"/>
      <c r="C364" s="7" t="s">
        <v>429</v>
      </c>
      <c r="D364" s="7"/>
      <c r="E364" s="7"/>
      <c r="F364" s="7"/>
      <c r="G364" s="7"/>
      <c r="H364" s="7"/>
      <c r="I364" s="7"/>
      <c r="J364" s="7"/>
      <c r="K364" s="7"/>
      <c r="L364" s="9" t="s">
        <v>67</v>
      </c>
      <c r="M364" s="16">
        <v>4.5999999999999996</v>
      </c>
      <c r="N364" s="16">
        <v>3.7</v>
      </c>
      <c r="O364" s="16">
        <v>3.7</v>
      </c>
      <c r="P364" s="16">
        <v>4.8</v>
      </c>
      <c r="Q364" s="16">
        <v>3.9</v>
      </c>
      <c r="R364" s="16">
        <v>2.9</v>
      </c>
      <c r="S364" s="16">
        <v>8.3000000000000007</v>
      </c>
      <c r="T364" s="16">
        <v>6.2</v>
      </c>
      <c r="U364" s="16">
        <v>4.2</v>
      </c>
    </row>
    <row r="365" spans="1:21" ht="16.5" customHeight="1" x14ac:dyDescent="0.25">
      <c r="A365" s="7"/>
      <c r="B365" s="7"/>
      <c r="C365" s="7" t="s">
        <v>430</v>
      </c>
      <c r="D365" s="7"/>
      <c r="E365" s="7"/>
      <c r="F365" s="7"/>
      <c r="G365" s="7"/>
      <c r="H365" s="7"/>
      <c r="I365" s="7"/>
      <c r="J365" s="7"/>
      <c r="K365" s="7"/>
      <c r="L365" s="9" t="s">
        <v>67</v>
      </c>
      <c r="M365" s="16">
        <v>2.7</v>
      </c>
      <c r="N365" s="16">
        <v>2.2999999999999998</v>
      </c>
      <c r="O365" s="16">
        <v>2.2000000000000002</v>
      </c>
      <c r="P365" s="16">
        <v>3</v>
      </c>
      <c r="Q365" s="16">
        <v>2</v>
      </c>
      <c r="R365" s="16">
        <v>1.5</v>
      </c>
      <c r="S365" s="16">
        <v>6.3</v>
      </c>
      <c r="T365" s="16">
        <v>3</v>
      </c>
      <c r="U365" s="16">
        <v>2.5</v>
      </c>
    </row>
    <row r="366" spans="1:21" ht="16.5" customHeight="1" x14ac:dyDescent="0.25">
      <c r="A366" s="7"/>
      <c r="B366" s="7"/>
      <c r="C366" s="7" t="s">
        <v>425</v>
      </c>
      <c r="D366" s="7"/>
      <c r="E366" s="7"/>
      <c r="F366" s="7"/>
      <c r="G366" s="7"/>
      <c r="H366" s="7"/>
      <c r="I366" s="7"/>
      <c r="J366" s="7"/>
      <c r="K366" s="7"/>
      <c r="L366" s="9" t="s">
        <v>67</v>
      </c>
      <c r="M366" s="16">
        <v>4.5</v>
      </c>
      <c r="N366" s="16">
        <v>4.0999999999999996</v>
      </c>
      <c r="O366" s="16">
        <v>3.5</v>
      </c>
      <c r="P366" s="16">
        <v>4.9000000000000004</v>
      </c>
      <c r="Q366" s="16">
        <v>3.1</v>
      </c>
      <c r="R366" s="16">
        <v>2.2999999999999998</v>
      </c>
      <c r="S366" s="16">
        <v>8.9</v>
      </c>
      <c r="T366" s="16">
        <v>4.0999999999999996</v>
      </c>
      <c r="U366" s="16">
        <v>4.0999999999999996</v>
      </c>
    </row>
    <row r="367" spans="1:21" ht="16.5" customHeight="1" x14ac:dyDescent="0.25">
      <c r="A367" s="7"/>
      <c r="B367" s="7"/>
      <c r="C367" s="7" t="s">
        <v>221</v>
      </c>
      <c r="D367" s="7"/>
      <c r="E367" s="7"/>
      <c r="F367" s="7"/>
      <c r="G367" s="7"/>
      <c r="H367" s="7"/>
      <c r="I367" s="7"/>
      <c r="J367" s="7"/>
      <c r="K367" s="7"/>
      <c r="L367" s="9" t="s">
        <v>67</v>
      </c>
      <c r="M367" s="16">
        <v>7.4</v>
      </c>
      <c r="N367" s="16">
        <v>7.4</v>
      </c>
      <c r="O367" s="16">
        <v>7.7</v>
      </c>
      <c r="P367" s="16">
        <v>8</v>
      </c>
      <c r="Q367" s="16">
        <v>5.9</v>
      </c>
      <c r="R367" s="16">
        <v>6.1</v>
      </c>
      <c r="S367" s="16">
        <v>5.0999999999999996</v>
      </c>
      <c r="T367" s="18">
        <v>12.1</v>
      </c>
      <c r="U367" s="16">
        <v>7.4</v>
      </c>
    </row>
    <row r="368" spans="1:21" ht="16.5" customHeight="1" x14ac:dyDescent="0.25">
      <c r="A368" s="7"/>
      <c r="B368" s="7"/>
      <c r="C368" s="7" t="s">
        <v>144</v>
      </c>
      <c r="D368" s="7"/>
      <c r="E368" s="7"/>
      <c r="F368" s="7"/>
      <c r="G368" s="7"/>
      <c r="H368" s="7"/>
      <c r="I368" s="7"/>
      <c r="J368" s="7"/>
      <c r="K368" s="7"/>
      <c r="L368" s="9" t="s">
        <v>47</v>
      </c>
      <c r="M368" s="22">
        <v>719.6</v>
      </c>
      <c r="N368" s="22">
        <v>534.5</v>
      </c>
      <c r="O368" s="22">
        <v>437.6</v>
      </c>
      <c r="P368" s="22">
        <v>213.3</v>
      </c>
      <c r="Q368" s="22">
        <v>177.8</v>
      </c>
      <c r="R368" s="18">
        <v>58.6</v>
      </c>
      <c r="S368" s="18">
        <v>34.200000000000003</v>
      </c>
      <c r="T368" s="18">
        <v>17</v>
      </c>
      <c r="U368" s="20">
        <v>2192.6999999999998</v>
      </c>
    </row>
    <row r="369" spans="1:21" ht="16.5" customHeight="1" x14ac:dyDescent="0.25">
      <c r="A369" s="7"/>
      <c r="B369" s="7" t="s">
        <v>444</v>
      </c>
      <c r="C369" s="7"/>
      <c r="D369" s="7"/>
      <c r="E369" s="7"/>
      <c r="F369" s="7"/>
      <c r="G369" s="7"/>
      <c r="H369" s="7"/>
      <c r="I369" s="7"/>
      <c r="J369" s="7"/>
      <c r="K369" s="7"/>
      <c r="L369" s="9"/>
      <c r="M369" s="10"/>
      <c r="N369" s="10"/>
      <c r="O369" s="10"/>
      <c r="P369" s="10"/>
      <c r="Q369" s="10"/>
      <c r="R369" s="10"/>
      <c r="S369" s="10"/>
      <c r="T369" s="10"/>
      <c r="U369" s="10"/>
    </row>
    <row r="370" spans="1:21" ht="16.5" customHeight="1" x14ac:dyDescent="0.25">
      <c r="A370" s="7"/>
      <c r="B370" s="7"/>
      <c r="C370" s="7" t="s">
        <v>406</v>
      </c>
      <c r="D370" s="7"/>
      <c r="E370" s="7"/>
      <c r="F370" s="7"/>
      <c r="G370" s="7"/>
      <c r="H370" s="7"/>
      <c r="I370" s="7"/>
      <c r="J370" s="7"/>
      <c r="K370" s="7"/>
      <c r="L370" s="9" t="s">
        <v>67</v>
      </c>
      <c r="M370" s="16">
        <v>3.3</v>
      </c>
      <c r="N370" s="16">
        <v>2.9</v>
      </c>
      <c r="O370" s="16">
        <v>2.5</v>
      </c>
      <c r="P370" s="16">
        <v>2.9</v>
      </c>
      <c r="Q370" s="16">
        <v>1.9</v>
      </c>
      <c r="R370" s="16">
        <v>1.6</v>
      </c>
      <c r="S370" s="16">
        <v>2.2999999999999998</v>
      </c>
      <c r="T370" s="16">
        <v>3.5</v>
      </c>
      <c r="U370" s="16">
        <v>2.8</v>
      </c>
    </row>
    <row r="371" spans="1:21" ht="16.5" customHeight="1" x14ac:dyDescent="0.25">
      <c r="A371" s="7"/>
      <c r="B371" s="7"/>
      <c r="C371" s="7" t="s">
        <v>407</v>
      </c>
      <c r="D371" s="7"/>
      <c r="E371" s="7"/>
      <c r="F371" s="7"/>
      <c r="G371" s="7"/>
      <c r="H371" s="7"/>
      <c r="I371" s="7"/>
      <c r="J371" s="7"/>
      <c r="K371" s="7"/>
      <c r="L371" s="9" t="s">
        <v>67</v>
      </c>
      <c r="M371" s="16">
        <v>5.2</v>
      </c>
      <c r="N371" s="16">
        <v>5.4</v>
      </c>
      <c r="O371" s="16">
        <v>4.5999999999999996</v>
      </c>
      <c r="P371" s="16">
        <v>4.8</v>
      </c>
      <c r="Q371" s="16">
        <v>4.8</v>
      </c>
      <c r="R371" s="16">
        <v>4.4000000000000004</v>
      </c>
      <c r="S371" s="16">
        <v>5.4</v>
      </c>
      <c r="T371" s="16">
        <v>4.8</v>
      </c>
      <c r="U371" s="16">
        <v>5</v>
      </c>
    </row>
    <row r="372" spans="1:21" ht="16.5" customHeight="1" x14ac:dyDescent="0.25">
      <c r="A372" s="7"/>
      <c r="B372" s="7"/>
      <c r="C372" s="7" t="s">
        <v>426</v>
      </c>
      <c r="D372" s="7"/>
      <c r="E372" s="7"/>
      <c r="F372" s="7"/>
      <c r="G372" s="7"/>
      <c r="H372" s="7"/>
      <c r="I372" s="7"/>
      <c r="J372" s="7"/>
      <c r="K372" s="7"/>
      <c r="L372" s="9" t="s">
        <v>67</v>
      </c>
      <c r="M372" s="18">
        <v>33.799999999999997</v>
      </c>
      <c r="N372" s="18">
        <v>34.200000000000003</v>
      </c>
      <c r="O372" s="18">
        <v>33.299999999999997</v>
      </c>
      <c r="P372" s="18">
        <v>31.9</v>
      </c>
      <c r="Q372" s="18">
        <v>35.799999999999997</v>
      </c>
      <c r="R372" s="18">
        <v>36.200000000000003</v>
      </c>
      <c r="S372" s="18">
        <v>21.2</v>
      </c>
      <c r="T372" s="18">
        <v>30.2</v>
      </c>
      <c r="U372" s="18">
        <v>33.700000000000003</v>
      </c>
    </row>
    <row r="373" spans="1:21" ht="16.5" customHeight="1" x14ac:dyDescent="0.25">
      <c r="A373" s="7"/>
      <c r="B373" s="7"/>
      <c r="C373" s="7" t="s">
        <v>427</v>
      </c>
      <c r="D373" s="7"/>
      <c r="E373" s="7"/>
      <c r="F373" s="7"/>
      <c r="G373" s="7"/>
      <c r="H373" s="7"/>
      <c r="I373" s="7"/>
      <c r="J373" s="7"/>
      <c r="K373" s="7"/>
      <c r="L373" s="9" t="s">
        <v>67</v>
      </c>
      <c r="M373" s="18">
        <v>22.8</v>
      </c>
      <c r="N373" s="18">
        <v>23</v>
      </c>
      <c r="O373" s="18">
        <v>24.8</v>
      </c>
      <c r="P373" s="18">
        <v>24.7</v>
      </c>
      <c r="Q373" s="18">
        <v>26.1</v>
      </c>
      <c r="R373" s="18">
        <v>26.3</v>
      </c>
      <c r="S373" s="18">
        <v>18</v>
      </c>
      <c r="T373" s="18">
        <v>20</v>
      </c>
      <c r="U373" s="18">
        <v>23.7</v>
      </c>
    </row>
    <row r="374" spans="1:21" ht="16.5" customHeight="1" x14ac:dyDescent="0.25">
      <c r="A374" s="7"/>
      <c r="B374" s="7"/>
      <c r="C374" s="7" t="s">
        <v>422</v>
      </c>
      <c r="D374" s="7"/>
      <c r="E374" s="7"/>
      <c r="F374" s="7"/>
      <c r="G374" s="7"/>
      <c r="H374" s="7"/>
      <c r="I374" s="7"/>
      <c r="J374" s="7"/>
      <c r="K374" s="7"/>
      <c r="L374" s="9" t="s">
        <v>67</v>
      </c>
      <c r="M374" s="18">
        <v>12</v>
      </c>
      <c r="N374" s="18">
        <v>12.3</v>
      </c>
      <c r="O374" s="18">
        <v>12.8</v>
      </c>
      <c r="P374" s="18">
        <v>12.5</v>
      </c>
      <c r="Q374" s="18">
        <v>12.6</v>
      </c>
      <c r="R374" s="18">
        <v>13.4</v>
      </c>
      <c r="S374" s="18">
        <v>16</v>
      </c>
      <c r="T374" s="18">
        <v>11.3</v>
      </c>
      <c r="U374" s="18">
        <v>12.4</v>
      </c>
    </row>
    <row r="375" spans="1:21" ht="16.5" customHeight="1" x14ac:dyDescent="0.25">
      <c r="A375" s="7"/>
      <c r="B375" s="7"/>
      <c r="C375" s="7" t="s">
        <v>423</v>
      </c>
      <c r="D375" s="7"/>
      <c r="E375" s="7"/>
      <c r="F375" s="7"/>
      <c r="G375" s="7"/>
      <c r="H375" s="7"/>
      <c r="I375" s="7"/>
      <c r="J375" s="7"/>
      <c r="K375" s="7"/>
      <c r="L375" s="9" t="s">
        <v>67</v>
      </c>
      <c r="M375" s="16">
        <v>5.2</v>
      </c>
      <c r="N375" s="16">
        <v>5</v>
      </c>
      <c r="O375" s="16">
        <v>5</v>
      </c>
      <c r="P375" s="16">
        <v>5.2</v>
      </c>
      <c r="Q375" s="16">
        <v>4.8</v>
      </c>
      <c r="R375" s="16">
        <v>4.5999999999999996</v>
      </c>
      <c r="S375" s="18">
        <v>10.3</v>
      </c>
      <c r="T375" s="16">
        <v>5.8</v>
      </c>
      <c r="U375" s="16">
        <v>5.0999999999999996</v>
      </c>
    </row>
    <row r="376" spans="1:21" ht="16.5" customHeight="1" x14ac:dyDescent="0.25">
      <c r="A376" s="7"/>
      <c r="B376" s="7"/>
      <c r="C376" s="7" t="s">
        <v>413</v>
      </c>
      <c r="D376" s="7"/>
      <c r="E376" s="7"/>
      <c r="F376" s="7"/>
      <c r="G376" s="7"/>
      <c r="H376" s="7"/>
      <c r="I376" s="7"/>
      <c r="J376" s="7"/>
      <c r="K376" s="7"/>
      <c r="L376" s="9" t="s">
        <v>67</v>
      </c>
      <c r="M376" s="16">
        <v>3</v>
      </c>
      <c r="N376" s="16">
        <v>2.9</v>
      </c>
      <c r="O376" s="16">
        <v>2.7</v>
      </c>
      <c r="P376" s="16">
        <v>2.9</v>
      </c>
      <c r="Q376" s="16">
        <v>2.5</v>
      </c>
      <c r="R376" s="16">
        <v>2.2999999999999998</v>
      </c>
      <c r="S376" s="16">
        <v>7.1</v>
      </c>
      <c r="T376" s="16">
        <v>3.5</v>
      </c>
      <c r="U376" s="16">
        <v>2.9</v>
      </c>
    </row>
    <row r="377" spans="1:21" ht="16.5" customHeight="1" x14ac:dyDescent="0.25">
      <c r="A377" s="7"/>
      <c r="B377" s="7"/>
      <c r="C377" s="7" t="s">
        <v>428</v>
      </c>
      <c r="D377" s="7"/>
      <c r="E377" s="7"/>
      <c r="F377" s="7"/>
      <c r="G377" s="7"/>
      <c r="H377" s="7"/>
      <c r="I377" s="7"/>
      <c r="J377" s="7"/>
      <c r="K377" s="7"/>
      <c r="L377" s="9" t="s">
        <v>67</v>
      </c>
      <c r="M377" s="16">
        <v>2.4</v>
      </c>
      <c r="N377" s="16">
        <v>2.2000000000000002</v>
      </c>
      <c r="O377" s="16">
        <v>2.2000000000000002</v>
      </c>
      <c r="P377" s="16">
        <v>2.5</v>
      </c>
      <c r="Q377" s="16">
        <v>1.9</v>
      </c>
      <c r="R377" s="16">
        <v>1.7</v>
      </c>
      <c r="S377" s="16">
        <v>5.7</v>
      </c>
      <c r="T377" s="16">
        <v>3.1</v>
      </c>
      <c r="U377" s="16">
        <v>2.2999999999999998</v>
      </c>
    </row>
    <row r="378" spans="1:21" ht="16.5" customHeight="1" x14ac:dyDescent="0.25">
      <c r="A378" s="7"/>
      <c r="B378" s="7"/>
      <c r="C378" s="7" t="s">
        <v>429</v>
      </c>
      <c r="D378" s="7"/>
      <c r="E378" s="7"/>
      <c r="F378" s="7"/>
      <c r="G378" s="7"/>
      <c r="H378" s="7"/>
      <c r="I378" s="7"/>
      <c r="J378" s="7"/>
      <c r="K378" s="7"/>
      <c r="L378" s="9" t="s">
        <v>67</v>
      </c>
      <c r="M378" s="16">
        <v>1.2</v>
      </c>
      <c r="N378" s="16">
        <v>1.1000000000000001</v>
      </c>
      <c r="O378" s="16">
        <v>1</v>
      </c>
      <c r="P378" s="16">
        <v>1.1000000000000001</v>
      </c>
      <c r="Q378" s="16">
        <v>0.9</v>
      </c>
      <c r="R378" s="16">
        <v>0.7</v>
      </c>
      <c r="S378" s="16">
        <v>3</v>
      </c>
      <c r="T378" s="16">
        <v>1.8</v>
      </c>
      <c r="U378" s="16">
        <v>1.1000000000000001</v>
      </c>
    </row>
    <row r="379" spans="1:21" ht="16.5" customHeight="1" x14ac:dyDescent="0.25">
      <c r="A379" s="7"/>
      <c r="B379" s="7"/>
      <c r="C379" s="7" t="s">
        <v>430</v>
      </c>
      <c r="D379" s="7"/>
      <c r="E379" s="7"/>
      <c r="F379" s="7"/>
      <c r="G379" s="7"/>
      <c r="H379" s="7"/>
      <c r="I379" s="7"/>
      <c r="J379" s="7"/>
      <c r="K379" s="7"/>
      <c r="L379" s="9" t="s">
        <v>67</v>
      </c>
      <c r="M379" s="16">
        <v>0.8</v>
      </c>
      <c r="N379" s="16">
        <v>0.7</v>
      </c>
      <c r="O379" s="16">
        <v>0.7</v>
      </c>
      <c r="P379" s="16">
        <v>0.8</v>
      </c>
      <c r="Q379" s="16">
        <v>0.5</v>
      </c>
      <c r="R379" s="16">
        <v>0.5</v>
      </c>
      <c r="S379" s="16">
        <v>1.7</v>
      </c>
      <c r="T379" s="16">
        <v>0.7</v>
      </c>
      <c r="U379" s="16">
        <v>0.7</v>
      </c>
    </row>
    <row r="380" spans="1:21" ht="16.5" customHeight="1" x14ac:dyDescent="0.25">
      <c r="A380" s="7"/>
      <c r="B380" s="7"/>
      <c r="C380" s="7" t="s">
        <v>425</v>
      </c>
      <c r="D380" s="7"/>
      <c r="E380" s="7"/>
      <c r="F380" s="7"/>
      <c r="G380" s="7"/>
      <c r="H380" s="7"/>
      <c r="I380" s="7"/>
      <c r="J380" s="7"/>
      <c r="K380" s="7"/>
      <c r="L380" s="9" t="s">
        <v>67</v>
      </c>
      <c r="M380" s="16">
        <v>1.6</v>
      </c>
      <c r="N380" s="16">
        <v>1.4</v>
      </c>
      <c r="O380" s="16">
        <v>1.4</v>
      </c>
      <c r="P380" s="16">
        <v>1.5</v>
      </c>
      <c r="Q380" s="16">
        <v>1.1000000000000001</v>
      </c>
      <c r="R380" s="16">
        <v>0.9</v>
      </c>
      <c r="S380" s="16">
        <v>2.5</v>
      </c>
      <c r="T380" s="16">
        <v>1.6</v>
      </c>
      <c r="U380" s="16">
        <v>1.5</v>
      </c>
    </row>
    <row r="381" spans="1:21" ht="16.5" customHeight="1" x14ac:dyDescent="0.25">
      <c r="A381" s="7"/>
      <c r="B381" s="7"/>
      <c r="C381" s="7" t="s">
        <v>221</v>
      </c>
      <c r="D381" s="7"/>
      <c r="E381" s="7"/>
      <c r="F381" s="7"/>
      <c r="G381" s="7"/>
      <c r="H381" s="7"/>
      <c r="I381" s="7"/>
      <c r="J381" s="7"/>
      <c r="K381" s="7"/>
      <c r="L381" s="9" t="s">
        <v>67</v>
      </c>
      <c r="M381" s="16">
        <v>8.6</v>
      </c>
      <c r="N381" s="16">
        <v>8.9</v>
      </c>
      <c r="O381" s="16">
        <v>9.1</v>
      </c>
      <c r="P381" s="16">
        <v>9.1999999999999993</v>
      </c>
      <c r="Q381" s="16">
        <v>7.2</v>
      </c>
      <c r="R381" s="16">
        <v>7.5</v>
      </c>
      <c r="S381" s="16">
        <v>6.7</v>
      </c>
      <c r="T381" s="18">
        <v>13.6</v>
      </c>
      <c r="U381" s="16">
        <v>8.6999999999999993</v>
      </c>
    </row>
    <row r="382" spans="1:21" ht="16.5" customHeight="1" x14ac:dyDescent="0.25">
      <c r="A382" s="7"/>
      <c r="B382" s="7"/>
      <c r="C382" s="7" t="s">
        <v>144</v>
      </c>
      <c r="D382" s="7"/>
      <c r="E382" s="7"/>
      <c r="F382" s="7"/>
      <c r="G382" s="7"/>
      <c r="H382" s="7"/>
      <c r="I382" s="7"/>
      <c r="J382" s="7"/>
      <c r="K382" s="7"/>
      <c r="L382" s="9" t="s">
        <v>47</v>
      </c>
      <c r="M382" s="22">
        <v>465.3</v>
      </c>
      <c r="N382" s="22">
        <v>345.5</v>
      </c>
      <c r="O382" s="22">
        <v>259.39999999999998</v>
      </c>
      <c r="P382" s="22">
        <v>126.9</v>
      </c>
      <c r="Q382" s="22">
        <v>115.1</v>
      </c>
      <c r="R382" s="18">
        <v>37.5</v>
      </c>
      <c r="S382" s="18">
        <v>17.2</v>
      </c>
      <c r="T382" s="16">
        <v>6.3</v>
      </c>
      <c r="U382" s="20">
        <v>1373.4</v>
      </c>
    </row>
    <row r="383" spans="1:21" ht="16.5" customHeight="1" x14ac:dyDescent="0.25">
      <c r="A383" s="7"/>
      <c r="B383" s="7" t="s">
        <v>445</v>
      </c>
      <c r="C383" s="7"/>
      <c r="D383" s="7"/>
      <c r="E383" s="7"/>
      <c r="F383" s="7"/>
      <c r="G383" s="7"/>
      <c r="H383" s="7"/>
      <c r="I383" s="7"/>
      <c r="J383" s="7"/>
      <c r="K383" s="7"/>
      <c r="L383" s="9"/>
      <c r="M383" s="10"/>
      <c r="N383" s="10"/>
      <c r="O383" s="10"/>
      <c r="P383" s="10"/>
      <c r="Q383" s="10"/>
      <c r="R383" s="10"/>
      <c r="S383" s="10"/>
      <c r="T383" s="10"/>
      <c r="U383" s="10"/>
    </row>
    <row r="384" spans="1:21" ht="16.5" customHeight="1" x14ac:dyDescent="0.25">
      <c r="A384" s="7"/>
      <c r="B384" s="7"/>
      <c r="C384" s="7" t="s">
        <v>406</v>
      </c>
      <c r="D384" s="7"/>
      <c r="E384" s="7"/>
      <c r="F384" s="7"/>
      <c r="G384" s="7"/>
      <c r="H384" s="7"/>
      <c r="I384" s="7"/>
      <c r="J384" s="7"/>
      <c r="K384" s="7"/>
      <c r="L384" s="9" t="s">
        <v>67</v>
      </c>
      <c r="M384" s="16">
        <v>2.2999999999999998</v>
      </c>
      <c r="N384" s="16">
        <v>2.1</v>
      </c>
      <c r="O384" s="16">
        <v>1.9</v>
      </c>
      <c r="P384" s="16">
        <v>2</v>
      </c>
      <c r="Q384" s="16">
        <v>1.3</v>
      </c>
      <c r="R384" s="16">
        <v>1.3</v>
      </c>
      <c r="S384" s="16">
        <v>1.5</v>
      </c>
      <c r="T384" s="16">
        <v>3</v>
      </c>
      <c r="U384" s="16">
        <v>2</v>
      </c>
    </row>
    <row r="385" spans="1:21" ht="16.5" customHeight="1" x14ac:dyDescent="0.25">
      <c r="A385" s="7"/>
      <c r="B385" s="7"/>
      <c r="C385" s="7" t="s">
        <v>407</v>
      </c>
      <c r="D385" s="7"/>
      <c r="E385" s="7"/>
      <c r="F385" s="7"/>
      <c r="G385" s="7"/>
      <c r="H385" s="7"/>
      <c r="I385" s="7"/>
      <c r="J385" s="7"/>
      <c r="K385" s="7"/>
      <c r="L385" s="9" t="s">
        <v>67</v>
      </c>
      <c r="M385" s="16">
        <v>4.2</v>
      </c>
      <c r="N385" s="16">
        <v>4.4000000000000004</v>
      </c>
      <c r="O385" s="16">
        <v>3.5</v>
      </c>
      <c r="P385" s="16">
        <v>4.2</v>
      </c>
      <c r="Q385" s="16">
        <v>3.9</v>
      </c>
      <c r="R385" s="16">
        <v>3.5</v>
      </c>
      <c r="S385" s="16">
        <v>5.4</v>
      </c>
      <c r="T385" s="16">
        <v>4.0999999999999996</v>
      </c>
      <c r="U385" s="16">
        <v>4.0999999999999996</v>
      </c>
    </row>
    <row r="386" spans="1:21" ht="16.5" customHeight="1" x14ac:dyDescent="0.25">
      <c r="A386" s="7"/>
      <c r="B386" s="7"/>
      <c r="C386" s="7" t="s">
        <v>426</v>
      </c>
      <c r="D386" s="7"/>
      <c r="E386" s="7"/>
      <c r="F386" s="7"/>
      <c r="G386" s="7"/>
      <c r="H386" s="7"/>
      <c r="I386" s="7"/>
      <c r="J386" s="7"/>
      <c r="K386" s="7"/>
      <c r="L386" s="9" t="s">
        <v>67</v>
      </c>
      <c r="M386" s="18">
        <v>32.6</v>
      </c>
      <c r="N386" s="18">
        <v>31.9</v>
      </c>
      <c r="O386" s="18">
        <v>31.6</v>
      </c>
      <c r="P386" s="18">
        <v>31.3</v>
      </c>
      <c r="Q386" s="18">
        <v>33.4</v>
      </c>
      <c r="R386" s="18">
        <v>31.8</v>
      </c>
      <c r="S386" s="18">
        <v>21.6</v>
      </c>
      <c r="T386" s="18">
        <v>31</v>
      </c>
      <c r="U386" s="18">
        <v>32.1</v>
      </c>
    </row>
    <row r="387" spans="1:21" ht="16.5" customHeight="1" x14ac:dyDescent="0.25">
      <c r="A387" s="7"/>
      <c r="B387" s="7"/>
      <c r="C387" s="7" t="s">
        <v>427</v>
      </c>
      <c r="D387" s="7"/>
      <c r="E387" s="7"/>
      <c r="F387" s="7"/>
      <c r="G387" s="7"/>
      <c r="H387" s="7"/>
      <c r="I387" s="7"/>
      <c r="J387" s="7"/>
      <c r="K387" s="7"/>
      <c r="L387" s="9" t="s">
        <v>67</v>
      </c>
      <c r="M387" s="18">
        <v>28.3</v>
      </c>
      <c r="N387" s="18">
        <v>27.4</v>
      </c>
      <c r="O387" s="18">
        <v>29.5</v>
      </c>
      <c r="P387" s="18">
        <v>28</v>
      </c>
      <c r="Q387" s="18">
        <v>30.5</v>
      </c>
      <c r="R387" s="18">
        <v>31.2</v>
      </c>
      <c r="S387" s="18">
        <v>22.3</v>
      </c>
      <c r="T387" s="18">
        <v>24.7</v>
      </c>
      <c r="U387" s="18">
        <v>28.5</v>
      </c>
    </row>
    <row r="388" spans="1:21" ht="16.5" customHeight="1" x14ac:dyDescent="0.25">
      <c r="A388" s="7"/>
      <c r="B388" s="7"/>
      <c r="C388" s="7" t="s">
        <v>422</v>
      </c>
      <c r="D388" s="7"/>
      <c r="E388" s="7"/>
      <c r="F388" s="7"/>
      <c r="G388" s="7"/>
      <c r="H388" s="7"/>
      <c r="I388" s="7"/>
      <c r="J388" s="7"/>
      <c r="K388" s="7"/>
      <c r="L388" s="9" t="s">
        <v>67</v>
      </c>
      <c r="M388" s="18">
        <v>10.4</v>
      </c>
      <c r="N388" s="18">
        <v>11.1</v>
      </c>
      <c r="O388" s="18">
        <v>10.8</v>
      </c>
      <c r="P388" s="18">
        <v>11.5</v>
      </c>
      <c r="Q388" s="18">
        <v>11.2</v>
      </c>
      <c r="R388" s="18">
        <v>12.5</v>
      </c>
      <c r="S388" s="18">
        <v>13.8</v>
      </c>
      <c r="T388" s="18">
        <v>10.7</v>
      </c>
      <c r="U388" s="18">
        <v>10.9</v>
      </c>
    </row>
    <row r="389" spans="1:21" ht="16.5" customHeight="1" x14ac:dyDescent="0.25">
      <c r="A389" s="7"/>
      <c r="B389" s="7"/>
      <c r="C389" s="7" t="s">
        <v>423</v>
      </c>
      <c r="D389" s="7"/>
      <c r="E389" s="7"/>
      <c r="F389" s="7"/>
      <c r="G389" s="7"/>
      <c r="H389" s="7"/>
      <c r="I389" s="7"/>
      <c r="J389" s="7"/>
      <c r="K389" s="7"/>
      <c r="L389" s="9" t="s">
        <v>67</v>
      </c>
      <c r="M389" s="16">
        <v>3.6</v>
      </c>
      <c r="N389" s="16">
        <v>3.7</v>
      </c>
      <c r="O389" s="16">
        <v>3.5</v>
      </c>
      <c r="P389" s="16">
        <v>4.2</v>
      </c>
      <c r="Q389" s="16">
        <v>3.5</v>
      </c>
      <c r="R389" s="16">
        <v>3.8</v>
      </c>
      <c r="S389" s="16">
        <v>9.6</v>
      </c>
      <c r="T389" s="16">
        <v>4</v>
      </c>
      <c r="U389" s="16">
        <v>3.8</v>
      </c>
    </row>
    <row r="390" spans="1:21" ht="16.5" customHeight="1" x14ac:dyDescent="0.25">
      <c r="A390" s="7"/>
      <c r="B390" s="7"/>
      <c r="C390" s="7" t="s">
        <v>413</v>
      </c>
      <c r="D390" s="7"/>
      <c r="E390" s="7"/>
      <c r="F390" s="7"/>
      <c r="G390" s="7"/>
      <c r="H390" s="7"/>
      <c r="I390" s="7"/>
      <c r="J390" s="7"/>
      <c r="K390" s="7"/>
      <c r="L390" s="9" t="s">
        <v>67</v>
      </c>
      <c r="M390" s="16">
        <v>2.1</v>
      </c>
      <c r="N390" s="16">
        <v>2</v>
      </c>
      <c r="O390" s="16">
        <v>1.7</v>
      </c>
      <c r="P390" s="16">
        <v>2.1</v>
      </c>
      <c r="Q390" s="16">
        <v>1.8</v>
      </c>
      <c r="R390" s="16">
        <v>1.8</v>
      </c>
      <c r="S390" s="16">
        <v>6.2</v>
      </c>
      <c r="T390" s="16">
        <v>2.2000000000000002</v>
      </c>
      <c r="U390" s="16">
        <v>2</v>
      </c>
    </row>
    <row r="391" spans="1:21" ht="16.5" customHeight="1" x14ac:dyDescent="0.25">
      <c r="A391" s="7"/>
      <c r="B391" s="7"/>
      <c r="C391" s="7" t="s">
        <v>428</v>
      </c>
      <c r="D391" s="7"/>
      <c r="E391" s="7"/>
      <c r="F391" s="7"/>
      <c r="G391" s="7"/>
      <c r="H391" s="7"/>
      <c r="I391" s="7"/>
      <c r="J391" s="7"/>
      <c r="K391" s="7"/>
      <c r="L391" s="9" t="s">
        <v>67</v>
      </c>
      <c r="M391" s="16">
        <v>1.5</v>
      </c>
      <c r="N391" s="16">
        <v>1.4</v>
      </c>
      <c r="O391" s="16">
        <v>1.3</v>
      </c>
      <c r="P391" s="16">
        <v>1.5</v>
      </c>
      <c r="Q391" s="16">
        <v>1.2</v>
      </c>
      <c r="R391" s="16">
        <v>1.2</v>
      </c>
      <c r="S391" s="16">
        <v>5</v>
      </c>
      <c r="T391" s="16">
        <v>1.7</v>
      </c>
      <c r="U391" s="16">
        <v>1.5</v>
      </c>
    </row>
    <row r="392" spans="1:21" ht="16.5" customHeight="1" x14ac:dyDescent="0.25">
      <c r="A392" s="7"/>
      <c r="B392" s="7"/>
      <c r="C392" s="7" t="s">
        <v>429</v>
      </c>
      <c r="D392" s="7"/>
      <c r="E392" s="7"/>
      <c r="F392" s="7"/>
      <c r="G392" s="7"/>
      <c r="H392" s="7"/>
      <c r="I392" s="7"/>
      <c r="J392" s="7"/>
      <c r="K392" s="7"/>
      <c r="L392" s="9" t="s">
        <v>67</v>
      </c>
      <c r="M392" s="16">
        <v>0.8</v>
      </c>
      <c r="N392" s="16">
        <v>0.7</v>
      </c>
      <c r="O392" s="16">
        <v>0.6</v>
      </c>
      <c r="P392" s="16">
        <v>0.6</v>
      </c>
      <c r="Q392" s="16">
        <v>0.6</v>
      </c>
      <c r="R392" s="16">
        <v>0.5</v>
      </c>
      <c r="S392" s="16">
        <v>2.2000000000000002</v>
      </c>
      <c r="T392" s="16">
        <v>0.9</v>
      </c>
      <c r="U392" s="16">
        <v>0.7</v>
      </c>
    </row>
    <row r="393" spans="1:21" ht="16.5" customHeight="1" x14ac:dyDescent="0.25">
      <c r="A393" s="7"/>
      <c r="B393" s="7"/>
      <c r="C393" s="7" t="s">
        <v>430</v>
      </c>
      <c r="D393" s="7"/>
      <c r="E393" s="7"/>
      <c r="F393" s="7"/>
      <c r="G393" s="7"/>
      <c r="H393" s="7"/>
      <c r="I393" s="7"/>
      <c r="J393" s="7"/>
      <c r="K393" s="7"/>
      <c r="L393" s="9" t="s">
        <v>67</v>
      </c>
      <c r="M393" s="16">
        <v>0.5</v>
      </c>
      <c r="N393" s="16">
        <v>0.5</v>
      </c>
      <c r="O393" s="16">
        <v>0.4</v>
      </c>
      <c r="P393" s="16">
        <v>0.4</v>
      </c>
      <c r="Q393" s="16">
        <v>0.4</v>
      </c>
      <c r="R393" s="16">
        <v>0.3</v>
      </c>
      <c r="S393" s="16">
        <v>1.2</v>
      </c>
      <c r="T393" s="16">
        <v>0.2</v>
      </c>
      <c r="U393" s="16">
        <v>0.5</v>
      </c>
    </row>
    <row r="394" spans="1:21" ht="16.5" customHeight="1" x14ac:dyDescent="0.25">
      <c r="A394" s="7"/>
      <c r="B394" s="7"/>
      <c r="C394" s="7" t="s">
        <v>425</v>
      </c>
      <c r="D394" s="7"/>
      <c r="E394" s="7"/>
      <c r="F394" s="7"/>
      <c r="G394" s="7"/>
      <c r="H394" s="7"/>
      <c r="I394" s="7"/>
      <c r="J394" s="7"/>
      <c r="K394" s="7"/>
      <c r="L394" s="9" t="s">
        <v>67</v>
      </c>
      <c r="M394" s="16">
        <v>1.1000000000000001</v>
      </c>
      <c r="N394" s="16">
        <v>0.9</v>
      </c>
      <c r="O394" s="16">
        <v>0.8</v>
      </c>
      <c r="P394" s="16">
        <v>0.9</v>
      </c>
      <c r="Q394" s="16">
        <v>0.7</v>
      </c>
      <c r="R394" s="16">
        <v>0.7</v>
      </c>
      <c r="S394" s="16">
        <v>1.5</v>
      </c>
      <c r="T394" s="16">
        <v>0.8</v>
      </c>
      <c r="U394" s="16">
        <v>1</v>
      </c>
    </row>
    <row r="395" spans="1:21" ht="16.5" customHeight="1" x14ac:dyDescent="0.25">
      <c r="A395" s="7"/>
      <c r="B395" s="7"/>
      <c r="C395" s="7" t="s">
        <v>221</v>
      </c>
      <c r="D395" s="7"/>
      <c r="E395" s="7"/>
      <c r="F395" s="7"/>
      <c r="G395" s="7"/>
      <c r="H395" s="7"/>
      <c r="I395" s="7"/>
      <c r="J395" s="7"/>
      <c r="K395" s="7"/>
      <c r="L395" s="9" t="s">
        <v>67</v>
      </c>
      <c r="M395" s="18">
        <v>12.5</v>
      </c>
      <c r="N395" s="18">
        <v>13.7</v>
      </c>
      <c r="O395" s="18">
        <v>14.3</v>
      </c>
      <c r="P395" s="18">
        <v>13.3</v>
      </c>
      <c r="Q395" s="18">
        <v>11.4</v>
      </c>
      <c r="R395" s="18">
        <v>11.4</v>
      </c>
      <c r="S395" s="16">
        <v>9.8000000000000007</v>
      </c>
      <c r="T395" s="18">
        <v>16.7</v>
      </c>
      <c r="U395" s="18">
        <v>13</v>
      </c>
    </row>
    <row r="396" spans="1:21" ht="16.5" customHeight="1" x14ac:dyDescent="0.25">
      <c r="A396" s="7"/>
      <c r="B396" s="7"/>
      <c r="C396" s="7" t="s">
        <v>144</v>
      </c>
      <c r="D396" s="7"/>
      <c r="E396" s="7"/>
      <c r="F396" s="7"/>
      <c r="G396" s="7"/>
      <c r="H396" s="7"/>
      <c r="I396" s="7"/>
      <c r="J396" s="7"/>
      <c r="K396" s="7"/>
      <c r="L396" s="9" t="s">
        <v>47</v>
      </c>
      <c r="M396" s="22">
        <v>328.8</v>
      </c>
      <c r="N396" s="22">
        <v>245.5</v>
      </c>
      <c r="O396" s="22">
        <v>166.8</v>
      </c>
      <c r="P396" s="18">
        <v>81.099999999999994</v>
      </c>
      <c r="Q396" s="18">
        <v>87.4</v>
      </c>
      <c r="R396" s="18">
        <v>25.2</v>
      </c>
      <c r="S396" s="18">
        <v>10.9</v>
      </c>
      <c r="T396" s="16">
        <v>2.4</v>
      </c>
      <c r="U396" s="22">
        <v>948.1</v>
      </c>
    </row>
    <row r="397" spans="1:21" ht="16.5" customHeight="1" x14ac:dyDescent="0.25">
      <c r="A397" s="7"/>
      <c r="B397" s="7" t="s">
        <v>64</v>
      </c>
      <c r="C397" s="7"/>
      <c r="D397" s="7"/>
      <c r="E397" s="7"/>
      <c r="F397" s="7"/>
      <c r="G397" s="7"/>
      <c r="H397" s="7"/>
      <c r="I397" s="7"/>
      <c r="J397" s="7"/>
      <c r="K397" s="7"/>
      <c r="L397" s="9"/>
      <c r="M397" s="10"/>
      <c r="N397" s="10"/>
      <c r="O397" s="10"/>
      <c r="P397" s="10"/>
      <c r="Q397" s="10"/>
      <c r="R397" s="10"/>
      <c r="S397" s="10"/>
      <c r="T397" s="10"/>
      <c r="U397" s="10"/>
    </row>
    <row r="398" spans="1:21" ht="16.5" customHeight="1" x14ac:dyDescent="0.25">
      <c r="A398" s="7"/>
      <c r="B398" s="7"/>
      <c r="C398" s="7" t="s">
        <v>406</v>
      </c>
      <c r="D398" s="7"/>
      <c r="E398" s="7"/>
      <c r="F398" s="7"/>
      <c r="G398" s="7"/>
      <c r="H398" s="7"/>
      <c r="I398" s="7"/>
      <c r="J398" s="7"/>
      <c r="K398" s="7"/>
      <c r="L398" s="9" t="s">
        <v>67</v>
      </c>
      <c r="M398" s="16">
        <v>2.5</v>
      </c>
      <c r="N398" s="16" t="s">
        <v>73</v>
      </c>
      <c r="O398" s="16">
        <v>1.9</v>
      </c>
      <c r="P398" s="16">
        <v>2</v>
      </c>
      <c r="Q398" s="16" t="s">
        <v>73</v>
      </c>
      <c r="R398" s="16">
        <v>2</v>
      </c>
      <c r="S398" s="16">
        <v>2</v>
      </c>
      <c r="T398" s="16" t="s">
        <v>73</v>
      </c>
      <c r="U398" s="16">
        <v>2.2000000000000002</v>
      </c>
    </row>
    <row r="399" spans="1:21" ht="16.5" customHeight="1" x14ac:dyDescent="0.25">
      <c r="A399" s="7"/>
      <c r="B399" s="7"/>
      <c r="C399" s="7" t="s">
        <v>407</v>
      </c>
      <c r="D399" s="7"/>
      <c r="E399" s="7"/>
      <c r="F399" s="7"/>
      <c r="G399" s="7"/>
      <c r="H399" s="7"/>
      <c r="I399" s="7"/>
      <c r="J399" s="7"/>
      <c r="K399" s="7"/>
      <c r="L399" s="9" t="s">
        <v>67</v>
      </c>
      <c r="M399" s="16">
        <v>3.5</v>
      </c>
      <c r="N399" s="16">
        <v>3.6</v>
      </c>
      <c r="O399" s="16">
        <v>3</v>
      </c>
      <c r="P399" s="16">
        <v>3.3</v>
      </c>
      <c r="Q399" s="16">
        <v>3.2</v>
      </c>
      <c r="R399" s="16">
        <v>2.4</v>
      </c>
      <c r="S399" s="16">
        <v>3.8</v>
      </c>
      <c r="T399" s="16">
        <v>4.9000000000000004</v>
      </c>
      <c r="U399" s="16">
        <v>3.4</v>
      </c>
    </row>
    <row r="400" spans="1:21" ht="16.5" customHeight="1" x14ac:dyDescent="0.25">
      <c r="A400" s="7"/>
      <c r="B400" s="7"/>
      <c r="C400" s="7" t="s">
        <v>426</v>
      </c>
      <c r="D400" s="7"/>
      <c r="E400" s="7"/>
      <c r="F400" s="7"/>
      <c r="G400" s="7"/>
      <c r="H400" s="7"/>
      <c r="I400" s="7"/>
      <c r="J400" s="7"/>
      <c r="K400" s="7"/>
      <c r="L400" s="9" t="s">
        <v>67</v>
      </c>
      <c r="M400" s="18">
        <v>26.7</v>
      </c>
      <c r="N400" s="18">
        <v>24.1</v>
      </c>
      <c r="O400" s="18">
        <v>24.4</v>
      </c>
      <c r="P400" s="18">
        <v>25</v>
      </c>
      <c r="Q400" s="18">
        <v>27</v>
      </c>
      <c r="R400" s="18">
        <v>25.1</v>
      </c>
      <c r="S400" s="18">
        <v>17.899999999999999</v>
      </c>
      <c r="T400" s="18">
        <v>32.700000000000003</v>
      </c>
      <c r="U400" s="18">
        <v>25.4</v>
      </c>
    </row>
    <row r="401" spans="1:21" ht="16.5" customHeight="1" x14ac:dyDescent="0.25">
      <c r="A401" s="7"/>
      <c r="B401" s="7"/>
      <c r="C401" s="7" t="s">
        <v>427</v>
      </c>
      <c r="D401" s="7"/>
      <c r="E401" s="7"/>
      <c r="F401" s="7"/>
      <c r="G401" s="7"/>
      <c r="H401" s="7"/>
      <c r="I401" s="7"/>
      <c r="J401" s="7"/>
      <c r="K401" s="7"/>
      <c r="L401" s="9" t="s">
        <v>67</v>
      </c>
      <c r="M401" s="18">
        <v>30.5</v>
      </c>
      <c r="N401" s="18">
        <v>28.1</v>
      </c>
      <c r="O401" s="18">
        <v>29.8</v>
      </c>
      <c r="P401" s="18">
        <v>29.5</v>
      </c>
      <c r="Q401" s="18">
        <v>32.5</v>
      </c>
      <c r="R401" s="18">
        <v>33.6</v>
      </c>
      <c r="S401" s="18">
        <v>26.5</v>
      </c>
      <c r="T401" s="18">
        <v>24.5</v>
      </c>
      <c r="U401" s="18">
        <v>29.9</v>
      </c>
    </row>
    <row r="402" spans="1:21" ht="16.5" customHeight="1" x14ac:dyDescent="0.25">
      <c r="A402" s="7"/>
      <c r="B402" s="7"/>
      <c r="C402" s="7" t="s">
        <v>422</v>
      </c>
      <c r="D402" s="7"/>
      <c r="E402" s="7"/>
      <c r="F402" s="7"/>
      <c r="G402" s="7"/>
      <c r="H402" s="7"/>
      <c r="I402" s="7"/>
      <c r="J402" s="7"/>
      <c r="K402" s="7"/>
      <c r="L402" s="9" t="s">
        <v>67</v>
      </c>
      <c r="M402" s="16">
        <v>8.9</v>
      </c>
      <c r="N402" s="16">
        <v>9.1</v>
      </c>
      <c r="O402" s="16">
        <v>8.6</v>
      </c>
      <c r="P402" s="18">
        <v>10</v>
      </c>
      <c r="Q402" s="16">
        <v>9.1999999999999993</v>
      </c>
      <c r="R402" s="18">
        <v>10.9</v>
      </c>
      <c r="S402" s="18">
        <v>12</v>
      </c>
      <c r="T402" s="16">
        <v>8.9</v>
      </c>
      <c r="U402" s="16">
        <v>9.1</v>
      </c>
    </row>
    <row r="403" spans="1:21" ht="16.5" customHeight="1" x14ac:dyDescent="0.25">
      <c r="A403" s="7"/>
      <c r="B403" s="7"/>
      <c r="C403" s="7" t="s">
        <v>423</v>
      </c>
      <c r="D403" s="7"/>
      <c r="E403" s="7"/>
      <c r="F403" s="7"/>
      <c r="G403" s="7"/>
      <c r="H403" s="7"/>
      <c r="I403" s="7"/>
      <c r="J403" s="7"/>
      <c r="K403" s="7"/>
      <c r="L403" s="9" t="s">
        <v>67</v>
      </c>
      <c r="M403" s="16">
        <v>3.1</v>
      </c>
      <c r="N403" s="16">
        <v>3.1</v>
      </c>
      <c r="O403" s="16">
        <v>2.7</v>
      </c>
      <c r="P403" s="16">
        <v>3.4</v>
      </c>
      <c r="Q403" s="16">
        <v>2.9</v>
      </c>
      <c r="R403" s="16">
        <v>3.1</v>
      </c>
      <c r="S403" s="16">
        <v>7.1</v>
      </c>
      <c r="T403" s="16">
        <v>3.4</v>
      </c>
      <c r="U403" s="16">
        <v>3.1</v>
      </c>
    </row>
    <row r="404" spans="1:21" ht="16.5" customHeight="1" x14ac:dyDescent="0.25">
      <c r="A404" s="7"/>
      <c r="B404" s="7"/>
      <c r="C404" s="7" t="s">
        <v>413</v>
      </c>
      <c r="D404" s="7"/>
      <c r="E404" s="7"/>
      <c r="F404" s="7"/>
      <c r="G404" s="7"/>
      <c r="H404" s="7"/>
      <c r="I404" s="7"/>
      <c r="J404" s="7"/>
      <c r="K404" s="7"/>
      <c r="L404" s="9" t="s">
        <v>67</v>
      </c>
      <c r="M404" s="16">
        <v>1.8</v>
      </c>
      <c r="N404" s="16">
        <v>1.7</v>
      </c>
      <c r="O404" s="16">
        <v>1.4</v>
      </c>
      <c r="P404" s="16">
        <v>1.6</v>
      </c>
      <c r="Q404" s="16">
        <v>1.7</v>
      </c>
      <c r="R404" s="16">
        <v>1.6</v>
      </c>
      <c r="S404" s="16">
        <v>4.5999999999999996</v>
      </c>
      <c r="T404" s="16">
        <v>1.8</v>
      </c>
      <c r="U404" s="16">
        <v>1.7</v>
      </c>
    </row>
    <row r="405" spans="1:21" ht="16.5" customHeight="1" x14ac:dyDescent="0.25">
      <c r="A405" s="7"/>
      <c r="B405" s="7"/>
      <c r="C405" s="7" t="s">
        <v>428</v>
      </c>
      <c r="D405" s="7"/>
      <c r="E405" s="7"/>
      <c r="F405" s="7"/>
      <c r="G405" s="7"/>
      <c r="H405" s="7"/>
      <c r="I405" s="7"/>
      <c r="J405" s="7"/>
      <c r="K405" s="7"/>
      <c r="L405" s="9" t="s">
        <v>67</v>
      </c>
      <c r="M405" s="16">
        <v>1.4</v>
      </c>
      <c r="N405" s="16">
        <v>1.4</v>
      </c>
      <c r="O405" s="16">
        <v>1</v>
      </c>
      <c r="P405" s="16">
        <v>1.4</v>
      </c>
      <c r="Q405" s="16">
        <v>1.2</v>
      </c>
      <c r="R405" s="16">
        <v>1.2</v>
      </c>
      <c r="S405" s="16">
        <v>3.7</v>
      </c>
      <c r="T405" s="16">
        <v>2.2999999999999998</v>
      </c>
      <c r="U405" s="16">
        <v>1.3</v>
      </c>
    </row>
    <row r="406" spans="1:21" ht="16.5" customHeight="1" x14ac:dyDescent="0.25">
      <c r="A406" s="7"/>
      <c r="B406" s="7"/>
      <c r="C406" s="7" t="s">
        <v>429</v>
      </c>
      <c r="D406" s="7"/>
      <c r="E406" s="7"/>
      <c r="F406" s="7"/>
      <c r="G406" s="7"/>
      <c r="H406" s="7"/>
      <c r="I406" s="7"/>
      <c r="J406" s="7"/>
      <c r="K406" s="7"/>
      <c r="L406" s="9" t="s">
        <v>67</v>
      </c>
      <c r="M406" s="16">
        <v>0.7</v>
      </c>
      <c r="N406" s="16">
        <v>0.7</v>
      </c>
      <c r="O406" s="16">
        <v>0.5</v>
      </c>
      <c r="P406" s="16">
        <v>0.6</v>
      </c>
      <c r="Q406" s="16">
        <v>0.6</v>
      </c>
      <c r="R406" s="16">
        <v>0.5</v>
      </c>
      <c r="S406" s="16">
        <v>2.5</v>
      </c>
      <c r="T406" s="16">
        <v>0.5</v>
      </c>
      <c r="U406" s="16">
        <v>0.6</v>
      </c>
    </row>
    <row r="407" spans="1:21" ht="16.5" customHeight="1" x14ac:dyDescent="0.25">
      <c r="A407" s="7"/>
      <c r="B407" s="7"/>
      <c r="C407" s="7" t="s">
        <v>430</v>
      </c>
      <c r="D407" s="7"/>
      <c r="E407" s="7"/>
      <c r="F407" s="7"/>
      <c r="G407" s="7"/>
      <c r="H407" s="7"/>
      <c r="I407" s="7"/>
      <c r="J407" s="7"/>
      <c r="K407" s="7"/>
      <c r="L407" s="9" t="s">
        <v>67</v>
      </c>
      <c r="M407" s="16">
        <v>0.5</v>
      </c>
      <c r="N407" s="16">
        <v>0.5</v>
      </c>
      <c r="O407" s="16">
        <v>0.3</v>
      </c>
      <c r="P407" s="16">
        <v>0.4</v>
      </c>
      <c r="Q407" s="16">
        <v>0.3</v>
      </c>
      <c r="R407" s="16">
        <v>0.4</v>
      </c>
      <c r="S407" s="16">
        <v>1.3</v>
      </c>
      <c r="T407" s="16">
        <v>0.7</v>
      </c>
      <c r="U407" s="16">
        <v>0.4</v>
      </c>
    </row>
    <row r="408" spans="1:21" ht="16.5" customHeight="1" x14ac:dyDescent="0.25">
      <c r="A408" s="7"/>
      <c r="B408" s="7"/>
      <c r="C408" s="7" t="s">
        <v>425</v>
      </c>
      <c r="D408" s="7"/>
      <c r="E408" s="7"/>
      <c r="F408" s="7"/>
      <c r="G408" s="7"/>
      <c r="H408" s="7"/>
      <c r="I408" s="7"/>
      <c r="J408" s="7"/>
      <c r="K408" s="7"/>
      <c r="L408" s="9" t="s">
        <v>67</v>
      </c>
      <c r="M408" s="16">
        <v>1</v>
      </c>
      <c r="N408" s="16">
        <v>0.9</v>
      </c>
      <c r="O408" s="16">
        <v>0.7</v>
      </c>
      <c r="P408" s="16">
        <v>0.7</v>
      </c>
      <c r="Q408" s="16">
        <v>0.7</v>
      </c>
      <c r="R408" s="16">
        <v>0.9</v>
      </c>
      <c r="S408" s="16">
        <v>1.7</v>
      </c>
      <c r="T408" s="16" t="s">
        <v>73</v>
      </c>
      <c r="U408" s="16">
        <v>0.9</v>
      </c>
    </row>
    <row r="409" spans="1:21" ht="16.5" customHeight="1" x14ac:dyDescent="0.25">
      <c r="A409" s="7"/>
      <c r="B409" s="7"/>
      <c r="C409" s="7" t="s">
        <v>221</v>
      </c>
      <c r="D409" s="7"/>
      <c r="E409" s="7"/>
      <c r="F409" s="7"/>
      <c r="G409" s="7"/>
      <c r="H409" s="7"/>
      <c r="I409" s="7"/>
      <c r="J409" s="7"/>
      <c r="K409" s="7"/>
      <c r="L409" s="9" t="s">
        <v>67</v>
      </c>
      <c r="M409" s="18">
        <v>19.5</v>
      </c>
      <c r="N409" s="18">
        <v>24.6</v>
      </c>
      <c r="O409" s="18">
        <v>25.6</v>
      </c>
      <c r="P409" s="18">
        <v>22.2</v>
      </c>
      <c r="Q409" s="18">
        <v>19</v>
      </c>
      <c r="R409" s="18">
        <v>18.2</v>
      </c>
      <c r="S409" s="18">
        <v>16.7</v>
      </c>
      <c r="T409" s="18">
        <v>12.9</v>
      </c>
      <c r="U409" s="18">
        <v>22</v>
      </c>
    </row>
    <row r="410" spans="1:21" ht="16.5" customHeight="1" x14ac:dyDescent="0.25">
      <c r="A410" s="14"/>
      <c r="B410" s="14"/>
      <c r="C410" s="14" t="s">
        <v>144</v>
      </c>
      <c r="D410" s="14"/>
      <c r="E410" s="14"/>
      <c r="F410" s="14"/>
      <c r="G410" s="14"/>
      <c r="H410" s="14"/>
      <c r="I410" s="14"/>
      <c r="J410" s="14"/>
      <c r="K410" s="14"/>
      <c r="L410" s="15" t="s">
        <v>47</v>
      </c>
      <c r="M410" s="23">
        <v>111.7</v>
      </c>
      <c r="N410" s="19">
        <v>83.9</v>
      </c>
      <c r="O410" s="19">
        <v>56.7</v>
      </c>
      <c r="P410" s="19">
        <v>27.5</v>
      </c>
      <c r="Q410" s="19">
        <v>30.6</v>
      </c>
      <c r="R410" s="17">
        <v>8.5</v>
      </c>
      <c r="S410" s="17">
        <v>3.5</v>
      </c>
      <c r="T410" s="17">
        <v>0.6</v>
      </c>
      <c r="U410" s="23">
        <v>322.89999999999998</v>
      </c>
    </row>
    <row r="411" spans="1:21" ht="4.5" customHeight="1" x14ac:dyDescent="0.25">
      <c r="A411" s="24"/>
      <c r="B411" s="24"/>
      <c r="C411" s="2"/>
      <c r="D411" s="2"/>
      <c r="E411" s="2"/>
      <c r="F411" s="2"/>
      <c r="G411" s="2"/>
      <c r="H411" s="2"/>
      <c r="I411" s="2"/>
      <c r="J411" s="2"/>
      <c r="K411" s="2"/>
      <c r="L411" s="2"/>
      <c r="M411" s="2"/>
      <c r="N411" s="2"/>
      <c r="O411" s="2"/>
      <c r="P411" s="2"/>
      <c r="Q411" s="2"/>
      <c r="R411" s="2"/>
      <c r="S411" s="2"/>
      <c r="T411" s="2"/>
      <c r="U411" s="2"/>
    </row>
    <row r="412" spans="1:21" ht="16.5" customHeight="1" x14ac:dyDescent="0.25">
      <c r="A412" s="24"/>
      <c r="B412" s="24"/>
      <c r="C412" s="56" t="s">
        <v>83</v>
      </c>
      <c r="D412" s="56"/>
      <c r="E412" s="56"/>
      <c r="F412" s="56"/>
      <c r="G412" s="56"/>
      <c r="H412" s="56"/>
      <c r="I412" s="56"/>
      <c r="J412" s="56"/>
      <c r="K412" s="56"/>
      <c r="L412" s="56"/>
      <c r="M412" s="56"/>
      <c r="N412" s="56"/>
      <c r="O412" s="56"/>
      <c r="P412" s="56"/>
      <c r="Q412" s="56"/>
      <c r="R412" s="56"/>
      <c r="S412" s="56"/>
      <c r="T412" s="56"/>
      <c r="U412" s="56"/>
    </row>
    <row r="413" spans="1:21" ht="4.5" customHeight="1" x14ac:dyDescent="0.25">
      <c r="A413" s="24"/>
      <c r="B413" s="24"/>
      <c r="C413" s="2"/>
      <c r="D413" s="2"/>
      <c r="E413" s="2"/>
      <c r="F413" s="2"/>
      <c r="G413" s="2"/>
      <c r="H413" s="2"/>
      <c r="I413" s="2"/>
      <c r="J413" s="2"/>
      <c r="K413" s="2"/>
      <c r="L413" s="2"/>
      <c r="M413" s="2"/>
      <c r="N413" s="2"/>
      <c r="O413" s="2"/>
      <c r="P413" s="2"/>
      <c r="Q413" s="2"/>
      <c r="R413" s="2"/>
      <c r="S413" s="2"/>
      <c r="T413" s="2"/>
      <c r="U413" s="2"/>
    </row>
    <row r="414" spans="1:21" ht="16.5" customHeight="1" x14ac:dyDescent="0.25">
      <c r="A414" s="24" t="s">
        <v>84</v>
      </c>
      <c r="B414" s="24"/>
      <c r="C414" s="56" t="s">
        <v>147</v>
      </c>
      <c r="D414" s="56"/>
      <c r="E414" s="56"/>
      <c r="F414" s="56"/>
      <c r="G414" s="56"/>
      <c r="H414" s="56"/>
      <c r="I414" s="56"/>
      <c r="J414" s="56"/>
      <c r="K414" s="56"/>
      <c r="L414" s="56"/>
      <c r="M414" s="56"/>
      <c r="N414" s="56"/>
      <c r="O414" s="56"/>
      <c r="P414" s="56"/>
      <c r="Q414" s="56"/>
      <c r="R414" s="56"/>
      <c r="S414" s="56"/>
      <c r="T414" s="56"/>
      <c r="U414" s="56"/>
    </row>
    <row r="415" spans="1:21" ht="16.5" customHeight="1" x14ac:dyDescent="0.25">
      <c r="A415" s="24" t="s">
        <v>86</v>
      </c>
      <c r="B415" s="24"/>
      <c r="C415" s="56" t="s">
        <v>431</v>
      </c>
      <c r="D415" s="56"/>
      <c r="E415" s="56"/>
      <c r="F415" s="56"/>
      <c r="G415" s="56"/>
      <c r="H415" s="56"/>
      <c r="I415" s="56"/>
      <c r="J415" s="56"/>
      <c r="K415" s="56"/>
      <c r="L415" s="56"/>
      <c r="M415" s="56"/>
      <c r="N415" s="56"/>
      <c r="O415" s="56"/>
      <c r="P415" s="56"/>
      <c r="Q415" s="56"/>
      <c r="R415" s="56"/>
      <c r="S415" s="56"/>
      <c r="T415" s="56"/>
      <c r="U415" s="56"/>
    </row>
    <row r="416" spans="1:21" ht="16.5" customHeight="1" x14ac:dyDescent="0.25">
      <c r="A416" s="24" t="s">
        <v>88</v>
      </c>
      <c r="B416" s="24"/>
      <c r="C416" s="56" t="s">
        <v>149</v>
      </c>
      <c r="D416" s="56"/>
      <c r="E416" s="56"/>
      <c r="F416" s="56"/>
      <c r="G416" s="56"/>
      <c r="H416" s="56"/>
      <c r="I416" s="56"/>
      <c r="J416" s="56"/>
      <c r="K416" s="56"/>
      <c r="L416" s="56"/>
      <c r="M416" s="56"/>
      <c r="N416" s="56"/>
      <c r="O416" s="56"/>
      <c r="P416" s="56"/>
      <c r="Q416" s="56"/>
      <c r="R416" s="56"/>
      <c r="S416" s="56"/>
      <c r="T416" s="56"/>
      <c r="U416" s="56"/>
    </row>
    <row r="417" spans="1:21" ht="4.5" customHeight="1" x14ac:dyDescent="0.25"/>
    <row r="418" spans="1:21" ht="55.4" customHeight="1" x14ac:dyDescent="0.25">
      <c r="A418" s="25" t="s">
        <v>90</v>
      </c>
      <c r="B418" s="24"/>
      <c r="C418" s="24"/>
      <c r="D418" s="24"/>
      <c r="E418" s="56" t="s">
        <v>446</v>
      </c>
      <c r="F418" s="56"/>
      <c r="G418" s="56"/>
      <c r="H418" s="56"/>
      <c r="I418" s="56"/>
      <c r="J418" s="56"/>
      <c r="K418" s="56"/>
      <c r="L418" s="56"/>
      <c r="M418" s="56"/>
      <c r="N418" s="56"/>
      <c r="O418" s="56"/>
      <c r="P418" s="56"/>
      <c r="Q418" s="56"/>
      <c r="R418" s="56"/>
      <c r="S418" s="56"/>
      <c r="T418" s="56"/>
      <c r="U418" s="56"/>
    </row>
  </sheetData>
  <mergeCells count="6">
    <mergeCell ref="E418:U418"/>
    <mergeCell ref="K1:U1"/>
    <mergeCell ref="C412:U412"/>
    <mergeCell ref="C414:U414"/>
    <mergeCell ref="C415:U415"/>
    <mergeCell ref="C416:U416"/>
  </mergeCells>
  <pageMargins left="0.7" right="0.7" top="0.75" bottom="0.75" header="0.3" footer="0.3"/>
  <pageSetup paperSize="9" fitToHeight="0" orientation="landscape" horizontalDpi="300" verticalDpi="300"/>
  <headerFooter scaleWithDoc="0" alignWithMargins="0">
    <oddHeader>&amp;C&amp;"Arial"&amp;8TABLE 2A.18</oddHeader>
    <oddFooter>&amp;L&amp;"Arial"&amp;8REPORT ON
GOVERNMENT
SERVICES 2022&amp;R&amp;"Arial"&amp;8STATISTICAL
CONTEXT
PAGE &amp;B&amp;P&amp;B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682"/>
  <sheetViews>
    <sheetView showGridLines="0" workbookViewId="0"/>
  </sheetViews>
  <sheetFormatPr defaultColWidth="10.90625" defaultRowHeight="12.5" x14ac:dyDescent="0.25"/>
  <cols>
    <col min="1" max="11" width="1.90625" customWidth="1"/>
    <col min="12" max="12" width="5.453125" customWidth="1"/>
    <col min="13" max="20" width="8.08984375" customWidth="1"/>
    <col min="21" max="21" width="9.08984375" customWidth="1"/>
  </cols>
  <sheetData>
    <row r="1" spans="1:21" ht="17.399999999999999" customHeight="1" x14ac:dyDescent="0.25">
      <c r="A1" s="8" t="s">
        <v>32</v>
      </c>
      <c r="B1" s="8"/>
      <c r="C1" s="8"/>
      <c r="D1" s="8"/>
      <c r="E1" s="8"/>
      <c r="F1" s="8"/>
      <c r="G1" s="8"/>
      <c r="H1" s="8"/>
      <c r="I1" s="8"/>
      <c r="J1" s="8"/>
      <c r="K1" s="57" t="s">
        <v>33</v>
      </c>
      <c r="L1" s="58"/>
      <c r="M1" s="58"/>
      <c r="N1" s="58"/>
      <c r="O1" s="58"/>
      <c r="P1" s="58"/>
      <c r="Q1" s="58"/>
      <c r="R1" s="58"/>
      <c r="S1" s="58"/>
      <c r="T1" s="58"/>
      <c r="U1" s="58"/>
    </row>
    <row r="2" spans="1:21" ht="16.5" customHeight="1" x14ac:dyDescent="0.25">
      <c r="A2" s="11"/>
      <c r="B2" s="11"/>
      <c r="C2" s="11"/>
      <c r="D2" s="11"/>
      <c r="E2" s="11"/>
      <c r="F2" s="11"/>
      <c r="G2" s="11"/>
      <c r="H2" s="11"/>
      <c r="I2" s="11"/>
      <c r="J2" s="11"/>
      <c r="K2" s="11"/>
      <c r="L2" s="12" t="s">
        <v>34</v>
      </c>
      <c r="M2" s="13" t="s">
        <v>35</v>
      </c>
      <c r="N2" s="13" t="s">
        <v>36</v>
      </c>
      <c r="O2" s="13" t="s">
        <v>37</v>
      </c>
      <c r="P2" s="13" t="s">
        <v>38</v>
      </c>
      <c r="Q2" s="13" t="s">
        <v>39</v>
      </c>
      <c r="R2" s="13" t="s">
        <v>40</v>
      </c>
      <c r="S2" s="13" t="s">
        <v>41</v>
      </c>
      <c r="T2" s="13" t="s">
        <v>42</v>
      </c>
      <c r="U2" s="13" t="s">
        <v>43</v>
      </c>
    </row>
    <row r="3" spans="1:21" ht="16.5" customHeight="1" x14ac:dyDescent="0.25">
      <c r="A3" s="7" t="s">
        <v>44</v>
      </c>
      <c r="B3" s="7"/>
      <c r="C3" s="7"/>
      <c r="D3" s="7"/>
      <c r="E3" s="7"/>
      <c r="F3" s="7"/>
      <c r="G3" s="7"/>
      <c r="H3" s="7"/>
      <c r="I3" s="7"/>
      <c r="J3" s="7"/>
      <c r="K3" s="7"/>
      <c r="L3" s="9"/>
      <c r="M3" s="10"/>
      <c r="N3" s="10"/>
      <c r="O3" s="10"/>
      <c r="P3" s="10"/>
      <c r="Q3" s="10"/>
      <c r="R3" s="10"/>
      <c r="S3" s="10"/>
      <c r="T3" s="10"/>
      <c r="U3" s="10"/>
    </row>
    <row r="4" spans="1:21" ht="16.5" customHeight="1" x14ac:dyDescent="0.25">
      <c r="A4" s="7"/>
      <c r="B4" s="7" t="s">
        <v>45</v>
      </c>
      <c r="C4" s="7"/>
      <c r="D4" s="7"/>
      <c r="E4" s="7"/>
      <c r="F4" s="7"/>
      <c r="G4" s="7"/>
      <c r="H4" s="7"/>
      <c r="I4" s="7"/>
      <c r="J4" s="7"/>
      <c r="K4" s="7"/>
      <c r="L4" s="9"/>
      <c r="M4" s="10"/>
      <c r="N4" s="10"/>
      <c r="O4" s="10"/>
      <c r="P4" s="10"/>
      <c r="Q4" s="10"/>
      <c r="R4" s="10"/>
      <c r="S4" s="10"/>
      <c r="T4" s="10"/>
      <c r="U4" s="10"/>
    </row>
    <row r="5" spans="1:21" ht="16.5" customHeight="1" x14ac:dyDescent="0.25">
      <c r="A5" s="7"/>
      <c r="B5" s="7"/>
      <c r="C5" s="7" t="s">
        <v>46</v>
      </c>
      <c r="D5" s="7"/>
      <c r="E5" s="7"/>
      <c r="F5" s="7"/>
      <c r="G5" s="7"/>
      <c r="H5" s="7"/>
      <c r="I5" s="7"/>
      <c r="J5" s="7"/>
      <c r="K5" s="7"/>
      <c r="L5" s="9" t="s">
        <v>47</v>
      </c>
      <c r="M5" s="22">
        <v>240.3</v>
      </c>
      <c r="N5" s="22">
        <v>195.3</v>
      </c>
      <c r="O5" s="22">
        <v>153</v>
      </c>
      <c r="P5" s="18">
        <v>83.2</v>
      </c>
      <c r="Q5" s="18">
        <v>47.7</v>
      </c>
      <c r="R5" s="18">
        <v>14.2</v>
      </c>
      <c r="S5" s="18">
        <v>13.6</v>
      </c>
      <c r="T5" s="16">
        <v>8.5</v>
      </c>
      <c r="U5" s="22">
        <v>755.9</v>
      </c>
    </row>
    <row r="6" spans="1:21" ht="16.5" customHeight="1" x14ac:dyDescent="0.25">
      <c r="A6" s="7"/>
      <c r="B6" s="7"/>
      <c r="C6" s="7" t="s">
        <v>48</v>
      </c>
      <c r="D6" s="7"/>
      <c r="E6" s="7"/>
      <c r="F6" s="7"/>
      <c r="G6" s="7"/>
      <c r="H6" s="7"/>
      <c r="I6" s="7"/>
      <c r="J6" s="7"/>
      <c r="K6" s="7"/>
      <c r="L6" s="9" t="s">
        <v>47</v>
      </c>
      <c r="M6" s="22">
        <v>249.4</v>
      </c>
      <c r="N6" s="22">
        <v>202.6</v>
      </c>
      <c r="O6" s="22">
        <v>165.5</v>
      </c>
      <c r="P6" s="18">
        <v>85.7</v>
      </c>
      <c r="Q6" s="18">
        <v>51.6</v>
      </c>
      <c r="R6" s="18">
        <v>15.4</v>
      </c>
      <c r="S6" s="18">
        <v>13.9</v>
      </c>
      <c r="T6" s="16">
        <v>8.6</v>
      </c>
      <c r="U6" s="22">
        <v>793</v>
      </c>
    </row>
    <row r="7" spans="1:21" ht="16.5" customHeight="1" x14ac:dyDescent="0.25">
      <c r="A7" s="7"/>
      <c r="B7" s="7"/>
      <c r="C7" s="7" t="s">
        <v>49</v>
      </c>
      <c r="D7" s="7"/>
      <c r="E7" s="7"/>
      <c r="F7" s="7"/>
      <c r="G7" s="7"/>
      <c r="H7" s="7"/>
      <c r="I7" s="7"/>
      <c r="J7" s="7"/>
      <c r="K7" s="7"/>
      <c r="L7" s="9" t="s">
        <v>47</v>
      </c>
      <c r="M7" s="22">
        <v>243.9</v>
      </c>
      <c r="N7" s="22">
        <v>193.2</v>
      </c>
      <c r="O7" s="22">
        <v>167.9</v>
      </c>
      <c r="P7" s="18">
        <v>83.3</v>
      </c>
      <c r="Q7" s="18">
        <v>51.6</v>
      </c>
      <c r="R7" s="18">
        <v>16.100000000000001</v>
      </c>
      <c r="S7" s="18">
        <v>12.5</v>
      </c>
      <c r="T7" s="16">
        <v>8.1999999999999993</v>
      </c>
      <c r="U7" s="22">
        <v>776.9</v>
      </c>
    </row>
    <row r="8" spans="1:21" ht="16.5" customHeight="1" x14ac:dyDescent="0.25">
      <c r="A8" s="7"/>
      <c r="B8" s="7"/>
      <c r="C8" s="7" t="s">
        <v>50</v>
      </c>
      <c r="D8" s="7"/>
      <c r="E8" s="7"/>
      <c r="F8" s="7"/>
      <c r="G8" s="7"/>
      <c r="H8" s="7"/>
      <c r="I8" s="7"/>
      <c r="J8" s="7"/>
      <c r="K8" s="7"/>
      <c r="L8" s="9" t="s">
        <v>47</v>
      </c>
      <c r="M8" s="22">
        <v>226.7</v>
      </c>
      <c r="N8" s="22">
        <v>183.8</v>
      </c>
      <c r="O8" s="22">
        <v>155.4</v>
      </c>
      <c r="P8" s="18">
        <v>75.599999999999994</v>
      </c>
      <c r="Q8" s="18">
        <v>49.8</v>
      </c>
      <c r="R8" s="18">
        <v>15</v>
      </c>
      <c r="S8" s="18">
        <v>11.6</v>
      </c>
      <c r="T8" s="16">
        <v>7.2</v>
      </c>
      <c r="U8" s="22">
        <v>725.1</v>
      </c>
    </row>
    <row r="9" spans="1:21" ht="16.5" customHeight="1" x14ac:dyDescent="0.25">
      <c r="A9" s="7"/>
      <c r="B9" s="7"/>
      <c r="C9" s="7" t="s">
        <v>51</v>
      </c>
      <c r="D9" s="7"/>
      <c r="E9" s="7"/>
      <c r="F9" s="7"/>
      <c r="G9" s="7"/>
      <c r="H9" s="7"/>
      <c r="I9" s="7"/>
      <c r="J9" s="7"/>
      <c r="K9" s="7"/>
      <c r="L9" s="9" t="s">
        <v>47</v>
      </c>
      <c r="M9" s="22">
        <v>261</v>
      </c>
      <c r="N9" s="22">
        <v>227.3</v>
      </c>
      <c r="O9" s="22">
        <v>168.3</v>
      </c>
      <c r="P9" s="18">
        <v>81.099999999999994</v>
      </c>
      <c r="Q9" s="18">
        <v>55.4</v>
      </c>
      <c r="R9" s="18">
        <v>15.1</v>
      </c>
      <c r="S9" s="18">
        <v>16.399999999999999</v>
      </c>
      <c r="T9" s="16">
        <v>7.7</v>
      </c>
      <c r="U9" s="22">
        <v>832.4</v>
      </c>
    </row>
    <row r="10" spans="1:21" ht="16.5" customHeight="1" x14ac:dyDescent="0.25">
      <c r="A10" s="7"/>
      <c r="B10" s="7"/>
      <c r="C10" s="7" t="s">
        <v>52</v>
      </c>
      <c r="D10" s="7"/>
      <c r="E10" s="7"/>
      <c r="F10" s="7"/>
      <c r="G10" s="7"/>
      <c r="H10" s="7"/>
      <c r="I10" s="7"/>
      <c r="J10" s="7"/>
      <c r="K10" s="7"/>
      <c r="L10" s="9" t="s">
        <v>47</v>
      </c>
      <c r="M10" s="22">
        <v>300.8</v>
      </c>
      <c r="N10" s="22">
        <v>263.60000000000002</v>
      </c>
      <c r="O10" s="22">
        <v>186.2</v>
      </c>
      <c r="P10" s="18">
        <v>91.6</v>
      </c>
      <c r="Q10" s="18">
        <v>58.5</v>
      </c>
      <c r="R10" s="18">
        <v>16.8</v>
      </c>
      <c r="S10" s="18">
        <v>17.3</v>
      </c>
      <c r="T10" s="18">
        <v>10.9</v>
      </c>
      <c r="U10" s="22">
        <v>945.8</v>
      </c>
    </row>
    <row r="11" spans="1:21" ht="16.5" customHeight="1" x14ac:dyDescent="0.25">
      <c r="A11" s="7"/>
      <c r="B11" s="7"/>
      <c r="C11" s="7" t="s">
        <v>53</v>
      </c>
      <c r="D11" s="7"/>
      <c r="E11" s="7"/>
      <c r="F11" s="7"/>
      <c r="G11" s="7"/>
      <c r="H11" s="7"/>
      <c r="I11" s="7"/>
      <c r="J11" s="7"/>
      <c r="K11" s="7"/>
      <c r="L11" s="9" t="s">
        <v>47</v>
      </c>
      <c r="M11" s="22">
        <v>309.10000000000002</v>
      </c>
      <c r="N11" s="22">
        <v>270.89999999999998</v>
      </c>
      <c r="O11" s="22">
        <v>185.4</v>
      </c>
      <c r="P11" s="22">
        <v>103.1</v>
      </c>
      <c r="Q11" s="18">
        <v>60</v>
      </c>
      <c r="R11" s="18">
        <v>16.7</v>
      </c>
      <c r="S11" s="18">
        <v>18.399999999999999</v>
      </c>
      <c r="T11" s="18">
        <v>11.8</v>
      </c>
      <c r="U11" s="22">
        <v>975.6</v>
      </c>
    </row>
    <row r="12" spans="1:21" ht="16.5" customHeight="1" x14ac:dyDescent="0.25">
      <c r="A12" s="7"/>
      <c r="B12" s="7"/>
      <c r="C12" s="7" t="s">
        <v>54</v>
      </c>
      <c r="D12" s="7"/>
      <c r="E12" s="7"/>
      <c r="F12" s="7"/>
      <c r="G12" s="7"/>
      <c r="H12" s="7"/>
      <c r="I12" s="7"/>
      <c r="J12" s="7"/>
      <c r="K12" s="7"/>
      <c r="L12" s="9" t="s">
        <v>47</v>
      </c>
      <c r="M12" s="22">
        <v>292.89999999999998</v>
      </c>
      <c r="N12" s="22">
        <v>250</v>
      </c>
      <c r="O12" s="22">
        <v>181.2</v>
      </c>
      <c r="P12" s="18">
        <v>99.1</v>
      </c>
      <c r="Q12" s="18">
        <v>58.6</v>
      </c>
      <c r="R12" s="18">
        <v>16.5</v>
      </c>
      <c r="S12" s="18">
        <v>17.899999999999999</v>
      </c>
      <c r="T12" s="18">
        <v>10.1</v>
      </c>
      <c r="U12" s="22">
        <v>926.5</v>
      </c>
    </row>
    <row r="13" spans="1:21" ht="16.5" customHeight="1" x14ac:dyDescent="0.25">
      <c r="A13" s="7"/>
      <c r="B13" s="7"/>
      <c r="C13" s="7" t="s">
        <v>55</v>
      </c>
      <c r="D13" s="7"/>
      <c r="E13" s="7"/>
      <c r="F13" s="7"/>
      <c r="G13" s="7"/>
      <c r="H13" s="7"/>
      <c r="I13" s="7"/>
      <c r="J13" s="7"/>
      <c r="K13" s="7"/>
      <c r="L13" s="9" t="s">
        <v>47</v>
      </c>
      <c r="M13" s="22">
        <v>257.3</v>
      </c>
      <c r="N13" s="22">
        <v>213.2</v>
      </c>
      <c r="O13" s="22">
        <v>166.4</v>
      </c>
      <c r="P13" s="18">
        <v>86.7</v>
      </c>
      <c r="Q13" s="18">
        <v>52.8</v>
      </c>
      <c r="R13" s="18">
        <v>15.4</v>
      </c>
      <c r="S13" s="18">
        <v>15</v>
      </c>
      <c r="T13" s="16">
        <v>8.5</v>
      </c>
      <c r="U13" s="22">
        <v>815.5</v>
      </c>
    </row>
    <row r="14" spans="1:21" ht="16.5" customHeight="1" x14ac:dyDescent="0.25">
      <c r="A14" s="7"/>
      <c r="B14" s="7"/>
      <c r="C14" s="7" t="s">
        <v>56</v>
      </c>
      <c r="D14" s="7"/>
      <c r="E14" s="7"/>
      <c r="F14" s="7"/>
      <c r="G14" s="7"/>
      <c r="H14" s="7"/>
      <c r="I14" s="7"/>
      <c r="J14" s="7"/>
      <c r="K14" s="7"/>
      <c r="L14" s="9" t="s">
        <v>47</v>
      </c>
      <c r="M14" s="22">
        <v>267</v>
      </c>
      <c r="N14" s="22">
        <v>220.4</v>
      </c>
      <c r="O14" s="22">
        <v>177.5</v>
      </c>
      <c r="P14" s="18">
        <v>89</v>
      </c>
      <c r="Q14" s="18">
        <v>56.5</v>
      </c>
      <c r="R14" s="18">
        <v>17.7</v>
      </c>
      <c r="S14" s="18">
        <v>14.7</v>
      </c>
      <c r="T14" s="16">
        <v>7.9</v>
      </c>
      <c r="U14" s="22">
        <v>850.7</v>
      </c>
    </row>
    <row r="15" spans="1:21" ht="16.5" customHeight="1" x14ac:dyDescent="0.25">
      <c r="A15" s="7"/>
      <c r="B15" s="7"/>
      <c r="C15" s="7" t="s">
        <v>57</v>
      </c>
      <c r="D15" s="7"/>
      <c r="E15" s="7"/>
      <c r="F15" s="7"/>
      <c r="G15" s="7"/>
      <c r="H15" s="7"/>
      <c r="I15" s="7"/>
      <c r="J15" s="7"/>
      <c r="K15" s="7"/>
      <c r="L15" s="9" t="s">
        <v>47</v>
      </c>
      <c r="M15" s="22">
        <v>248.5</v>
      </c>
      <c r="N15" s="22">
        <v>207.3</v>
      </c>
      <c r="O15" s="22">
        <v>165.2</v>
      </c>
      <c r="P15" s="18">
        <v>84.6</v>
      </c>
      <c r="Q15" s="18">
        <v>56.9</v>
      </c>
      <c r="R15" s="18">
        <v>17.7</v>
      </c>
      <c r="S15" s="18">
        <v>12.9</v>
      </c>
      <c r="T15" s="16">
        <v>7.7</v>
      </c>
      <c r="U15" s="22">
        <v>801</v>
      </c>
    </row>
    <row r="16" spans="1:21" ht="16.5" customHeight="1" x14ac:dyDescent="0.25">
      <c r="A16" s="7"/>
      <c r="B16" s="7"/>
      <c r="C16" s="7" t="s">
        <v>58</v>
      </c>
      <c r="D16" s="7"/>
      <c r="E16" s="7"/>
      <c r="F16" s="7"/>
      <c r="G16" s="7"/>
      <c r="H16" s="7"/>
      <c r="I16" s="7"/>
      <c r="J16" s="7"/>
      <c r="K16" s="7"/>
      <c r="L16" s="9" t="s">
        <v>47</v>
      </c>
      <c r="M16" s="22">
        <v>252.4</v>
      </c>
      <c r="N16" s="22">
        <v>200.2</v>
      </c>
      <c r="O16" s="22">
        <v>162.4</v>
      </c>
      <c r="P16" s="18">
        <v>81.7</v>
      </c>
      <c r="Q16" s="18">
        <v>58.3</v>
      </c>
      <c r="R16" s="18">
        <v>19.3</v>
      </c>
      <c r="S16" s="18">
        <v>12.1</v>
      </c>
      <c r="T16" s="16">
        <v>6.8</v>
      </c>
      <c r="U16" s="22">
        <v>793.5</v>
      </c>
    </row>
    <row r="17" spans="1:21" ht="16.5" customHeight="1" x14ac:dyDescent="0.25">
      <c r="A17" s="7"/>
      <c r="B17" s="7"/>
      <c r="C17" s="7" t="s">
        <v>59</v>
      </c>
      <c r="D17" s="7"/>
      <c r="E17" s="7"/>
      <c r="F17" s="7"/>
      <c r="G17" s="7"/>
      <c r="H17" s="7"/>
      <c r="I17" s="7"/>
      <c r="J17" s="7"/>
      <c r="K17" s="7"/>
      <c r="L17" s="9" t="s">
        <v>47</v>
      </c>
      <c r="M17" s="22">
        <v>237</v>
      </c>
      <c r="N17" s="22">
        <v>185.5</v>
      </c>
      <c r="O17" s="22">
        <v>147.5</v>
      </c>
      <c r="P17" s="18">
        <v>74.8</v>
      </c>
      <c r="Q17" s="18">
        <v>56.1</v>
      </c>
      <c r="R17" s="18">
        <v>18.899999999999999</v>
      </c>
      <c r="S17" s="18">
        <v>10.9</v>
      </c>
      <c r="T17" s="16">
        <v>5.6</v>
      </c>
      <c r="U17" s="22">
        <v>736.4</v>
      </c>
    </row>
    <row r="18" spans="1:21" ht="16.5" customHeight="1" x14ac:dyDescent="0.25">
      <c r="A18" s="7"/>
      <c r="B18" s="7"/>
      <c r="C18" s="7" t="s">
        <v>60</v>
      </c>
      <c r="D18" s="7"/>
      <c r="E18" s="7"/>
      <c r="F18" s="7"/>
      <c r="G18" s="7"/>
      <c r="H18" s="7"/>
      <c r="I18" s="7"/>
      <c r="J18" s="7"/>
      <c r="K18" s="7"/>
      <c r="L18" s="9" t="s">
        <v>47</v>
      </c>
      <c r="M18" s="22">
        <v>207.9</v>
      </c>
      <c r="N18" s="22">
        <v>162.4</v>
      </c>
      <c r="O18" s="22">
        <v>129.9</v>
      </c>
      <c r="P18" s="18">
        <v>65.2</v>
      </c>
      <c r="Q18" s="18">
        <v>50.9</v>
      </c>
      <c r="R18" s="18">
        <v>17.2</v>
      </c>
      <c r="S18" s="16">
        <v>9.4</v>
      </c>
      <c r="T18" s="16">
        <v>4.2</v>
      </c>
      <c r="U18" s="22">
        <v>647.20000000000005</v>
      </c>
    </row>
    <row r="19" spans="1:21" ht="16.5" customHeight="1" x14ac:dyDescent="0.25">
      <c r="A19" s="7"/>
      <c r="B19" s="7"/>
      <c r="C19" s="7" t="s">
        <v>61</v>
      </c>
      <c r="D19" s="7"/>
      <c r="E19" s="7"/>
      <c r="F19" s="7"/>
      <c r="G19" s="7"/>
      <c r="H19" s="7"/>
      <c r="I19" s="7"/>
      <c r="J19" s="7"/>
      <c r="K19" s="7"/>
      <c r="L19" s="9" t="s">
        <v>47</v>
      </c>
      <c r="M19" s="22">
        <v>180.8</v>
      </c>
      <c r="N19" s="22">
        <v>141.5</v>
      </c>
      <c r="O19" s="22">
        <v>114.2</v>
      </c>
      <c r="P19" s="18">
        <v>54.8</v>
      </c>
      <c r="Q19" s="18">
        <v>45.7</v>
      </c>
      <c r="R19" s="18">
        <v>15.4</v>
      </c>
      <c r="S19" s="16">
        <v>8.3000000000000007</v>
      </c>
      <c r="T19" s="16">
        <v>2.7</v>
      </c>
      <c r="U19" s="22">
        <v>563.5</v>
      </c>
    </row>
    <row r="20" spans="1:21" ht="16.5" customHeight="1" x14ac:dyDescent="0.25">
      <c r="A20" s="7"/>
      <c r="B20" s="7"/>
      <c r="C20" s="7" t="s">
        <v>62</v>
      </c>
      <c r="D20" s="7"/>
      <c r="E20" s="7"/>
      <c r="F20" s="7"/>
      <c r="G20" s="7"/>
      <c r="H20" s="7"/>
      <c r="I20" s="7"/>
      <c r="J20" s="7"/>
      <c r="K20" s="7"/>
      <c r="L20" s="9" t="s">
        <v>47</v>
      </c>
      <c r="M20" s="22">
        <v>131.69999999999999</v>
      </c>
      <c r="N20" s="22">
        <v>101.3</v>
      </c>
      <c r="O20" s="18">
        <v>80.5</v>
      </c>
      <c r="P20" s="18">
        <v>37.9</v>
      </c>
      <c r="Q20" s="18">
        <v>33.1</v>
      </c>
      <c r="R20" s="18">
        <v>10.7</v>
      </c>
      <c r="S20" s="16">
        <v>5.6</v>
      </c>
      <c r="T20" s="16">
        <v>1.6</v>
      </c>
      <c r="U20" s="22">
        <v>402.5</v>
      </c>
    </row>
    <row r="21" spans="1:21" ht="16.5" customHeight="1" x14ac:dyDescent="0.25">
      <c r="A21" s="7"/>
      <c r="B21" s="7"/>
      <c r="C21" s="7" t="s">
        <v>63</v>
      </c>
      <c r="D21" s="7"/>
      <c r="E21" s="7"/>
      <c r="F21" s="7"/>
      <c r="G21" s="7"/>
      <c r="H21" s="7"/>
      <c r="I21" s="7"/>
      <c r="J21" s="7"/>
      <c r="K21" s="7"/>
      <c r="L21" s="9" t="s">
        <v>47</v>
      </c>
      <c r="M21" s="18">
        <v>95.8</v>
      </c>
      <c r="N21" s="18">
        <v>75.099999999999994</v>
      </c>
      <c r="O21" s="18">
        <v>53.9</v>
      </c>
      <c r="P21" s="18">
        <v>27.5</v>
      </c>
      <c r="Q21" s="18">
        <v>24</v>
      </c>
      <c r="R21" s="16">
        <v>7.4</v>
      </c>
      <c r="S21" s="16">
        <v>3.8</v>
      </c>
      <c r="T21" s="16">
        <v>0.9</v>
      </c>
      <c r="U21" s="22">
        <v>288.39999999999998</v>
      </c>
    </row>
    <row r="22" spans="1:21" ht="16.5" customHeight="1" x14ac:dyDescent="0.25">
      <c r="A22" s="7"/>
      <c r="B22" s="7"/>
      <c r="C22" s="7" t="s">
        <v>64</v>
      </c>
      <c r="D22" s="7"/>
      <c r="E22" s="7"/>
      <c r="F22" s="7"/>
      <c r="G22" s="7"/>
      <c r="H22" s="7"/>
      <c r="I22" s="7"/>
      <c r="J22" s="7"/>
      <c r="K22" s="7"/>
      <c r="L22" s="9" t="s">
        <v>47</v>
      </c>
      <c r="M22" s="22">
        <v>109.9</v>
      </c>
      <c r="N22" s="18">
        <v>85.4</v>
      </c>
      <c r="O22" s="18">
        <v>57.6</v>
      </c>
      <c r="P22" s="18">
        <v>29.6</v>
      </c>
      <c r="Q22" s="18">
        <v>28.4</v>
      </c>
      <c r="R22" s="16">
        <v>7.7</v>
      </c>
      <c r="S22" s="16">
        <v>3.9</v>
      </c>
      <c r="T22" s="16">
        <v>0.7</v>
      </c>
      <c r="U22" s="22">
        <v>323.2</v>
      </c>
    </row>
    <row r="23" spans="1:21" ht="16.5" customHeight="1" x14ac:dyDescent="0.25">
      <c r="A23" s="7"/>
      <c r="B23" s="7"/>
      <c r="C23" s="7" t="s">
        <v>65</v>
      </c>
      <c r="D23" s="7"/>
      <c r="E23" s="7"/>
      <c r="F23" s="7"/>
      <c r="G23" s="7"/>
      <c r="H23" s="7"/>
      <c r="I23" s="7"/>
      <c r="J23" s="7"/>
      <c r="K23" s="7"/>
      <c r="L23" s="9" t="s">
        <v>47</v>
      </c>
      <c r="M23" s="20">
        <v>4112.5</v>
      </c>
      <c r="N23" s="20">
        <v>3379</v>
      </c>
      <c r="O23" s="20">
        <v>2617.9</v>
      </c>
      <c r="P23" s="20">
        <v>1334.4</v>
      </c>
      <c r="Q23" s="22">
        <v>895.9</v>
      </c>
      <c r="R23" s="22">
        <v>273.2</v>
      </c>
      <c r="S23" s="22">
        <v>218.2</v>
      </c>
      <c r="T23" s="22">
        <v>119.7</v>
      </c>
      <c r="U23" s="21">
        <v>12952.9</v>
      </c>
    </row>
    <row r="24" spans="1:21" ht="16.5" customHeight="1" x14ac:dyDescent="0.25">
      <c r="A24" s="7"/>
      <c r="B24" s="7" t="s">
        <v>66</v>
      </c>
      <c r="C24" s="7"/>
      <c r="D24" s="7"/>
      <c r="E24" s="7"/>
      <c r="F24" s="7"/>
      <c r="G24" s="7"/>
      <c r="H24" s="7"/>
      <c r="I24" s="7"/>
      <c r="J24" s="7"/>
      <c r="K24" s="7"/>
      <c r="L24" s="9"/>
      <c r="M24" s="10"/>
      <c r="N24" s="10"/>
      <c r="O24" s="10"/>
      <c r="P24" s="10"/>
      <c r="Q24" s="10"/>
      <c r="R24" s="10"/>
      <c r="S24" s="10"/>
      <c r="T24" s="10"/>
      <c r="U24" s="10"/>
    </row>
    <row r="25" spans="1:21" ht="16.5" customHeight="1" x14ac:dyDescent="0.25">
      <c r="A25" s="7"/>
      <c r="B25" s="7"/>
      <c r="C25" s="7" t="s">
        <v>65</v>
      </c>
      <c r="D25" s="7"/>
      <c r="E25" s="7"/>
      <c r="F25" s="7"/>
      <c r="G25" s="7"/>
      <c r="H25" s="7"/>
      <c r="I25" s="7"/>
      <c r="J25" s="7"/>
      <c r="K25" s="7"/>
      <c r="L25" s="9" t="s">
        <v>67</v>
      </c>
      <c r="M25" s="18">
        <v>50.4</v>
      </c>
      <c r="N25" s="18">
        <v>50.5</v>
      </c>
      <c r="O25" s="18">
        <v>50.6</v>
      </c>
      <c r="P25" s="18">
        <v>50.1</v>
      </c>
      <c r="Q25" s="18">
        <v>50.6</v>
      </c>
      <c r="R25" s="18">
        <v>50.5</v>
      </c>
      <c r="S25" s="18">
        <v>50.6</v>
      </c>
      <c r="T25" s="18">
        <v>48.7</v>
      </c>
      <c r="U25" s="18">
        <v>50.4</v>
      </c>
    </row>
    <row r="26" spans="1:21" ht="16.5" customHeight="1" x14ac:dyDescent="0.25">
      <c r="A26" s="7"/>
      <c r="B26" s="7" t="s">
        <v>68</v>
      </c>
      <c r="C26" s="7"/>
      <c r="D26" s="7"/>
      <c r="E26" s="7"/>
      <c r="F26" s="7"/>
      <c r="G26" s="7"/>
      <c r="H26" s="7"/>
      <c r="I26" s="7"/>
      <c r="J26" s="7"/>
      <c r="K26" s="7"/>
      <c r="L26" s="9"/>
      <c r="M26" s="10"/>
      <c r="N26" s="10"/>
      <c r="O26" s="10"/>
      <c r="P26" s="10"/>
      <c r="Q26" s="10"/>
      <c r="R26" s="10"/>
      <c r="S26" s="10"/>
      <c r="T26" s="10"/>
      <c r="U26" s="10"/>
    </row>
    <row r="27" spans="1:21" ht="16.5" customHeight="1" x14ac:dyDescent="0.25">
      <c r="A27" s="7"/>
      <c r="B27" s="7"/>
      <c r="C27" s="7" t="s">
        <v>46</v>
      </c>
      <c r="D27" s="7"/>
      <c r="E27" s="7"/>
      <c r="F27" s="7"/>
      <c r="G27" s="7"/>
      <c r="H27" s="7"/>
      <c r="I27" s="7"/>
      <c r="J27" s="7"/>
      <c r="K27" s="7"/>
      <c r="L27" s="9" t="s">
        <v>47</v>
      </c>
      <c r="M27" s="22">
        <v>255.1</v>
      </c>
      <c r="N27" s="22">
        <v>207</v>
      </c>
      <c r="O27" s="22">
        <v>161.69999999999999</v>
      </c>
      <c r="P27" s="18">
        <v>88.4</v>
      </c>
      <c r="Q27" s="18">
        <v>50.7</v>
      </c>
      <c r="R27" s="18">
        <v>15</v>
      </c>
      <c r="S27" s="18">
        <v>14.3</v>
      </c>
      <c r="T27" s="16">
        <v>9.1999999999999993</v>
      </c>
      <c r="U27" s="22">
        <v>801.6</v>
      </c>
    </row>
    <row r="28" spans="1:21" ht="16.5" customHeight="1" x14ac:dyDescent="0.25">
      <c r="A28" s="7"/>
      <c r="B28" s="7"/>
      <c r="C28" s="7" t="s">
        <v>48</v>
      </c>
      <c r="D28" s="7"/>
      <c r="E28" s="7"/>
      <c r="F28" s="7"/>
      <c r="G28" s="7"/>
      <c r="H28" s="7"/>
      <c r="I28" s="7"/>
      <c r="J28" s="7"/>
      <c r="K28" s="7"/>
      <c r="L28" s="9" t="s">
        <v>47</v>
      </c>
      <c r="M28" s="22">
        <v>263.5</v>
      </c>
      <c r="N28" s="22">
        <v>214.2</v>
      </c>
      <c r="O28" s="22">
        <v>173.8</v>
      </c>
      <c r="P28" s="18">
        <v>89.5</v>
      </c>
      <c r="Q28" s="18">
        <v>54.4</v>
      </c>
      <c r="R28" s="18">
        <v>16.3</v>
      </c>
      <c r="S28" s="18">
        <v>15</v>
      </c>
      <c r="T28" s="16">
        <v>9.1999999999999993</v>
      </c>
      <c r="U28" s="22">
        <v>836.1</v>
      </c>
    </row>
    <row r="29" spans="1:21" ht="16.5" customHeight="1" x14ac:dyDescent="0.25">
      <c r="A29" s="7"/>
      <c r="B29" s="7"/>
      <c r="C29" s="7" t="s">
        <v>49</v>
      </c>
      <c r="D29" s="7"/>
      <c r="E29" s="7"/>
      <c r="F29" s="7"/>
      <c r="G29" s="7"/>
      <c r="H29" s="7"/>
      <c r="I29" s="7"/>
      <c r="J29" s="7"/>
      <c r="K29" s="7"/>
      <c r="L29" s="9" t="s">
        <v>47</v>
      </c>
      <c r="M29" s="22">
        <v>257</v>
      </c>
      <c r="N29" s="22">
        <v>204</v>
      </c>
      <c r="O29" s="22">
        <v>177.3</v>
      </c>
      <c r="P29" s="18">
        <v>87.3</v>
      </c>
      <c r="Q29" s="18">
        <v>53.9</v>
      </c>
      <c r="R29" s="18">
        <v>17.2</v>
      </c>
      <c r="S29" s="18">
        <v>13.6</v>
      </c>
      <c r="T29" s="16">
        <v>8.8000000000000007</v>
      </c>
      <c r="U29" s="22">
        <v>819.2</v>
      </c>
    </row>
    <row r="30" spans="1:21" ht="16.5" customHeight="1" x14ac:dyDescent="0.25">
      <c r="A30" s="7"/>
      <c r="B30" s="7"/>
      <c r="C30" s="7" t="s">
        <v>50</v>
      </c>
      <c r="D30" s="7"/>
      <c r="E30" s="7"/>
      <c r="F30" s="7"/>
      <c r="G30" s="7"/>
      <c r="H30" s="7"/>
      <c r="I30" s="7"/>
      <c r="J30" s="7"/>
      <c r="K30" s="7"/>
      <c r="L30" s="9" t="s">
        <v>47</v>
      </c>
      <c r="M30" s="22">
        <v>242.1</v>
      </c>
      <c r="N30" s="22">
        <v>194.3</v>
      </c>
      <c r="O30" s="22">
        <v>163.6</v>
      </c>
      <c r="P30" s="18">
        <v>79.3</v>
      </c>
      <c r="Q30" s="18">
        <v>52.2</v>
      </c>
      <c r="R30" s="18">
        <v>16.100000000000001</v>
      </c>
      <c r="S30" s="18">
        <v>12.3</v>
      </c>
      <c r="T30" s="16">
        <v>7.9</v>
      </c>
      <c r="U30" s="22">
        <v>767.8</v>
      </c>
    </row>
    <row r="31" spans="1:21" ht="16.5" customHeight="1" x14ac:dyDescent="0.25">
      <c r="A31" s="7"/>
      <c r="B31" s="7"/>
      <c r="C31" s="7" t="s">
        <v>51</v>
      </c>
      <c r="D31" s="7"/>
      <c r="E31" s="7"/>
      <c r="F31" s="7"/>
      <c r="G31" s="7"/>
      <c r="H31" s="7"/>
      <c r="I31" s="7"/>
      <c r="J31" s="7"/>
      <c r="K31" s="7"/>
      <c r="L31" s="9" t="s">
        <v>47</v>
      </c>
      <c r="M31" s="22">
        <v>279.3</v>
      </c>
      <c r="N31" s="22">
        <v>245</v>
      </c>
      <c r="O31" s="22">
        <v>170.4</v>
      </c>
      <c r="P31" s="18">
        <v>85.3</v>
      </c>
      <c r="Q31" s="18">
        <v>59</v>
      </c>
      <c r="R31" s="18">
        <v>16.600000000000001</v>
      </c>
      <c r="S31" s="18">
        <v>16.3</v>
      </c>
      <c r="T31" s="16">
        <v>8.4</v>
      </c>
      <c r="U31" s="22">
        <v>880.3</v>
      </c>
    </row>
    <row r="32" spans="1:21" ht="16.5" customHeight="1" x14ac:dyDescent="0.25">
      <c r="A32" s="7"/>
      <c r="B32" s="7"/>
      <c r="C32" s="7" t="s">
        <v>52</v>
      </c>
      <c r="D32" s="7"/>
      <c r="E32" s="7"/>
      <c r="F32" s="7"/>
      <c r="G32" s="7"/>
      <c r="H32" s="7"/>
      <c r="I32" s="7"/>
      <c r="J32" s="7"/>
      <c r="K32" s="7"/>
      <c r="L32" s="9" t="s">
        <v>47</v>
      </c>
      <c r="M32" s="22">
        <v>306.89999999999998</v>
      </c>
      <c r="N32" s="22">
        <v>272.2</v>
      </c>
      <c r="O32" s="22">
        <v>184.1</v>
      </c>
      <c r="P32" s="18">
        <v>93.1</v>
      </c>
      <c r="Q32" s="18">
        <v>59.2</v>
      </c>
      <c r="R32" s="18">
        <v>17.3</v>
      </c>
      <c r="S32" s="18">
        <v>16.7</v>
      </c>
      <c r="T32" s="18">
        <v>11.1</v>
      </c>
      <c r="U32" s="22">
        <v>960.8</v>
      </c>
    </row>
    <row r="33" spans="1:21" ht="16.5" customHeight="1" x14ac:dyDescent="0.25">
      <c r="A33" s="7"/>
      <c r="B33" s="7"/>
      <c r="C33" s="7" t="s">
        <v>53</v>
      </c>
      <c r="D33" s="7"/>
      <c r="E33" s="7"/>
      <c r="F33" s="7"/>
      <c r="G33" s="7"/>
      <c r="H33" s="7"/>
      <c r="I33" s="7"/>
      <c r="J33" s="7"/>
      <c r="K33" s="7"/>
      <c r="L33" s="9" t="s">
        <v>47</v>
      </c>
      <c r="M33" s="22">
        <v>302.7</v>
      </c>
      <c r="N33" s="22">
        <v>263.10000000000002</v>
      </c>
      <c r="O33" s="22">
        <v>177.2</v>
      </c>
      <c r="P33" s="22">
        <v>101</v>
      </c>
      <c r="Q33" s="18">
        <v>58.6</v>
      </c>
      <c r="R33" s="18">
        <v>16.600000000000001</v>
      </c>
      <c r="S33" s="18">
        <v>17.399999999999999</v>
      </c>
      <c r="T33" s="18">
        <v>12</v>
      </c>
      <c r="U33" s="22">
        <v>948.8</v>
      </c>
    </row>
    <row r="34" spans="1:21" ht="16.5" customHeight="1" x14ac:dyDescent="0.25">
      <c r="A34" s="7"/>
      <c r="B34" s="7"/>
      <c r="C34" s="7" t="s">
        <v>54</v>
      </c>
      <c r="D34" s="7"/>
      <c r="E34" s="7"/>
      <c r="F34" s="7"/>
      <c r="G34" s="7"/>
      <c r="H34" s="7"/>
      <c r="I34" s="7"/>
      <c r="J34" s="7"/>
      <c r="K34" s="7"/>
      <c r="L34" s="9" t="s">
        <v>47</v>
      </c>
      <c r="M34" s="22">
        <v>290</v>
      </c>
      <c r="N34" s="22">
        <v>245.7</v>
      </c>
      <c r="O34" s="22">
        <v>173</v>
      </c>
      <c r="P34" s="18">
        <v>99.2</v>
      </c>
      <c r="Q34" s="18">
        <v>57.5</v>
      </c>
      <c r="R34" s="18">
        <v>15.6</v>
      </c>
      <c r="S34" s="18">
        <v>17.5</v>
      </c>
      <c r="T34" s="18">
        <v>10.4</v>
      </c>
      <c r="U34" s="22">
        <v>909.1</v>
      </c>
    </row>
    <row r="35" spans="1:21" ht="16.5" customHeight="1" x14ac:dyDescent="0.25">
      <c r="A35" s="7"/>
      <c r="B35" s="7"/>
      <c r="C35" s="7" t="s">
        <v>55</v>
      </c>
      <c r="D35" s="7"/>
      <c r="E35" s="7"/>
      <c r="F35" s="7"/>
      <c r="G35" s="7"/>
      <c r="H35" s="7"/>
      <c r="I35" s="7"/>
      <c r="J35" s="7"/>
      <c r="K35" s="7"/>
      <c r="L35" s="9" t="s">
        <v>47</v>
      </c>
      <c r="M35" s="22">
        <v>255.7</v>
      </c>
      <c r="N35" s="22">
        <v>212.4</v>
      </c>
      <c r="O35" s="22">
        <v>158.9</v>
      </c>
      <c r="P35" s="18">
        <v>87.5</v>
      </c>
      <c r="Q35" s="18">
        <v>52.1</v>
      </c>
      <c r="R35" s="18">
        <v>14.7</v>
      </c>
      <c r="S35" s="18">
        <v>15.1</v>
      </c>
      <c r="T35" s="16">
        <v>8.6999999999999993</v>
      </c>
      <c r="U35" s="22">
        <v>805.2</v>
      </c>
    </row>
    <row r="36" spans="1:21" ht="16.5" customHeight="1" x14ac:dyDescent="0.25">
      <c r="A36" s="7"/>
      <c r="B36" s="7"/>
      <c r="C36" s="7" t="s">
        <v>56</v>
      </c>
      <c r="D36" s="7"/>
      <c r="E36" s="7"/>
      <c r="F36" s="7"/>
      <c r="G36" s="7"/>
      <c r="H36" s="7"/>
      <c r="I36" s="7"/>
      <c r="J36" s="7"/>
      <c r="K36" s="7"/>
      <c r="L36" s="9" t="s">
        <v>47</v>
      </c>
      <c r="M36" s="22">
        <v>260.10000000000002</v>
      </c>
      <c r="N36" s="22">
        <v>210.9</v>
      </c>
      <c r="O36" s="22">
        <v>170.5</v>
      </c>
      <c r="P36" s="18">
        <v>89.1</v>
      </c>
      <c r="Q36" s="18">
        <v>55.7</v>
      </c>
      <c r="R36" s="18">
        <v>16.5</v>
      </c>
      <c r="S36" s="18">
        <v>14.4</v>
      </c>
      <c r="T36" s="16">
        <v>8.6</v>
      </c>
      <c r="U36" s="22">
        <v>826</v>
      </c>
    </row>
    <row r="37" spans="1:21" ht="16.5" customHeight="1" x14ac:dyDescent="0.25">
      <c r="A37" s="7"/>
      <c r="B37" s="7"/>
      <c r="C37" s="7" t="s">
        <v>57</v>
      </c>
      <c r="D37" s="7"/>
      <c r="E37" s="7"/>
      <c r="F37" s="7"/>
      <c r="G37" s="7"/>
      <c r="H37" s="7"/>
      <c r="I37" s="7"/>
      <c r="J37" s="7"/>
      <c r="K37" s="7"/>
      <c r="L37" s="9" t="s">
        <v>47</v>
      </c>
      <c r="M37" s="22">
        <v>236.1</v>
      </c>
      <c r="N37" s="22">
        <v>195.4</v>
      </c>
      <c r="O37" s="22">
        <v>155.9</v>
      </c>
      <c r="P37" s="18">
        <v>83.7</v>
      </c>
      <c r="Q37" s="18">
        <v>54.8</v>
      </c>
      <c r="R37" s="18">
        <v>16.600000000000001</v>
      </c>
      <c r="S37" s="18">
        <v>12.6</v>
      </c>
      <c r="T37" s="16">
        <v>7.8</v>
      </c>
      <c r="U37" s="22">
        <v>763.2</v>
      </c>
    </row>
    <row r="38" spans="1:21" ht="16.5" customHeight="1" x14ac:dyDescent="0.25">
      <c r="A38" s="7"/>
      <c r="B38" s="7"/>
      <c r="C38" s="7" t="s">
        <v>58</v>
      </c>
      <c r="D38" s="7"/>
      <c r="E38" s="7"/>
      <c r="F38" s="7"/>
      <c r="G38" s="7"/>
      <c r="H38" s="7"/>
      <c r="I38" s="7"/>
      <c r="J38" s="7"/>
      <c r="K38" s="7"/>
      <c r="L38" s="9" t="s">
        <v>47</v>
      </c>
      <c r="M38" s="22">
        <v>241.8</v>
      </c>
      <c r="N38" s="22">
        <v>189.1</v>
      </c>
      <c r="O38" s="22">
        <v>154.69999999999999</v>
      </c>
      <c r="P38" s="18">
        <v>80.3</v>
      </c>
      <c r="Q38" s="18">
        <v>56.1</v>
      </c>
      <c r="R38" s="18">
        <v>18.3</v>
      </c>
      <c r="S38" s="18">
        <v>11.5</v>
      </c>
      <c r="T38" s="16">
        <v>7.4</v>
      </c>
      <c r="U38" s="22">
        <v>759.2</v>
      </c>
    </row>
    <row r="39" spans="1:21" ht="16.5" customHeight="1" x14ac:dyDescent="0.25">
      <c r="A39" s="7"/>
      <c r="B39" s="7"/>
      <c r="C39" s="7" t="s">
        <v>59</v>
      </c>
      <c r="D39" s="7"/>
      <c r="E39" s="7"/>
      <c r="F39" s="7"/>
      <c r="G39" s="7"/>
      <c r="H39" s="7"/>
      <c r="I39" s="7"/>
      <c r="J39" s="7"/>
      <c r="K39" s="7"/>
      <c r="L39" s="9" t="s">
        <v>47</v>
      </c>
      <c r="M39" s="22">
        <v>222.9</v>
      </c>
      <c r="N39" s="22">
        <v>173.6</v>
      </c>
      <c r="O39" s="22">
        <v>140.4</v>
      </c>
      <c r="P39" s="18">
        <v>72</v>
      </c>
      <c r="Q39" s="18">
        <v>52.7</v>
      </c>
      <c r="R39" s="18">
        <v>18.2</v>
      </c>
      <c r="S39" s="16">
        <v>9.8000000000000007</v>
      </c>
      <c r="T39" s="16">
        <v>5.9</v>
      </c>
      <c r="U39" s="22">
        <v>695.8</v>
      </c>
    </row>
    <row r="40" spans="1:21" ht="16.5" customHeight="1" x14ac:dyDescent="0.25">
      <c r="A40" s="7"/>
      <c r="B40" s="7"/>
      <c r="C40" s="7" t="s">
        <v>60</v>
      </c>
      <c r="D40" s="7"/>
      <c r="E40" s="7"/>
      <c r="F40" s="7"/>
      <c r="G40" s="7"/>
      <c r="H40" s="7"/>
      <c r="I40" s="7"/>
      <c r="J40" s="7"/>
      <c r="K40" s="7"/>
      <c r="L40" s="9" t="s">
        <v>47</v>
      </c>
      <c r="M40" s="22">
        <v>195</v>
      </c>
      <c r="N40" s="22">
        <v>150.1</v>
      </c>
      <c r="O40" s="22">
        <v>123.8</v>
      </c>
      <c r="P40" s="18">
        <v>61.7</v>
      </c>
      <c r="Q40" s="18">
        <v>47.2</v>
      </c>
      <c r="R40" s="18">
        <v>16.399999999999999</v>
      </c>
      <c r="S40" s="16">
        <v>8.3000000000000007</v>
      </c>
      <c r="T40" s="16">
        <v>4.5</v>
      </c>
      <c r="U40" s="22">
        <v>607.20000000000005</v>
      </c>
    </row>
    <row r="41" spans="1:21" ht="16.5" customHeight="1" x14ac:dyDescent="0.25">
      <c r="A41" s="7"/>
      <c r="B41" s="7"/>
      <c r="C41" s="7" t="s">
        <v>61</v>
      </c>
      <c r="D41" s="7"/>
      <c r="E41" s="7"/>
      <c r="F41" s="7"/>
      <c r="G41" s="7"/>
      <c r="H41" s="7"/>
      <c r="I41" s="7"/>
      <c r="J41" s="7"/>
      <c r="K41" s="7"/>
      <c r="L41" s="9" t="s">
        <v>47</v>
      </c>
      <c r="M41" s="22">
        <v>173.8</v>
      </c>
      <c r="N41" s="22">
        <v>132.19999999999999</v>
      </c>
      <c r="O41" s="22">
        <v>111.6</v>
      </c>
      <c r="P41" s="18">
        <v>53.3</v>
      </c>
      <c r="Q41" s="18">
        <v>42.8</v>
      </c>
      <c r="R41" s="18">
        <v>14.8</v>
      </c>
      <c r="S41" s="16">
        <v>7.6</v>
      </c>
      <c r="T41" s="16">
        <v>3.3</v>
      </c>
      <c r="U41" s="22">
        <v>539.5</v>
      </c>
    </row>
    <row r="42" spans="1:21" ht="16.5" customHeight="1" x14ac:dyDescent="0.25">
      <c r="A42" s="7"/>
      <c r="B42" s="7"/>
      <c r="C42" s="7" t="s">
        <v>62</v>
      </c>
      <c r="D42" s="7"/>
      <c r="E42" s="7"/>
      <c r="F42" s="7"/>
      <c r="G42" s="7"/>
      <c r="H42" s="7"/>
      <c r="I42" s="7"/>
      <c r="J42" s="7"/>
      <c r="K42" s="7"/>
      <c r="L42" s="9" t="s">
        <v>47</v>
      </c>
      <c r="M42" s="22">
        <v>121.3</v>
      </c>
      <c r="N42" s="18">
        <v>91.5</v>
      </c>
      <c r="O42" s="18">
        <v>76.2</v>
      </c>
      <c r="P42" s="18">
        <v>35.5</v>
      </c>
      <c r="Q42" s="18">
        <v>29.3</v>
      </c>
      <c r="R42" s="18">
        <v>10</v>
      </c>
      <c r="S42" s="16">
        <v>4.8</v>
      </c>
      <c r="T42" s="16">
        <v>1.8</v>
      </c>
      <c r="U42" s="22">
        <v>370.5</v>
      </c>
    </row>
    <row r="43" spans="1:21" ht="16.5" customHeight="1" x14ac:dyDescent="0.25">
      <c r="A43" s="7"/>
      <c r="B43" s="7"/>
      <c r="C43" s="7" t="s">
        <v>63</v>
      </c>
      <c r="D43" s="7"/>
      <c r="E43" s="7"/>
      <c r="F43" s="7"/>
      <c r="G43" s="7"/>
      <c r="H43" s="7"/>
      <c r="I43" s="7"/>
      <c r="J43" s="7"/>
      <c r="K43" s="7"/>
      <c r="L43" s="9" t="s">
        <v>47</v>
      </c>
      <c r="M43" s="18">
        <v>79.099999999999994</v>
      </c>
      <c r="N43" s="18">
        <v>61.3</v>
      </c>
      <c r="O43" s="18">
        <v>46.8</v>
      </c>
      <c r="P43" s="18">
        <v>22.8</v>
      </c>
      <c r="Q43" s="18">
        <v>19.399999999999999</v>
      </c>
      <c r="R43" s="16">
        <v>6.3</v>
      </c>
      <c r="S43" s="16">
        <v>3.1</v>
      </c>
      <c r="T43" s="16">
        <v>0.9</v>
      </c>
      <c r="U43" s="22">
        <v>239.7</v>
      </c>
    </row>
    <row r="44" spans="1:21" ht="16.5" customHeight="1" x14ac:dyDescent="0.25">
      <c r="A44" s="7"/>
      <c r="B44" s="7"/>
      <c r="C44" s="7" t="s">
        <v>64</v>
      </c>
      <c r="D44" s="7"/>
      <c r="E44" s="7"/>
      <c r="F44" s="7"/>
      <c r="G44" s="7"/>
      <c r="H44" s="7"/>
      <c r="I44" s="7"/>
      <c r="J44" s="7"/>
      <c r="K44" s="7"/>
      <c r="L44" s="9" t="s">
        <v>47</v>
      </c>
      <c r="M44" s="18">
        <v>69.2</v>
      </c>
      <c r="N44" s="18">
        <v>54</v>
      </c>
      <c r="O44" s="18">
        <v>36.6</v>
      </c>
      <c r="P44" s="18">
        <v>18.600000000000001</v>
      </c>
      <c r="Q44" s="18">
        <v>17.7</v>
      </c>
      <c r="R44" s="16">
        <v>5</v>
      </c>
      <c r="S44" s="16">
        <v>2.6</v>
      </c>
      <c r="T44" s="16">
        <v>0.5</v>
      </c>
      <c r="U44" s="22">
        <v>204.2</v>
      </c>
    </row>
    <row r="45" spans="1:21" ht="16.5" customHeight="1" x14ac:dyDescent="0.25">
      <c r="A45" s="7"/>
      <c r="B45" s="7"/>
      <c r="C45" s="7" t="s">
        <v>65</v>
      </c>
      <c r="D45" s="7"/>
      <c r="E45" s="7"/>
      <c r="F45" s="7"/>
      <c r="G45" s="7"/>
      <c r="H45" s="7"/>
      <c r="I45" s="7"/>
      <c r="J45" s="7"/>
      <c r="K45" s="7"/>
      <c r="L45" s="9" t="s">
        <v>47</v>
      </c>
      <c r="M45" s="20">
        <v>4051.6</v>
      </c>
      <c r="N45" s="20">
        <v>3315.9</v>
      </c>
      <c r="O45" s="20">
        <v>2556.6</v>
      </c>
      <c r="P45" s="20">
        <v>1327.6</v>
      </c>
      <c r="Q45" s="22">
        <v>873.4</v>
      </c>
      <c r="R45" s="22">
        <v>267.39999999999998</v>
      </c>
      <c r="S45" s="22">
        <v>212.9</v>
      </c>
      <c r="T45" s="22">
        <v>126.3</v>
      </c>
      <c r="U45" s="21">
        <v>12734.1</v>
      </c>
    </row>
    <row r="46" spans="1:21" ht="16.5" customHeight="1" x14ac:dyDescent="0.25">
      <c r="A46" s="7"/>
      <c r="B46" s="7" t="s">
        <v>69</v>
      </c>
      <c r="C46" s="7"/>
      <c r="D46" s="7"/>
      <c r="E46" s="7"/>
      <c r="F46" s="7"/>
      <c r="G46" s="7"/>
      <c r="H46" s="7"/>
      <c r="I46" s="7"/>
      <c r="J46" s="7"/>
      <c r="K46" s="7"/>
      <c r="L46" s="9"/>
      <c r="M46" s="10"/>
      <c r="N46" s="10"/>
      <c r="O46" s="10"/>
      <c r="P46" s="10"/>
      <c r="Q46" s="10"/>
      <c r="R46" s="10"/>
      <c r="S46" s="10"/>
      <c r="T46" s="10"/>
      <c r="U46" s="10"/>
    </row>
    <row r="47" spans="1:21" ht="16.5" customHeight="1" x14ac:dyDescent="0.25">
      <c r="A47" s="7"/>
      <c r="B47" s="7"/>
      <c r="C47" s="7" t="s">
        <v>65</v>
      </c>
      <c r="D47" s="7"/>
      <c r="E47" s="7"/>
      <c r="F47" s="7"/>
      <c r="G47" s="7"/>
      <c r="H47" s="7"/>
      <c r="I47" s="7"/>
      <c r="J47" s="7"/>
      <c r="K47" s="7"/>
      <c r="L47" s="9" t="s">
        <v>67</v>
      </c>
      <c r="M47" s="18">
        <v>49.6</v>
      </c>
      <c r="N47" s="18">
        <v>49.5</v>
      </c>
      <c r="O47" s="18">
        <v>49.4</v>
      </c>
      <c r="P47" s="18">
        <v>49.9</v>
      </c>
      <c r="Q47" s="18">
        <v>49.4</v>
      </c>
      <c r="R47" s="18">
        <v>49.5</v>
      </c>
      <c r="S47" s="18">
        <v>49.4</v>
      </c>
      <c r="T47" s="18">
        <v>51.3</v>
      </c>
      <c r="U47" s="18">
        <v>49.6</v>
      </c>
    </row>
    <row r="48" spans="1:21" ht="16.5" customHeight="1" x14ac:dyDescent="0.25">
      <c r="A48" s="7"/>
      <c r="B48" s="7" t="s">
        <v>70</v>
      </c>
      <c r="C48" s="7"/>
      <c r="D48" s="7"/>
      <c r="E48" s="7"/>
      <c r="F48" s="7"/>
      <c r="G48" s="7"/>
      <c r="H48" s="7"/>
      <c r="I48" s="7"/>
      <c r="J48" s="7"/>
      <c r="K48" s="7"/>
      <c r="L48" s="9"/>
      <c r="M48" s="10"/>
      <c r="N48" s="10"/>
      <c r="O48" s="10"/>
      <c r="P48" s="10"/>
      <c r="Q48" s="10"/>
      <c r="R48" s="10"/>
      <c r="S48" s="10"/>
      <c r="T48" s="10"/>
      <c r="U48" s="10"/>
    </row>
    <row r="49" spans="1:21" ht="16.5" customHeight="1" x14ac:dyDescent="0.25">
      <c r="A49" s="7"/>
      <c r="B49" s="7"/>
      <c r="C49" s="7" t="s">
        <v>46</v>
      </c>
      <c r="D49" s="7"/>
      <c r="E49" s="7"/>
      <c r="F49" s="7"/>
      <c r="G49" s="7"/>
      <c r="H49" s="7"/>
      <c r="I49" s="7"/>
      <c r="J49" s="7"/>
      <c r="K49" s="7"/>
      <c r="L49" s="9" t="s">
        <v>47</v>
      </c>
      <c r="M49" s="22">
        <v>495.4</v>
      </c>
      <c r="N49" s="22">
        <v>402.3</v>
      </c>
      <c r="O49" s="22">
        <v>314.7</v>
      </c>
      <c r="P49" s="22">
        <v>171.6</v>
      </c>
      <c r="Q49" s="18">
        <v>98.5</v>
      </c>
      <c r="R49" s="18">
        <v>29.3</v>
      </c>
      <c r="S49" s="18">
        <v>27.9</v>
      </c>
      <c r="T49" s="18">
        <v>17.7</v>
      </c>
      <c r="U49" s="20">
        <v>1557.5</v>
      </c>
    </row>
    <row r="50" spans="1:21" ht="16.5" customHeight="1" x14ac:dyDescent="0.25">
      <c r="A50" s="7"/>
      <c r="B50" s="7"/>
      <c r="C50" s="7" t="s">
        <v>48</v>
      </c>
      <c r="D50" s="7"/>
      <c r="E50" s="7"/>
      <c r="F50" s="7"/>
      <c r="G50" s="7"/>
      <c r="H50" s="7"/>
      <c r="I50" s="7"/>
      <c r="J50" s="7"/>
      <c r="K50" s="7"/>
      <c r="L50" s="9" t="s">
        <v>47</v>
      </c>
      <c r="M50" s="22">
        <v>512.9</v>
      </c>
      <c r="N50" s="22">
        <v>416.8</v>
      </c>
      <c r="O50" s="22">
        <v>339.3</v>
      </c>
      <c r="P50" s="22">
        <v>175.2</v>
      </c>
      <c r="Q50" s="22">
        <v>106.1</v>
      </c>
      <c r="R50" s="18">
        <v>31.7</v>
      </c>
      <c r="S50" s="18">
        <v>28.9</v>
      </c>
      <c r="T50" s="18">
        <v>17.8</v>
      </c>
      <c r="U50" s="20">
        <v>1629.1</v>
      </c>
    </row>
    <row r="51" spans="1:21" ht="16.5" customHeight="1" x14ac:dyDescent="0.25">
      <c r="A51" s="7"/>
      <c r="B51" s="7"/>
      <c r="C51" s="7" t="s">
        <v>49</v>
      </c>
      <c r="D51" s="7"/>
      <c r="E51" s="7"/>
      <c r="F51" s="7"/>
      <c r="G51" s="7"/>
      <c r="H51" s="7"/>
      <c r="I51" s="7"/>
      <c r="J51" s="7"/>
      <c r="K51" s="7"/>
      <c r="L51" s="9" t="s">
        <v>47</v>
      </c>
      <c r="M51" s="22">
        <v>501</v>
      </c>
      <c r="N51" s="22">
        <v>397.2</v>
      </c>
      <c r="O51" s="22">
        <v>345.2</v>
      </c>
      <c r="P51" s="22">
        <v>170.6</v>
      </c>
      <c r="Q51" s="22">
        <v>105.5</v>
      </c>
      <c r="R51" s="18">
        <v>33.299999999999997</v>
      </c>
      <c r="S51" s="18">
        <v>26</v>
      </c>
      <c r="T51" s="18">
        <v>17</v>
      </c>
      <c r="U51" s="20">
        <v>1596.1</v>
      </c>
    </row>
    <row r="52" spans="1:21" ht="16.5" customHeight="1" x14ac:dyDescent="0.25">
      <c r="A52" s="7"/>
      <c r="B52" s="7"/>
      <c r="C52" s="7" t="s">
        <v>50</v>
      </c>
      <c r="D52" s="7"/>
      <c r="E52" s="7"/>
      <c r="F52" s="7"/>
      <c r="G52" s="7"/>
      <c r="H52" s="7"/>
      <c r="I52" s="7"/>
      <c r="J52" s="7"/>
      <c r="K52" s="7"/>
      <c r="L52" s="9" t="s">
        <v>47</v>
      </c>
      <c r="M52" s="22">
        <v>468.8</v>
      </c>
      <c r="N52" s="22">
        <v>378.1</v>
      </c>
      <c r="O52" s="22">
        <v>319</v>
      </c>
      <c r="P52" s="22">
        <v>154.9</v>
      </c>
      <c r="Q52" s="22">
        <v>101.9</v>
      </c>
      <c r="R52" s="18">
        <v>31</v>
      </c>
      <c r="S52" s="18">
        <v>23.9</v>
      </c>
      <c r="T52" s="18">
        <v>15.1</v>
      </c>
      <c r="U52" s="20">
        <v>1492.9</v>
      </c>
    </row>
    <row r="53" spans="1:21" ht="16.5" customHeight="1" x14ac:dyDescent="0.25">
      <c r="A53" s="7"/>
      <c r="B53" s="7"/>
      <c r="C53" s="7" t="s">
        <v>51</v>
      </c>
      <c r="D53" s="7"/>
      <c r="E53" s="7"/>
      <c r="F53" s="7"/>
      <c r="G53" s="7"/>
      <c r="H53" s="7"/>
      <c r="I53" s="7"/>
      <c r="J53" s="7"/>
      <c r="K53" s="7"/>
      <c r="L53" s="9" t="s">
        <v>47</v>
      </c>
      <c r="M53" s="22">
        <v>540.29999999999995</v>
      </c>
      <c r="N53" s="22">
        <v>472.3</v>
      </c>
      <c r="O53" s="22">
        <v>338.7</v>
      </c>
      <c r="P53" s="22">
        <v>166.5</v>
      </c>
      <c r="Q53" s="22">
        <v>114.4</v>
      </c>
      <c r="R53" s="18">
        <v>31.7</v>
      </c>
      <c r="S53" s="18">
        <v>32.6</v>
      </c>
      <c r="T53" s="18">
        <v>16.100000000000001</v>
      </c>
      <c r="U53" s="20">
        <v>1712.7</v>
      </c>
    </row>
    <row r="54" spans="1:21" ht="16.5" customHeight="1" x14ac:dyDescent="0.25">
      <c r="A54" s="7"/>
      <c r="B54" s="7"/>
      <c r="C54" s="7" t="s">
        <v>52</v>
      </c>
      <c r="D54" s="7"/>
      <c r="E54" s="7"/>
      <c r="F54" s="7"/>
      <c r="G54" s="7"/>
      <c r="H54" s="7"/>
      <c r="I54" s="7"/>
      <c r="J54" s="7"/>
      <c r="K54" s="7"/>
      <c r="L54" s="9" t="s">
        <v>47</v>
      </c>
      <c r="M54" s="22">
        <v>607.79999999999995</v>
      </c>
      <c r="N54" s="22">
        <v>535.79999999999995</v>
      </c>
      <c r="O54" s="22">
        <v>370.3</v>
      </c>
      <c r="P54" s="22">
        <v>184.7</v>
      </c>
      <c r="Q54" s="22">
        <v>117.7</v>
      </c>
      <c r="R54" s="18">
        <v>34.1</v>
      </c>
      <c r="S54" s="18">
        <v>34</v>
      </c>
      <c r="T54" s="18">
        <v>22</v>
      </c>
      <c r="U54" s="20">
        <v>1906.6</v>
      </c>
    </row>
    <row r="55" spans="1:21" ht="16.5" customHeight="1" x14ac:dyDescent="0.25">
      <c r="A55" s="7"/>
      <c r="B55" s="7"/>
      <c r="C55" s="7" t="s">
        <v>53</v>
      </c>
      <c r="D55" s="7"/>
      <c r="E55" s="7"/>
      <c r="F55" s="7"/>
      <c r="G55" s="7"/>
      <c r="H55" s="7"/>
      <c r="I55" s="7"/>
      <c r="J55" s="7"/>
      <c r="K55" s="7"/>
      <c r="L55" s="9" t="s">
        <v>47</v>
      </c>
      <c r="M55" s="22">
        <v>611.79999999999995</v>
      </c>
      <c r="N55" s="22">
        <v>534</v>
      </c>
      <c r="O55" s="22">
        <v>362.6</v>
      </c>
      <c r="P55" s="22">
        <v>204.1</v>
      </c>
      <c r="Q55" s="22">
        <v>118.7</v>
      </c>
      <c r="R55" s="18">
        <v>33.299999999999997</v>
      </c>
      <c r="S55" s="18">
        <v>35.700000000000003</v>
      </c>
      <c r="T55" s="18">
        <v>23.9</v>
      </c>
      <c r="U55" s="20">
        <v>1924.4</v>
      </c>
    </row>
    <row r="56" spans="1:21" ht="16.5" customHeight="1" x14ac:dyDescent="0.25">
      <c r="A56" s="7"/>
      <c r="B56" s="7"/>
      <c r="C56" s="7" t="s">
        <v>54</v>
      </c>
      <c r="D56" s="7"/>
      <c r="E56" s="7"/>
      <c r="F56" s="7"/>
      <c r="G56" s="7"/>
      <c r="H56" s="7"/>
      <c r="I56" s="7"/>
      <c r="J56" s="7"/>
      <c r="K56" s="7"/>
      <c r="L56" s="9" t="s">
        <v>47</v>
      </c>
      <c r="M56" s="22">
        <v>583</v>
      </c>
      <c r="N56" s="22">
        <v>495.7</v>
      </c>
      <c r="O56" s="22">
        <v>354.2</v>
      </c>
      <c r="P56" s="22">
        <v>198.3</v>
      </c>
      <c r="Q56" s="22">
        <v>116</v>
      </c>
      <c r="R56" s="18">
        <v>32.1</v>
      </c>
      <c r="S56" s="18">
        <v>35.4</v>
      </c>
      <c r="T56" s="18">
        <v>20.5</v>
      </c>
      <c r="U56" s="20">
        <v>1835.6</v>
      </c>
    </row>
    <row r="57" spans="1:21" ht="16.5" customHeight="1" x14ac:dyDescent="0.25">
      <c r="A57" s="7"/>
      <c r="B57" s="7"/>
      <c r="C57" s="7" t="s">
        <v>55</v>
      </c>
      <c r="D57" s="7"/>
      <c r="E57" s="7"/>
      <c r="F57" s="7"/>
      <c r="G57" s="7"/>
      <c r="H57" s="7"/>
      <c r="I57" s="7"/>
      <c r="J57" s="7"/>
      <c r="K57" s="7"/>
      <c r="L57" s="9" t="s">
        <v>47</v>
      </c>
      <c r="M57" s="22">
        <v>513</v>
      </c>
      <c r="N57" s="22">
        <v>425.5</v>
      </c>
      <c r="O57" s="22">
        <v>325.3</v>
      </c>
      <c r="P57" s="22">
        <v>174.2</v>
      </c>
      <c r="Q57" s="22">
        <v>105</v>
      </c>
      <c r="R57" s="18">
        <v>30.1</v>
      </c>
      <c r="S57" s="18">
        <v>30.2</v>
      </c>
      <c r="T57" s="18">
        <v>17.2</v>
      </c>
      <c r="U57" s="20">
        <v>1620.8</v>
      </c>
    </row>
    <row r="58" spans="1:21" ht="16.5" customHeight="1" x14ac:dyDescent="0.25">
      <c r="A58" s="7"/>
      <c r="B58" s="7"/>
      <c r="C58" s="7" t="s">
        <v>56</v>
      </c>
      <c r="D58" s="7"/>
      <c r="E58" s="7"/>
      <c r="F58" s="7"/>
      <c r="G58" s="7"/>
      <c r="H58" s="7"/>
      <c r="I58" s="7"/>
      <c r="J58" s="7"/>
      <c r="K58" s="7"/>
      <c r="L58" s="9" t="s">
        <v>47</v>
      </c>
      <c r="M58" s="22">
        <v>527.1</v>
      </c>
      <c r="N58" s="22">
        <v>431.3</v>
      </c>
      <c r="O58" s="22">
        <v>348</v>
      </c>
      <c r="P58" s="22">
        <v>178</v>
      </c>
      <c r="Q58" s="22">
        <v>112.2</v>
      </c>
      <c r="R58" s="18">
        <v>34.200000000000003</v>
      </c>
      <c r="S58" s="18">
        <v>29.1</v>
      </c>
      <c r="T58" s="18">
        <v>16.5</v>
      </c>
      <c r="U58" s="20">
        <v>1676.7</v>
      </c>
    </row>
    <row r="59" spans="1:21" ht="16.5" customHeight="1" x14ac:dyDescent="0.25">
      <c r="A59" s="7"/>
      <c r="B59" s="7"/>
      <c r="C59" s="7" t="s">
        <v>57</v>
      </c>
      <c r="D59" s="7"/>
      <c r="E59" s="7"/>
      <c r="F59" s="7"/>
      <c r="G59" s="7"/>
      <c r="H59" s="7"/>
      <c r="I59" s="7"/>
      <c r="J59" s="7"/>
      <c r="K59" s="7"/>
      <c r="L59" s="9" t="s">
        <v>47</v>
      </c>
      <c r="M59" s="22">
        <v>484.6</v>
      </c>
      <c r="N59" s="22">
        <v>402.7</v>
      </c>
      <c r="O59" s="22">
        <v>321.10000000000002</v>
      </c>
      <c r="P59" s="22">
        <v>168.3</v>
      </c>
      <c r="Q59" s="22">
        <v>111.8</v>
      </c>
      <c r="R59" s="18">
        <v>34.4</v>
      </c>
      <c r="S59" s="18">
        <v>25.6</v>
      </c>
      <c r="T59" s="18">
        <v>15.5</v>
      </c>
      <c r="U59" s="20">
        <v>1564.2</v>
      </c>
    </row>
    <row r="60" spans="1:21" ht="16.5" customHeight="1" x14ac:dyDescent="0.25">
      <c r="A60" s="7"/>
      <c r="B60" s="7"/>
      <c r="C60" s="7" t="s">
        <v>58</v>
      </c>
      <c r="D60" s="7"/>
      <c r="E60" s="7"/>
      <c r="F60" s="7"/>
      <c r="G60" s="7"/>
      <c r="H60" s="7"/>
      <c r="I60" s="7"/>
      <c r="J60" s="7"/>
      <c r="K60" s="7"/>
      <c r="L60" s="9" t="s">
        <v>47</v>
      </c>
      <c r="M60" s="22">
        <v>494.2</v>
      </c>
      <c r="N60" s="22">
        <v>389.3</v>
      </c>
      <c r="O60" s="22">
        <v>317.10000000000002</v>
      </c>
      <c r="P60" s="22">
        <v>162</v>
      </c>
      <c r="Q60" s="22">
        <v>114.3</v>
      </c>
      <c r="R60" s="18">
        <v>37.6</v>
      </c>
      <c r="S60" s="18">
        <v>23.6</v>
      </c>
      <c r="T60" s="18">
        <v>14.2</v>
      </c>
      <c r="U60" s="20">
        <v>1552.7</v>
      </c>
    </row>
    <row r="61" spans="1:21" ht="16.5" customHeight="1" x14ac:dyDescent="0.25">
      <c r="A61" s="7"/>
      <c r="B61" s="7"/>
      <c r="C61" s="7" t="s">
        <v>59</v>
      </c>
      <c r="D61" s="7"/>
      <c r="E61" s="7"/>
      <c r="F61" s="7"/>
      <c r="G61" s="7"/>
      <c r="H61" s="7"/>
      <c r="I61" s="7"/>
      <c r="J61" s="7"/>
      <c r="K61" s="7"/>
      <c r="L61" s="9" t="s">
        <v>47</v>
      </c>
      <c r="M61" s="22">
        <v>459.9</v>
      </c>
      <c r="N61" s="22">
        <v>359.1</v>
      </c>
      <c r="O61" s="22">
        <v>287.8</v>
      </c>
      <c r="P61" s="22">
        <v>146.80000000000001</v>
      </c>
      <c r="Q61" s="22">
        <v>108.8</v>
      </c>
      <c r="R61" s="18">
        <v>37.200000000000003</v>
      </c>
      <c r="S61" s="18">
        <v>20.7</v>
      </c>
      <c r="T61" s="18">
        <v>11.5</v>
      </c>
      <c r="U61" s="20">
        <v>1432.2</v>
      </c>
    </row>
    <row r="62" spans="1:21" ht="16.5" customHeight="1" x14ac:dyDescent="0.25">
      <c r="A62" s="7"/>
      <c r="B62" s="7"/>
      <c r="C62" s="7" t="s">
        <v>60</v>
      </c>
      <c r="D62" s="7"/>
      <c r="E62" s="7"/>
      <c r="F62" s="7"/>
      <c r="G62" s="7"/>
      <c r="H62" s="7"/>
      <c r="I62" s="7"/>
      <c r="J62" s="7"/>
      <c r="K62" s="7"/>
      <c r="L62" s="9" t="s">
        <v>47</v>
      </c>
      <c r="M62" s="22">
        <v>402.9</v>
      </c>
      <c r="N62" s="22">
        <v>312.5</v>
      </c>
      <c r="O62" s="22">
        <v>253.7</v>
      </c>
      <c r="P62" s="22">
        <v>126.8</v>
      </c>
      <c r="Q62" s="18">
        <v>98.1</v>
      </c>
      <c r="R62" s="18">
        <v>33.6</v>
      </c>
      <c r="S62" s="18">
        <v>17.7</v>
      </c>
      <c r="T62" s="16">
        <v>8.6</v>
      </c>
      <c r="U62" s="20">
        <v>1254.3</v>
      </c>
    </row>
    <row r="63" spans="1:21" ht="16.5" customHeight="1" x14ac:dyDescent="0.25">
      <c r="A63" s="7"/>
      <c r="B63" s="7"/>
      <c r="C63" s="7" t="s">
        <v>61</v>
      </c>
      <c r="D63" s="7"/>
      <c r="E63" s="7"/>
      <c r="F63" s="7"/>
      <c r="G63" s="7"/>
      <c r="H63" s="7"/>
      <c r="I63" s="7"/>
      <c r="J63" s="7"/>
      <c r="K63" s="7"/>
      <c r="L63" s="9" t="s">
        <v>47</v>
      </c>
      <c r="M63" s="22">
        <v>354.6</v>
      </c>
      <c r="N63" s="22">
        <v>273.7</v>
      </c>
      <c r="O63" s="22">
        <v>225.8</v>
      </c>
      <c r="P63" s="22">
        <v>108</v>
      </c>
      <c r="Q63" s="18">
        <v>88.5</v>
      </c>
      <c r="R63" s="18">
        <v>30.1</v>
      </c>
      <c r="S63" s="18">
        <v>15.9</v>
      </c>
      <c r="T63" s="16">
        <v>6</v>
      </c>
      <c r="U63" s="20">
        <v>1103</v>
      </c>
    </row>
    <row r="64" spans="1:21" ht="16.5" customHeight="1" x14ac:dyDescent="0.25">
      <c r="A64" s="7"/>
      <c r="B64" s="7"/>
      <c r="C64" s="7" t="s">
        <v>62</v>
      </c>
      <c r="D64" s="7"/>
      <c r="E64" s="7"/>
      <c r="F64" s="7"/>
      <c r="G64" s="7"/>
      <c r="H64" s="7"/>
      <c r="I64" s="7"/>
      <c r="J64" s="7"/>
      <c r="K64" s="7"/>
      <c r="L64" s="9" t="s">
        <v>47</v>
      </c>
      <c r="M64" s="22">
        <v>253</v>
      </c>
      <c r="N64" s="22">
        <v>192.8</v>
      </c>
      <c r="O64" s="22">
        <v>156.69999999999999</v>
      </c>
      <c r="P64" s="18">
        <v>73.400000000000006</v>
      </c>
      <c r="Q64" s="18">
        <v>62.4</v>
      </c>
      <c r="R64" s="18">
        <v>20.7</v>
      </c>
      <c r="S64" s="18">
        <v>10.4</v>
      </c>
      <c r="T64" s="16">
        <v>3.4</v>
      </c>
      <c r="U64" s="22">
        <v>772.9</v>
      </c>
    </row>
    <row r="65" spans="1:21" ht="16.5" customHeight="1" x14ac:dyDescent="0.25">
      <c r="A65" s="7"/>
      <c r="B65" s="7"/>
      <c r="C65" s="7" t="s">
        <v>63</v>
      </c>
      <c r="D65" s="7"/>
      <c r="E65" s="7"/>
      <c r="F65" s="7"/>
      <c r="G65" s="7"/>
      <c r="H65" s="7"/>
      <c r="I65" s="7"/>
      <c r="J65" s="7"/>
      <c r="K65" s="7"/>
      <c r="L65" s="9" t="s">
        <v>47</v>
      </c>
      <c r="M65" s="22">
        <v>174.9</v>
      </c>
      <c r="N65" s="22">
        <v>136.4</v>
      </c>
      <c r="O65" s="22">
        <v>100.7</v>
      </c>
      <c r="P65" s="18">
        <v>50.3</v>
      </c>
      <c r="Q65" s="18">
        <v>43.3</v>
      </c>
      <c r="R65" s="18">
        <v>13.6</v>
      </c>
      <c r="S65" s="16">
        <v>7</v>
      </c>
      <c r="T65" s="16">
        <v>1.8</v>
      </c>
      <c r="U65" s="22">
        <v>528.1</v>
      </c>
    </row>
    <row r="66" spans="1:21" ht="16.5" customHeight="1" x14ac:dyDescent="0.25">
      <c r="A66" s="7"/>
      <c r="B66" s="7"/>
      <c r="C66" s="7" t="s">
        <v>64</v>
      </c>
      <c r="D66" s="7"/>
      <c r="E66" s="7"/>
      <c r="F66" s="7"/>
      <c r="G66" s="7"/>
      <c r="H66" s="7"/>
      <c r="I66" s="7"/>
      <c r="J66" s="7"/>
      <c r="K66" s="7"/>
      <c r="L66" s="9" t="s">
        <v>47</v>
      </c>
      <c r="M66" s="22">
        <v>179</v>
      </c>
      <c r="N66" s="22">
        <v>139.4</v>
      </c>
      <c r="O66" s="18">
        <v>94.3</v>
      </c>
      <c r="P66" s="18">
        <v>48.2</v>
      </c>
      <c r="Q66" s="18">
        <v>46.1</v>
      </c>
      <c r="R66" s="18">
        <v>12.6</v>
      </c>
      <c r="S66" s="16">
        <v>6.6</v>
      </c>
      <c r="T66" s="16">
        <v>1.2</v>
      </c>
      <c r="U66" s="22">
        <v>527.4</v>
      </c>
    </row>
    <row r="67" spans="1:21" ht="16.5" customHeight="1" x14ac:dyDescent="0.25">
      <c r="A67" s="7"/>
      <c r="B67" s="7"/>
      <c r="C67" s="7" t="s">
        <v>65</v>
      </c>
      <c r="D67" s="7"/>
      <c r="E67" s="7"/>
      <c r="F67" s="7"/>
      <c r="G67" s="7"/>
      <c r="H67" s="7"/>
      <c r="I67" s="7"/>
      <c r="J67" s="7"/>
      <c r="K67" s="7"/>
      <c r="L67" s="9" t="s">
        <v>47</v>
      </c>
      <c r="M67" s="20">
        <v>8164.1</v>
      </c>
      <c r="N67" s="20">
        <v>6694.9</v>
      </c>
      <c r="O67" s="20">
        <v>5174.3999999999996</v>
      </c>
      <c r="P67" s="20">
        <v>2661.9</v>
      </c>
      <c r="Q67" s="20">
        <v>1769.3</v>
      </c>
      <c r="R67" s="22">
        <v>540.6</v>
      </c>
      <c r="S67" s="22">
        <v>431.1</v>
      </c>
      <c r="T67" s="22">
        <v>246</v>
      </c>
      <c r="U67" s="21">
        <v>25687</v>
      </c>
    </row>
    <row r="68" spans="1:21" ht="16.5" customHeight="1" x14ac:dyDescent="0.25">
      <c r="A68" s="7"/>
      <c r="B68" s="7" t="s">
        <v>71</v>
      </c>
      <c r="C68" s="7"/>
      <c r="D68" s="7"/>
      <c r="E68" s="7"/>
      <c r="F68" s="7"/>
      <c r="G68" s="7"/>
      <c r="H68" s="7"/>
      <c r="I68" s="7"/>
      <c r="J68" s="7"/>
      <c r="K68" s="7"/>
      <c r="L68" s="9"/>
      <c r="M68" s="10"/>
      <c r="N68" s="10"/>
      <c r="O68" s="10"/>
      <c r="P68" s="10"/>
      <c r="Q68" s="10"/>
      <c r="R68" s="10"/>
      <c r="S68" s="10"/>
      <c r="T68" s="10"/>
      <c r="U68" s="10"/>
    </row>
    <row r="69" spans="1:21" ht="16.5" customHeight="1" x14ac:dyDescent="0.25">
      <c r="A69" s="7"/>
      <c r="B69" s="7"/>
      <c r="C69" s="7" t="s">
        <v>65</v>
      </c>
      <c r="D69" s="7"/>
      <c r="E69" s="7"/>
      <c r="F69" s="7"/>
      <c r="G69" s="7"/>
      <c r="H69" s="7"/>
      <c r="I69" s="7"/>
      <c r="J69" s="7"/>
      <c r="K69" s="7"/>
      <c r="L69" s="9" t="s">
        <v>67</v>
      </c>
      <c r="M69" s="18">
        <v>31.8</v>
      </c>
      <c r="N69" s="18">
        <v>26.1</v>
      </c>
      <c r="O69" s="18">
        <v>20.100000000000001</v>
      </c>
      <c r="P69" s="18">
        <v>10.4</v>
      </c>
      <c r="Q69" s="16">
        <v>6.9</v>
      </c>
      <c r="R69" s="16">
        <v>2.1</v>
      </c>
      <c r="S69" s="16">
        <v>1.7</v>
      </c>
      <c r="T69" s="16">
        <v>1</v>
      </c>
      <c r="U69" s="22">
        <v>100</v>
      </c>
    </row>
    <row r="70" spans="1:21" ht="16.5" customHeight="1" x14ac:dyDescent="0.25">
      <c r="A70" s="7"/>
      <c r="B70" s="7" t="s">
        <v>72</v>
      </c>
      <c r="C70" s="7"/>
      <c r="D70" s="7"/>
      <c r="E70" s="7"/>
      <c r="F70" s="7"/>
      <c r="G70" s="7"/>
      <c r="H70" s="7"/>
      <c r="I70" s="7"/>
      <c r="J70" s="7"/>
      <c r="K70" s="7"/>
      <c r="L70" s="9"/>
      <c r="M70" s="10"/>
      <c r="N70" s="10"/>
      <c r="O70" s="10"/>
      <c r="P70" s="10"/>
      <c r="Q70" s="10"/>
      <c r="R70" s="10"/>
      <c r="S70" s="10"/>
      <c r="T70" s="10"/>
      <c r="U70" s="10"/>
    </row>
    <row r="71" spans="1:21" ht="16.5" customHeight="1" x14ac:dyDescent="0.25">
      <c r="A71" s="7"/>
      <c r="B71" s="7"/>
      <c r="C71" s="7" t="s">
        <v>65</v>
      </c>
      <c r="D71" s="7"/>
      <c r="E71" s="7"/>
      <c r="F71" s="7"/>
      <c r="G71" s="7"/>
      <c r="H71" s="7"/>
      <c r="I71" s="7"/>
      <c r="J71" s="7"/>
      <c r="K71" s="7"/>
      <c r="L71" s="9" t="s">
        <v>67</v>
      </c>
      <c r="M71" s="16">
        <v>1.4</v>
      </c>
      <c r="N71" s="16">
        <v>2</v>
      </c>
      <c r="O71" s="16">
        <v>1.7</v>
      </c>
      <c r="P71" s="16">
        <v>1</v>
      </c>
      <c r="Q71" s="16">
        <v>0.8</v>
      </c>
      <c r="R71" s="16">
        <v>1.1000000000000001</v>
      </c>
      <c r="S71" s="16">
        <v>1.7</v>
      </c>
      <c r="T71" s="16" t="s">
        <v>73</v>
      </c>
      <c r="U71" s="16">
        <v>1.5</v>
      </c>
    </row>
    <row r="72" spans="1:21" ht="16.5" customHeight="1" x14ac:dyDescent="0.25">
      <c r="A72" s="7" t="s">
        <v>74</v>
      </c>
      <c r="B72" s="7"/>
      <c r="C72" s="7"/>
      <c r="D72" s="7"/>
      <c r="E72" s="7"/>
      <c r="F72" s="7"/>
      <c r="G72" s="7"/>
      <c r="H72" s="7"/>
      <c r="I72" s="7"/>
      <c r="J72" s="7"/>
      <c r="K72" s="7"/>
      <c r="L72" s="9"/>
      <c r="M72" s="10"/>
      <c r="N72" s="10"/>
      <c r="O72" s="10"/>
      <c r="P72" s="10"/>
      <c r="Q72" s="10"/>
      <c r="R72" s="10"/>
      <c r="S72" s="10"/>
      <c r="T72" s="10"/>
      <c r="U72" s="10"/>
    </row>
    <row r="73" spans="1:21" ht="16.5" customHeight="1" x14ac:dyDescent="0.25">
      <c r="A73" s="7"/>
      <c r="B73" s="7" t="s">
        <v>45</v>
      </c>
      <c r="C73" s="7"/>
      <c r="D73" s="7"/>
      <c r="E73" s="7"/>
      <c r="F73" s="7"/>
      <c r="G73" s="7"/>
      <c r="H73" s="7"/>
      <c r="I73" s="7"/>
      <c r="J73" s="7"/>
      <c r="K73" s="7"/>
      <c r="L73" s="9"/>
      <c r="M73" s="10"/>
      <c r="N73" s="10"/>
      <c r="O73" s="10"/>
      <c r="P73" s="10"/>
      <c r="Q73" s="10"/>
      <c r="R73" s="10"/>
      <c r="S73" s="10"/>
      <c r="T73" s="10"/>
      <c r="U73" s="10"/>
    </row>
    <row r="74" spans="1:21" ht="16.5" customHeight="1" x14ac:dyDescent="0.25">
      <c r="A74" s="7"/>
      <c r="B74" s="7"/>
      <c r="C74" s="7" t="s">
        <v>46</v>
      </c>
      <c r="D74" s="7"/>
      <c r="E74" s="7"/>
      <c r="F74" s="7"/>
      <c r="G74" s="7"/>
      <c r="H74" s="7"/>
      <c r="I74" s="7"/>
      <c r="J74" s="7"/>
      <c r="K74" s="7"/>
      <c r="L74" s="9" t="s">
        <v>47</v>
      </c>
      <c r="M74" s="22">
        <v>242.8</v>
      </c>
      <c r="N74" s="22">
        <v>196.4</v>
      </c>
      <c r="O74" s="22">
        <v>153.6</v>
      </c>
      <c r="P74" s="18">
        <v>83.6</v>
      </c>
      <c r="Q74" s="18">
        <v>48.3</v>
      </c>
      <c r="R74" s="18">
        <v>14.2</v>
      </c>
      <c r="S74" s="18">
        <v>13.6</v>
      </c>
      <c r="T74" s="16">
        <v>8.6999999999999993</v>
      </c>
      <c r="U74" s="22">
        <v>761.4</v>
      </c>
    </row>
    <row r="75" spans="1:21" ht="16.5" customHeight="1" x14ac:dyDescent="0.25">
      <c r="A75" s="7"/>
      <c r="B75" s="7"/>
      <c r="C75" s="7" t="s">
        <v>48</v>
      </c>
      <c r="D75" s="7"/>
      <c r="E75" s="7"/>
      <c r="F75" s="7"/>
      <c r="G75" s="7"/>
      <c r="H75" s="7"/>
      <c r="I75" s="7"/>
      <c r="J75" s="7"/>
      <c r="K75" s="7"/>
      <c r="L75" s="9" t="s">
        <v>47</v>
      </c>
      <c r="M75" s="22">
        <v>248.9</v>
      </c>
      <c r="N75" s="22">
        <v>200.1</v>
      </c>
      <c r="O75" s="22">
        <v>165.2</v>
      </c>
      <c r="P75" s="18">
        <v>84.8</v>
      </c>
      <c r="Q75" s="18">
        <v>51.5</v>
      </c>
      <c r="R75" s="18">
        <v>15.4</v>
      </c>
      <c r="S75" s="18">
        <v>13.6</v>
      </c>
      <c r="T75" s="16">
        <v>8.8000000000000007</v>
      </c>
      <c r="U75" s="22">
        <v>788.4</v>
      </c>
    </row>
    <row r="76" spans="1:21" ht="16.5" customHeight="1" x14ac:dyDescent="0.25">
      <c r="A76" s="7"/>
      <c r="B76" s="7"/>
      <c r="C76" s="7" t="s">
        <v>49</v>
      </c>
      <c r="D76" s="7"/>
      <c r="E76" s="7"/>
      <c r="F76" s="7"/>
      <c r="G76" s="7"/>
      <c r="H76" s="7"/>
      <c r="I76" s="7"/>
      <c r="J76" s="7"/>
      <c r="K76" s="7"/>
      <c r="L76" s="9" t="s">
        <v>47</v>
      </c>
      <c r="M76" s="22">
        <v>238</v>
      </c>
      <c r="N76" s="22">
        <v>187.6</v>
      </c>
      <c r="O76" s="22">
        <v>163.19999999999999</v>
      </c>
      <c r="P76" s="18">
        <v>81</v>
      </c>
      <c r="Q76" s="18">
        <v>50.7</v>
      </c>
      <c r="R76" s="18">
        <v>15.9</v>
      </c>
      <c r="S76" s="18">
        <v>12</v>
      </c>
      <c r="T76" s="16">
        <v>8.1</v>
      </c>
      <c r="U76" s="22">
        <v>756.6</v>
      </c>
    </row>
    <row r="77" spans="1:21" ht="16.5" customHeight="1" x14ac:dyDescent="0.25">
      <c r="A77" s="7"/>
      <c r="B77" s="7"/>
      <c r="C77" s="7" t="s">
        <v>50</v>
      </c>
      <c r="D77" s="7"/>
      <c r="E77" s="7"/>
      <c r="F77" s="7"/>
      <c r="G77" s="7"/>
      <c r="H77" s="7"/>
      <c r="I77" s="7"/>
      <c r="J77" s="7"/>
      <c r="K77" s="7"/>
      <c r="L77" s="9" t="s">
        <v>47</v>
      </c>
      <c r="M77" s="22">
        <v>229.6</v>
      </c>
      <c r="N77" s="22">
        <v>186.3</v>
      </c>
      <c r="O77" s="22">
        <v>154.80000000000001</v>
      </c>
      <c r="P77" s="18">
        <v>75.400000000000006</v>
      </c>
      <c r="Q77" s="18">
        <v>50</v>
      </c>
      <c r="R77" s="18">
        <v>15</v>
      </c>
      <c r="S77" s="18">
        <v>11.8</v>
      </c>
      <c r="T77" s="16">
        <v>7.2</v>
      </c>
      <c r="U77" s="22">
        <v>730.2</v>
      </c>
    </row>
    <row r="78" spans="1:21" ht="16.5" customHeight="1" x14ac:dyDescent="0.25">
      <c r="A78" s="7"/>
      <c r="B78" s="7"/>
      <c r="C78" s="7" t="s">
        <v>51</v>
      </c>
      <c r="D78" s="7"/>
      <c r="E78" s="7"/>
      <c r="F78" s="7"/>
      <c r="G78" s="7"/>
      <c r="H78" s="7"/>
      <c r="I78" s="7"/>
      <c r="J78" s="7"/>
      <c r="K78" s="7"/>
      <c r="L78" s="9" t="s">
        <v>47</v>
      </c>
      <c r="M78" s="22">
        <v>270.8</v>
      </c>
      <c r="N78" s="22">
        <v>235.3</v>
      </c>
      <c r="O78" s="22">
        <v>171.6</v>
      </c>
      <c r="P78" s="18">
        <v>81.400000000000006</v>
      </c>
      <c r="Q78" s="18">
        <v>56.2</v>
      </c>
      <c r="R78" s="18">
        <v>15.3</v>
      </c>
      <c r="S78" s="18">
        <v>17.600000000000001</v>
      </c>
      <c r="T78" s="16">
        <v>7.8</v>
      </c>
      <c r="U78" s="22">
        <v>856</v>
      </c>
    </row>
    <row r="79" spans="1:21" ht="16.5" customHeight="1" x14ac:dyDescent="0.25">
      <c r="A79" s="7"/>
      <c r="B79" s="7"/>
      <c r="C79" s="7" t="s">
        <v>52</v>
      </c>
      <c r="D79" s="7"/>
      <c r="E79" s="7"/>
      <c r="F79" s="7"/>
      <c r="G79" s="7"/>
      <c r="H79" s="7"/>
      <c r="I79" s="7"/>
      <c r="J79" s="7"/>
      <c r="K79" s="7"/>
      <c r="L79" s="9" t="s">
        <v>47</v>
      </c>
      <c r="M79" s="22">
        <v>304.2</v>
      </c>
      <c r="N79" s="22">
        <v>263.3</v>
      </c>
      <c r="O79" s="22">
        <v>185.5</v>
      </c>
      <c r="P79" s="18">
        <v>92.9</v>
      </c>
      <c r="Q79" s="18">
        <v>58</v>
      </c>
      <c r="R79" s="18">
        <v>16.399999999999999</v>
      </c>
      <c r="S79" s="18">
        <v>17.8</v>
      </c>
      <c r="T79" s="18">
        <v>11.2</v>
      </c>
      <c r="U79" s="22">
        <v>949.3</v>
      </c>
    </row>
    <row r="80" spans="1:21" ht="16.5" customHeight="1" x14ac:dyDescent="0.25">
      <c r="A80" s="7"/>
      <c r="B80" s="7"/>
      <c r="C80" s="7" t="s">
        <v>53</v>
      </c>
      <c r="D80" s="7"/>
      <c r="E80" s="7"/>
      <c r="F80" s="7"/>
      <c r="G80" s="7"/>
      <c r="H80" s="7"/>
      <c r="I80" s="7"/>
      <c r="J80" s="7"/>
      <c r="K80" s="7"/>
      <c r="L80" s="9" t="s">
        <v>47</v>
      </c>
      <c r="M80" s="22">
        <v>304.10000000000002</v>
      </c>
      <c r="N80" s="22">
        <v>264.5</v>
      </c>
      <c r="O80" s="22">
        <v>181.8</v>
      </c>
      <c r="P80" s="22">
        <v>102.4</v>
      </c>
      <c r="Q80" s="18">
        <v>59.2</v>
      </c>
      <c r="R80" s="18">
        <v>16.3</v>
      </c>
      <c r="S80" s="18">
        <v>18.100000000000001</v>
      </c>
      <c r="T80" s="18">
        <v>11.8</v>
      </c>
      <c r="U80" s="22">
        <v>958.3</v>
      </c>
    </row>
    <row r="81" spans="1:21" ht="16.5" customHeight="1" x14ac:dyDescent="0.25">
      <c r="A81" s="7"/>
      <c r="B81" s="7"/>
      <c r="C81" s="7" t="s">
        <v>54</v>
      </c>
      <c r="D81" s="7"/>
      <c r="E81" s="7"/>
      <c r="F81" s="7"/>
      <c r="G81" s="7"/>
      <c r="H81" s="7"/>
      <c r="I81" s="7"/>
      <c r="J81" s="7"/>
      <c r="K81" s="7"/>
      <c r="L81" s="9" t="s">
        <v>47</v>
      </c>
      <c r="M81" s="22">
        <v>284.8</v>
      </c>
      <c r="N81" s="22">
        <v>240</v>
      </c>
      <c r="O81" s="22">
        <v>175.5</v>
      </c>
      <c r="P81" s="18">
        <v>95.7</v>
      </c>
      <c r="Q81" s="18">
        <v>56.9</v>
      </c>
      <c r="R81" s="18">
        <v>15.9</v>
      </c>
      <c r="S81" s="18">
        <v>17.3</v>
      </c>
      <c r="T81" s="16">
        <v>9.9</v>
      </c>
      <c r="U81" s="22">
        <v>896.1</v>
      </c>
    </row>
    <row r="82" spans="1:21" ht="16.5" customHeight="1" x14ac:dyDescent="0.25">
      <c r="A82" s="7"/>
      <c r="B82" s="7"/>
      <c r="C82" s="7" t="s">
        <v>55</v>
      </c>
      <c r="D82" s="7"/>
      <c r="E82" s="7"/>
      <c r="F82" s="7"/>
      <c r="G82" s="7"/>
      <c r="H82" s="7"/>
      <c r="I82" s="7"/>
      <c r="J82" s="7"/>
      <c r="K82" s="7"/>
      <c r="L82" s="9" t="s">
        <v>47</v>
      </c>
      <c r="M82" s="22">
        <v>254</v>
      </c>
      <c r="N82" s="22">
        <v>209.1</v>
      </c>
      <c r="O82" s="22">
        <v>163.80000000000001</v>
      </c>
      <c r="P82" s="18">
        <v>85.1</v>
      </c>
      <c r="Q82" s="18">
        <v>52.1</v>
      </c>
      <c r="R82" s="18">
        <v>15.4</v>
      </c>
      <c r="S82" s="18">
        <v>14.5</v>
      </c>
      <c r="T82" s="16">
        <v>8.3000000000000007</v>
      </c>
      <c r="U82" s="22">
        <v>802.5</v>
      </c>
    </row>
    <row r="83" spans="1:21" ht="16.5" customHeight="1" x14ac:dyDescent="0.25">
      <c r="A83" s="7"/>
      <c r="B83" s="7"/>
      <c r="C83" s="7" t="s">
        <v>56</v>
      </c>
      <c r="D83" s="7"/>
      <c r="E83" s="7"/>
      <c r="F83" s="7"/>
      <c r="G83" s="7"/>
      <c r="H83" s="7"/>
      <c r="I83" s="7"/>
      <c r="J83" s="7"/>
      <c r="K83" s="7"/>
      <c r="L83" s="9" t="s">
        <v>47</v>
      </c>
      <c r="M83" s="22">
        <v>267.60000000000002</v>
      </c>
      <c r="N83" s="22">
        <v>220.9</v>
      </c>
      <c r="O83" s="22">
        <v>177.5</v>
      </c>
      <c r="P83" s="18">
        <v>89.1</v>
      </c>
      <c r="Q83" s="18">
        <v>57.5</v>
      </c>
      <c r="R83" s="18">
        <v>17.8</v>
      </c>
      <c r="S83" s="18">
        <v>14.5</v>
      </c>
      <c r="T83" s="16">
        <v>8.1</v>
      </c>
      <c r="U83" s="22">
        <v>853.2</v>
      </c>
    </row>
    <row r="84" spans="1:21" ht="16.5" customHeight="1" x14ac:dyDescent="0.25">
      <c r="A84" s="7"/>
      <c r="B84" s="7"/>
      <c r="C84" s="7" t="s">
        <v>57</v>
      </c>
      <c r="D84" s="7"/>
      <c r="E84" s="7"/>
      <c r="F84" s="7"/>
      <c r="G84" s="7"/>
      <c r="H84" s="7"/>
      <c r="I84" s="7"/>
      <c r="J84" s="7"/>
      <c r="K84" s="7"/>
      <c r="L84" s="9" t="s">
        <v>47</v>
      </c>
      <c r="M84" s="22">
        <v>244.7</v>
      </c>
      <c r="N84" s="22">
        <v>202.1</v>
      </c>
      <c r="O84" s="22">
        <v>160.69999999999999</v>
      </c>
      <c r="P84" s="18">
        <v>82.8</v>
      </c>
      <c r="Q84" s="18">
        <v>56.3</v>
      </c>
      <c r="R84" s="18">
        <v>17.600000000000001</v>
      </c>
      <c r="S84" s="18">
        <v>12.6</v>
      </c>
      <c r="T84" s="16">
        <v>7.5</v>
      </c>
      <c r="U84" s="22">
        <v>784.5</v>
      </c>
    </row>
    <row r="85" spans="1:21" ht="16.5" customHeight="1" x14ac:dyDescent="0.25">
      <c r="A85" s="7"/>
      <c r="B85" s="7"/>
      <c r="C85" s="7" t="s">
        <v>58</v>
      </c>
      <c r="D85" s="7"/>
      <c r="E85" s="7"/>
      <c r="F85" s="7"/>
      <c r="G85" s="7"/>
      <c r="H85" s="7"/>
      <c r="I85" s="7"/>
      <c r="J85" s="7"/>
      <c r="K85" s="7"/>
      <c r="L85" s="9" t="s">
        <v>47</v>
      </c>
      <c r="M85" s="22">
        <v>252</v>
      </c>
      <c r="N85" s="22">
        <v>197.7</v>
      </c>
      <c r="O85" s="22">
        <v>160.69999999999999</v>
      </c>
      <c r="P85" s="18">
        <v>80.7</v>
      </c>
      <c r="Q85" s="18">
        <v>58.3</v>
      </c>
      <c r="R85" s="18">
        <v>19.600000000000001</v>
      </c>
      <c r="S85" s="18">
        <v>12</v>
      </c>
      <c r="T85" s="16">
        <v>6.8</v>
      </c>
      <c r="U85" s="22">
        <v>787.9</v>
      </c>
    </row>
    <row r="86" spans="1:21" ht="16.5" customHeight="1" x14ac:dyDescent="0.25">
      <c r="A86" s="7"/>
      <c r="B86" s="7"/>
      <c r="C86" s="7" t="s">
        <v>59</v>
      </c>
      <c r="D86" s="7"/>
      <c r="E86" s="7"/>
      <c r="F86" s="7"/>
      <c r="G86" s="7"/>
      <c r="H86" s="7"/>
      <c r="I86" s="7"/>
      <c r="J86" s="7"/>
      <c r="K86" s="7"/>
      <c r="L86" s="9" t="s">
        <v>47</v>
      </c>
      <c r="M86" s="22">
        <v>229.9</v>
      </c>
      <c r="N86" s="22">
        <v>178.6</v>
      </c>
      <c r="O86" s="22">
        <v>142.6</v>
      </c>
      <c r="P86" s="18">
        <v>72.3</v>
      </c>
      <c r="Q86" s="18">
        <v>54.5</v>
      </c>
      <c r="R86" s="18">
        <v>18.399999999999999</v>
      </c>
      <c r="S86" s="18">
        <v>10.5</v>
      </c>
      <c r="T86" s="16">
        <v>5.4</v>
      </c>
      <c r="U86" s="22">
        <v>712.3</v>
      </c>
    </row>
    <row r="87" spans="1:21" ht="16.5" customHeight="1" x14ac:dyDescent="0.25">
      <c r="A87" s="7"/>
      <c r="B87" s="7"/>
      <c r="C87" s="7" t="s">
        <v>60</v>
      </c>
      <c r="D87" s="7"/>
      <c r="E87" s="7"/>
      <c r="F87" s="7"/>
      <c r="G87" s="7"/>
      <c r="H87" s="7"/>
      <c r="I87" s="7"/>
      <c r="J87" s="7"/>
      <c r="K87" s="7"/>
      <c r="L87" s="9" t="s">
        <v>47</v>
      </c>
      <c r="M87" s="22">
        <v>201.8</v>
      </c>
      <c r="N87" s="22">
        <v>157.6</v>
      </c>
      <c r="O87" s="22">
        <v>127</v>
      </c>
      <c r="P87" s="18">
        <v>62.7</v>
      </c>
      <c r="Q87" s="18">
        <v>50</v>
      </c>
      <c r="R87" s="18">
        <v>17.100000000000001</v>
      </c>
      <c r="S87" s="16">
        <v>9.1999999999999993</v>
      </c>
      <c r="T87" s="16">
        <v>3.9</v>
      </c>
      <c r="U87" s="22">
        <v>629.5</v>
      </c>
    </row>
    <row r="88" spans="1:21" ht="16.5" customHeight="1" x14ac:dyDescent="0.25">
      <c r="A88" s="7"/>
      <c r="B88" s="7"/>
      <c r="C88" s="7" t="s">
        <v>61</v>
      </c>
      <c r="D88" s="7"/>
      <c r="E88" s="7"/>
      <c r="F88" s="7"/>
      <c r="G88" s="7"/>
      <c r="H88" s="7"/>
      <c r="I88" s="7"/>
      <c r="J88" s="7"/>
      <c r="K88" s="7"/>
      <c r="L88" s="9" t="s">
        <v>47</v>
      </c>
      <c r="M88" s="22">
        <v>174</v>
      </c>
      <c r="N88" s="22">
        <v>135.1</v>
      </c>
      <c r="O88" s="22">
        <v>109.4</v>
      </c>
      <c r="P88" s="18">
        <v>51.5</v>
      </c>
      <c r="Q88" s="18">
        <v>44</v>
      </c>
      <c r="R88" s="18">
        <v>14.7</v>
      </c>
      <c r="S88" s="16">
        <v>7.9</v>
      </c>
      <c r="T88" s="16">
        <v>2.4</v>
      </c>
      <c r="U88" s="22">
        <v>539</v>
      </c>
    </row>
    <row r="89" spans="1:21" ht="16.5" customHeight="1" x14ac:dyDescent="0.25">
      <c r="A89" s="7"/>
      <c r="B89" s="7"/>
      <c r="C89" s="7" t="s">
        <v>62</v>
      </c>
      <c r="D89" s="7"/>
      <c r="E89" s="7"/>
      <c r="F89" s="7"/>
      <c r="G89" s="7"/>
      <c r="H89" s="7"/>
      <c r="I89" s="7"/>
      <c r="J89" s="7"/>
      <c r="K89" s="7"/>
      <c r="L89" s="9" t="s">
        <v>47</v>
      </c>
      <c r="M89" s="22">
        <v>125.7</v>
      </c>
      <c r="N89" s="18">
        <v>97.1</v>
      </c>
      <c r="O89" s="18">
        <v>75.5</v>
      </c>
      <c r="P89" s="18">
        <v>36.200000000000003</v>
      </c>
      <c r="Q89" s="18">
        <v>31.4</v>
      </c>
      <c r="R89" s="18">
        <v>10.1</v>
      </c>
      <c r="S89" s="16">
        <v>5.3</v>
      </c>
      <c r="T89" s="16">
        <v>1.5</v>
      </c>
      <c r="U89" s="22">
        <v>383.1</v>
      </c>
    </row>
    <row r="90" spans="1:21" ht="16.5" customHeight="1" x14ac:dyDescent="0.25">
      <c r="A90" s="7"/>
      <c r="B90" s="7"/>
      <c r="C90" s="7" t="s">
        <v>63</v>
      </c>
      <c r="D90" s="7"/>
      <c r="E90" s="7"/>
      <c r="F90" s="7"/>
      <c r="G90" s="7"/>
      <c r="H90" s="7"/>
      <c r="I90" s="7"/>
      <c r="J90" s="7"/>
      <c r="K90" s="7"/>
      <c r="L90" s="9" t="s">
        <v>47</v>
      </c>
      <c r="M90" s="18">
        <v>92.8</v>
      </c>
      <c r="N90" s="18">
        <v>72.3</v>
      </c>
      <c r="O90" s="18">
        <v>51.2</v>
      </c>
      <c r="P90" s="18">
        <v>26.2</v>
      </c>
      <c r="Q90" s="18">
        <v>23.2</v>
      </c>
      <c r="R90" s="16">
        <v>7</v>
      </c>
      <c r="S90" s="16">
        <v>3.7</v>
      </c>
      <c r="T90" s="16">
        <v>0.8</v>
      </c>
      <c r="U90" s="22">
        <v>277.2</v>
      </c>
    </row>
    <row r="91" spans="1:21" ht="16.5" customHeight="1" x14ac:dyDescent="0.25">
      <c r="A91" s="7"/>
      <c r="B91" s="7"/>
      <c r="C91" s="7" t="s">
        <v>64</v>
      </c>
      <c r="D91" s="7"/>
      <c r="E91" s="7"/>
      <c r="F91" s="7"/>
      <c r="G91" s="7"/>
      <c r="H91" s="7"/>
      <c r="I91" s="7"/>
      <c r="J91" s="7"/>
      <c r="K91" s="7"/>
      <c r="L91" s="9" t="s">
        <v>47</v>
      </c>
      <c r="M91" s="22">
        <v>108</v>
      </c>
      <c r="N91" s="18">
        <v>84.2</v>
      </c>
      <c r="O91" s="18">
        <v>56.5</v>
      </c>
      <c r="P91" s="18">
        <v>28.6</v>
      </c>
      <c r="Q91" s="18">
        <v>28.1</v>
      </c>
      <c r="R91" s="16">
        <v>7.6</v>
      </c>
      <c r="S91" s="16">
        <v>3.9</v>
      </c>
      <c r="T91" s="16">
        <v>0.7</v>
      </c>
      <c r="U91" s="22">
        <v>317.60000000000002</v>
      </c>
    </row>
    <row r="92" spans="1:21" ht="16.5" customHeight="1" x14ac:dyDescent="0.25">
      <c r="A92" s="7"/>
      <c r="B92" s="7"/>
      <c r="C92" s="7" t="s">
        <v>65</v>
      </c>
      <c r="D92" s="7"/>
      <c r="E92" s="7"/>
      <c r="F92" s="7"/>
      <c r="G92" s="7"/>
      <c r="H92" s="7"/>
      <c r="I92" s="7"/>
      <c r="J92" s="7"/>
      <c r="K92" s="7"/>
      <c r="L92" s="9" t="s">
        <v>47</v>
      </c>
      <c r="M92" s="20">
        <v>4073.7</v>
      </c>
      <c r="N92" s="20">
        <v>3328.3</v>
      </c>
      <c r="O92" s="20">
        <v>2575.9</v>
      </c>
      <c r="P92" s="20">
        <v>1312.2</v>
      </c>
      <c r="Q92" s="22">
        <v>886.3</v>
      </c>
      <c r="R92" s="22">
        <v>269.89999999999998</v>
      </c>
      <c r="S92" s="22">
        <v>215.8</v>
      </c>
      <c r="T92" s="22">
        <v>118.8</v>
      </c>
      <c r="U92" s="21">
        <v>12783</v>
      </c>
    </row>
    <row r="93" spans="1:21" ht="16.5" customHeight="1" x14ac:dyDescent="0.25">
      <c r="A93" s="7"/>
      <c r="B93" s="7" t="s">
        <v>66</v>
      </c>
      <c r="C93" s="7"/>
      <c r="D93" s="7"/>
      <c r="E93" s="7"/>
      <c r="F93" s="7"/>
      <c r="G93" s="7"/>
      <c r="H93" s="7"/>
      <c r="I93" s="7"/>
      <c r="J93" s="7"/>
      <c r="K93" s="7"/>
      <c r="L93" s="9"/>
      <c r="M93" s="10"/>
      <c r="N93" s="10"/>
      <c r="O93" s="10"/>
      <c r="P93" s="10"/>
      <c r="Q93" s="10"/>
      <c r="R93" s="10"/>
      <c r="S93" s="10"/>
      <c r="T93" s="10"/>
      <c r="U93" s="10"/>
    </row>
    <row r="94" spans="1:21" ht="16.5" customHeight="1" x14ac:dyDescent="0.25">
      <c r="A94" s="7"/>
      <c r="B94" s="7"/>
      <c r="C94" s="7" t="s">
        <v>65</v>
      </c>
      <c r="D94" s="7"/>
      <c r="E94" s="7"/>
      <c r="F94" s="7"/>
      <c r="G94" s="7"/>
      <c r="H94" s="7"/>
      <c r="I94" s="7"/>
      <c r="J94" s="7"/>
      <c r="K94" s="7"/>
      <c r="L94" s="9" t="s">
        <v>67</v>
      </c>
      <c r="M94" s="18">
        <v>50.4</v>
      </c>
      <c r="N94" s="18">
        <v>50.5</v>
      </c>
      <c r="O94" s="18">
        <v>50.6</v>
      </c>
      <c r="P94" s="18">
        <v>50.1</v>
      </c>
      <c r="Q94" s="18">
        <v>50.6</v>
      </c>
      <c r="R94" s="18">
        <v>50.5</v>
      </c>
      <c r="S94" s="18">
        <v>50.6</v>
      </c>
      <c r="T94" s="18">
        <v>48.3</v>
      </c>
      <c r="U94" s="18">
        <v>50.4</v>
      </c>
    </row>
    <row r="95" spans="1:21" ht="16.5" customHeight="1" x14ac:dyDescent="0.25">
      <c r="A95" s="7"/>
      <c r="B95" s="7" t="s">
        <v>68</v>
      </c>
      <c r="C95" s="7"/>
      <c r="D95" s="7"/>
      <c r="E95" s="7"/>
      <c r="F95" s="7"/>
      <c r="G95" s="7"/>
      <c r="H95" s="7"/>
      <c r="I95" s="7"/>
      <c r="J95" s="7"/>
      <c r="K95" s="7"/>
      <c r="L95" s="9"/>
      <c r="M95" s="10"/>
      <c r="N95" s="10"/>
      <c r="O95" s="10"/>
      <c r="P95" s="10"/>
      <c r="Q95" s="10"/>
      <c r="R95" s="10"/>
      <c r="S95" s="10"/>
      <c r="T95" s="10"/>
      <c r="U95" s="10"/>
    </row>
    <row r="96" spans="1:21" ht="16.5" customHeight="1" x14ac:dyDescent="0.25">
      <c r="A96" s="7"/>
      <c r="B96" s="7"/>
      <c r="C96" s="7" t="s">
        <v>46</v>
      </c>
      <c r="D96" s="7"/>
      <c r="E96" s="7"/>
      <c r="F96" s="7"/>
      <c r="G96" s="7"/>
      <c r="H96" s="7"/>
      <c r="I96" s="7"/>
      <c r="J96" s="7"/>
      <c r="K96" s="7"/>
      <c r="L96" s="9" t="s">
        <v>47</v>
      </c>
      <c r="M96" s="22">
        <v>256.2</v>
      </c>
      <c r="N96" s="22">
        <v>208.1</v>
      </c>
      <c r="O96" s="22">
        <v>162.1</v>
      </c>
      <c r="P96" s="18">
        <v>88.9</v>
      </c>
      <c r="Q96" s="18">
        <v>51.4</v>
      </c>
      <c r="R96" s="18">
        <v>15.1</v>
      </c>
      <c r="S96" s="18">
        <v>14.5</v>
      </c>
      <c r="T96" s="16">
        <v>9.3000000000000007</v>
      </c>
      <c r="U96" s="22">
        <v>805.8</v>
      </c>
    </row>
    <row r="97" spans="1:21" ht="16.5" customHeight="1" x14ac:dyDescent="0.25">
      <c r="A97" s="7"/>
      <c r="B97" s="7"/>
      <c r="C97" s="7" t="s">
        <v>48</v>
      </c>
      <c r="D97" s="7"/>
      <c r="E97" s="7"/>
      <c r="F97" s="7"/>
      <c r="G97" s="7"/>
      <c r="H97" s="7"/>
      <c r="I97" s="7"/>
      <c r="J97" s="7"/>
      <c r="K97" s="7"/>
      <c r="L97" s="9" t="s">
        <v>47</v>
      </c>
      <c r="M97" s="22">
        <v>262.5</v>
      </c>
      <c r="N97" s="22">
        <v>211.4</v>
      </c>
      <c r="O97" s="22">
        <v>173.1</v>
      </c>
      <c r="P97" s="18">
        <v>88.4</v>
      </c>
      <c r="Q97" s="18">
        <v>54.4</v>
      </c>
      <c r="R97" s="18">
        <v>16.399999999999999</v>
      </c>
      <c r="S97" s="18">
        <v>14.7</v>
      </c>
      <c r="T97" s="16">
        <v>9.3000000000000007</v>
      </c>
      <c r="U97" s="22">
        <v>830.4</v>
      </c>
    </row>
    <row r="98" spans="1:21" ht="16.5" customHeight="1" x14ac:dyDescent="0.25">
      <c r="A98" s="7"/>
      <c r="B98" s="7"/>
      <c r="C98" s="7" t="s">
        <v>49</v>
      </c>
      <c r="D98" s="7"/>
      <c r="E98" s="7"/>
      <c r="F98" s="7"/>
      <c r="G98" s="7"/>
      <c r="H98" s="7"/>
      <c r="I98" s="7"/>
      <c r="J98" s="7"/>
      <c r="K98" s="7"/>
      <c r="L98" s="9" t="s">
        <v>47</v>
      </c>
      <c r="M98" s="22">
        <v>251.5</v>
      </c>
      <c r="N98" s="22">
        <v>198.3</v>
      </c>
      <c r="O98" s="22">
        <v>172.8</v>
      </c>
      <c r="P98" s="18">
        <v>85.1</v>
      </c>
      <c r="Q98" s="18">
        <v>52.7</v>
      </c>
      <c r="R98" s="18">
        <v>17.100000000000001</v>
      </c>
      <c r="S98" s="18">
        <v>12.9</v>
      </c>
      <c r="T98" s="16">
        <v>8.6</v>
      </c>
      <c r="U98" s="22">
        <v>799.1</v>
      </c>
    </row>
    <row r="99" spans="1:21" ht="16.5" customHeight="1" x14ac:dyDescent="0.25">
      <c r="A99" s="7"/>
      <c r="B99" s="7"/>
      <c r="C99" s="7" t="s">
        <v>50</v>
      </c>
      <c r="D99" s="7"/>
      <c r="E99" s="7"/>
      <c r="F99" s="7"/>
      <c r="G99" s="7"/>
      <c r="H99" s="7"/>
      <c r="I99" s="7"/>
      <c r="J99" s="7"/>
      <c r="K99" s="7"/>
      <c r="L99" s="9" t="s">
        <v>47</v>
      </c>
      <c r="M99" s="22">
        <v>245.1</v>
      </c>
      <c r="N99" s="22">
        <v>196.1</v>
      </c>
      <c r="O99" s="22">
        <v>162.69999999999999</v>
      </c>
      <c r="P99" s="18">
        <v>78.900000000000006</v>
      </c>
      <c r="Q99" s="18">
        <v>52.6</v>
      </c>
      <c r="R99" s="18">
        <v>16.2</v>
      </c>
      <c r="S99" s="18">
        <v>12.6</v>
      </c>
      <c r="T99" s="16">
        <v>7.9</v>
      </c>
      <c r="U99" s="22">
        <v>772.2</v>
      </c>
    </row>
    <row r="100" spans="1:21" ht="16.5" customHeight="1" x14ac:dyDescent="0.25">
      <c r="A100" s="7"/>
      <c r="B100" s="7"/>
      <c r="C100" s="7" t="s">
        <v>51</v>
      </c>
      <c r="D100" s="7"/>
      <c r="E100" s="7"/>
      <c r="F100" s="7"/>
      <c r="G100" s="7"/>
      <c r="H100" s="7"/>
      <c r="I100" s="7"/>
      <c r="J100" s="7"/>
      <c r="K100" s="7"/>
      <c r="L100" s="9" t="s">
        <v>47</v>
      </c>
      <c r="M100" s="22">
        <v>287.60000000000002</v>
      </c>
      <c r="N100" s="22">
        <v>252.8</v>
      </c>
      <c r="O100" s="22">
        <v>173.2</v>
      </c>
      <c r="P100" s="18">
        <v>86.4</v>
      </c>
      <c r="Q100" s="18">
        <v>59.7</v>
      </c>
      <c r="R100" s="18">
        <v>16.8</v>
      </c>
      <c r="S100" s="18">
        <v>17.399999999999999</v>
      </c>
      <c r="T100" s="16">
        <v>9</v>
      </c>
      <c r="U100" s="22">
        <v>903.1</v>
      </c>
    </row>
    <row r="101" spans="1:21" ht="16.5" customHeight="1" x14ac:dyDescent="0.25">
      <c r="A101" s="7"/>
      <c r="B101" s="7"/>
      <c r="C101" s="7" t="s">
        <v>52</v>
      </c>
      <c r="D101" s="7"/>
      <c r="E101" s="7"/>
      <c r="F101" s="7"/>
      <c r="G101" s="7"/>
      <c r="H101" s="7"/>
      <c r="I101" s="7"/>
      <c r="J101" s="7"/>
      <c r="K101" s="7"/>
      <c r="L101" s="9" t="s">
        <v>47</v>
      </c>
      <c r="M101" s="22">
        <v>309.60000000000002</v>
      </c>
      <c r="N101" s="22">
        <v>267.89999999999998</v>
      </c>
      <c r="O101" s="22">
        <v>183.6</v>
      </c>
      <c r="P101" s="18">
        <v>94.1</v>
      </c>
      <c r="Q101" s="18">
        <v>58.5</v>
      </c>
      <c r="R101" s="18">
        <v>16.8</v>
      </c>
      <c r="S101" s="18">
        <v>17</v>
      </c>
      <c r="T101" s="18">
        <v>11.7</v>
      </c>
      <c r="U101" s="22">
        <v>959.3</v>
      </c>
    </row>
    <row r="102" spans="1:21" ht="16.5" customHeight="1" x14ac:dyDescent="0.25">
      <c r="A102" s="7"/>
      <c r="B102" s="7"/>
      <c r="C102" s="7" t="s">
        <v>53</v>
      </c>
      <c r="D102" s="7"/>
      <c r="E102" s="7"/>
      <c r="F102" s="7"/>
      <c r="G102" s="7"/>
      <c r="H102" s="7"/>
      <c r="I102" s="7"/>
      <c r="J102" s="7"/>
      <c r="K102" s="7"/>
      <c r="L102" s="9" t="s">
        <v>47</v>
      </c>
      <c r="M102" s="22">
        <v>298.5</v>
      </c>
      <c r="N102" s="22">
        <v>257.10000000000002</v>
      </c>
      <c r="O102" s="22">
        <v>173.7</v>
      </c>
      <c r="P102" s="22">
        <v>100.8</v>
      </c>
      <c r="Q102" s="18">
        <v>58.1</v>
      </c>
      <c r="R102" s="18">
        <v>15.8</v>
      </c>
      <c r="S102" s="18">
        <v>17.2</v>
      </c>
      <c r="T102" s="18">
        <v>12</v>
      </c>
      <c r="U102" s="22">
        <v>933.3</v>
      </c>
    </row>
    <row r="103" spans="1:21" ht="16.5" customHeight="1" x14ac:dyDescent="0.25">
      <c r="A103" s="7"/>
      <c r="B103" s="7"/>
      <c r="C103" s="7" t="s">
        <v>54</v>
      </c>
      <c r="D103" s="7"/>
      <c r="E103" s="7"/>
      <c r="F103" s="7"/>
      <c r="G103" s="7"/>
      <c r="H103" s="7"/>
      <c r="I103" s="7"/>
      <c r="J103" s="7"/>
      <c r="K103" s="7"/>
      <c r="L103" s="9" t="s">
        <v>47</v>
      </c>
      <c r="M103" s="22">
        <v>283.5</v>
      </c>
      <c r="N103" s="22">
        <v>237.5</v>
      </c>
      <c r="O103" s="22">
        <v>168.5</v>
      </c>
      <c r="P103" s="18">
        <v>96.8</v>
      </c>
      <c r="Q103" s="18">
        <v>56</v>
      </c>
      <c r="R103" s="18">
        <v>15</v>
      </c>
      <c r="S103" s="18">
        <v>17.100000000000001</v>
      </c>
      <c r="T103" s="18">
        <v>10.199999999999999</v>
      </c>
      <c r="U103" s="22">
        <v>884.8</v>
      </c>
    </row>
    <row r="104" spans="1:21" ht="16.5" customHeight="1" x14ac:dyDescent="0.25">
      <c r="A104" s="7"/>
      <c r="B104" s="7"/>
      <c r="C104" s="7" t="s">
        <v>55</v>
      </c>
      <c r="D104" s="7"/>
      <c r="E104" s="7"/>
      <c r="F104" s="7"/>
      <c r="G104" s="7"/>
      <c r="H104" s="7"/>
      <c r="I104" s="7"/>
      <c r="J104" s="7"/>
      <c r="K104" s="7"/>
      <c r="L104" s="9" t="s">
        <v>47</v>
      </c>
      <c r="M104" s="22">
        <v>252.2</v>
      </c>
      <c r="N104" s="22">
        <v>207.7</v>
      </c>
      <c r="O104" s="22">
        <v>157.1</v>
      </c>
      <c r="P104" s="18">
        <v>85.9</v>
      </c>
      <c r="Q104" s="18">
        <v>52</v>
      </c>
      <c r="R104" s="18">
        <v>14.6</v>
      </c>
      <c r="S104" s="18">
        <v>14.8</v>
      </c>
      <c r="T104" s="16">
        <v>8.8000000000000007</v>
      </c>
      <c r="U104" s="22">
        <v>793.2</v>
      </c>
    </row>
    <row r="105" spans="1:21" ht="16.5" customHeight="1" x14ac:dyDescent="0.25">
      <c r="A105" s="7"/>
      <c r="B105" s="7"/>
      <c r="C105" s="7" t="s">
        <v>56</v>
      </c>
      <c r="D105" s="7"/>
      <c r="E105" s="7"/>
      <c r="F105" s="7"/>
      <c r="G105" s="7"/>
      <c r="H105" s="7"/>
      <c r="I105" s="7"/>
      <c r="J105" s="7"/>
      <c r="K105" s="7"/>
      <c r="L105" s="9" t="s">
        <v>47</v>
      </c>
      <c r="M105" s="22">
        <v>259.10000000000002</v>
      </c>
      <c r="N105" s="22">
        <v>210.2</v>
      </c>
      <c r="O105" s="22">
        <v>169.8</v>
      </c>
      <c r="P105" s="18">
        <v>89.4</v>
      </c>
      <c r="Q105" s="18">
        <v>56.4</v>
      </c>
      <c r="R105" s="18">
        <v>16.899999999999999</v>
      </c>
      <c r="S105" s="18">
        <v>14.3</v>
      </c>
      <c r="T105" s="16">
        <v>8.6999999999999993</v>
      </c>
      <c r="U105" s="22">
        <v>824.9</v>
      </c>
    </row>
    <row r="106" spans="1:21" ht="16.5" customHeight="1" x14ac:dyDescent="0.25">
      <c r="A106" s="7"/>
      <c r="B106" s="7"/>
      <c r="C106" s="7" t="s">
        <v>57</v>
      </c>
      <c r="D106" s="7"/>
      <c r="E106" s="7"/>
      <c r="F106" s="7"/>
      <c r="G106" s="7"/>
      <c r="H106" s="7"/>
      <c r="I106" s="7"/>
      <c r="J106" s="7"/>
      <c r="K106" s="7"/>
      <c r="L106" s="9" t="s">
        <v>47</v>
      </c>
      <c r="M106" s="22">
        <v>233.3</v>
      </c>
      <c r="N106" s="22">
        <v>191.2</v>
      </c>
      <c r="O106" s="22">
        <v>152.6</v>
      </c>
      <c r="P106" s="18">
        <v>82.2</v>
      </c>
      <c r="Q106" s="18">
        <v>54.5</v>
      </c>
      <c r="R106" s="18">
        <v>16.399999999999999</v>
      </c>
      <c r="S106" s="18">
        <v>12.1</v>
      </c>
      <c r="T106" s="16">
        <v>7.9</v>
      </c>
      <c r="U106" s="22">
        <v>750.3</v>
      </c>
    </row>
    <row r="107" spans="1:21" ht="16.5" customHeight="1" x14ac:dyDescent="0.25">
      <c r="A107" s="7"/>
      <c r="B107" s="7"/>
      <c r="C107" s="7" t="s">
        <v>58</v>
      </c>
      <c r="D107" s="7"/>
      <c r="E107" s="7"/>
      <c r="F107" s="7"/>
      <c r="G107" s="7"/>
      <c r="H107" s="7"/>
      <c r="I107" s="7"/>
      <c r="J107" s="7"/>
      <c r="K107" s="7"/>
      <c r="L107" s="9" t="s">
        <v>47</v>
      </c>
      <c r="M107" s="22">
        <v>242.3</v>
      </c>
      <c r="N107" s="22">
        <v>187.9</v>
      </c>
      <c r="O107" s="22">
        <v>153.6</v>
      </c>
      <c r="P107" s="18">
        <v>79.400000000000006</v>
      </c>
      <c r="Q107" s="18">
        <v>56.3</v>
      </c>
      <c r="R107" s="18">
        <v>18.600000000000001</v>
      </c>
      <c r="S107" s="18">
        <v>11.4</v>
      </c>
      <c r="T107" s="16">
        <v>7.3</v>
      </c>
      <c r="U107" s="22">
        <v>757.1</v>
      </c>
    </row>
    <row r="108" spans="1:21" ht="16.5" customHeight="1" x14ac:dyDescent="0.25">
      <c r="A108" s="7"/>
      <c r="B108" s="7"/>
      <c r="C108" s="7" t="s">
        <v>59</v>
      </c>
      <c r="D108" s="7"/>
      <c r="E108" s="7"/>
      <c r="F108" s="7"/>
      <c r="G108" s="7"/>
      <c r="H108" s="7"/>
      <c r="I108" s="7"/>
      <c r="J108" s="7"/>
      <c r="K108" s="7"/>
      <c r="L108" s="9" t="s">
        <v>47</v>
      </c>
      <c r="M108" s="22">
        <v>217.4</v>
      </c>
      <c r="N108" s="22">
        <v>168.2</v>
      </c>
      <c r="O108" s="22">
        <v>135.9</v>
      </c>
      <c r="P108" s="18">
        <v>69.599999999999994</v>
      </c>
      <c r="Q108" s="18">
        <v>51.6</v>
      </c>
      <c r="R108" s="18">
        <v>17.899999999999999</v>
      </c>
      <c r="S108" s="16">
        <v>9.5</v>
      </c>
      <c r="T108" s="16">
        <v>5.8</v>
      </c>
      <c r="U108" s="22">
        <v>675.9</v>
      </c>
    </row>
    <row r="109" spans="1:21" ht="16.5" customHeight="1" x14ac:dyDescent="0.25">
      <c r="A109" s="7"/>
      <c r="B109" s="7"/>
      <c r="C109" s="7" t="s">
        <v>60</v>
      </c>
      <c r="D109" s="7"/>
      <c r="E109" s="7"/>
      <c r="F109" s="7"/>
      <c r="G109" s="7"/>
      <c r="H109" s="7"/>
      <c r="I109" s="7"/>
      <c r="J109" s="7"/>
      <c r="K109" s="7"/>
      <c r="L109" s="9" t="s">
        <v>47</v>
      </c>
      <c r="M109" s="22">
        <v>191.4</v>
      </c>
      <c r="N109" s="22">
        <v>146.4</v>
      </c>
      <c r="O109" s="22">
        <v>121.8</v>
      </c>
      <c r="P109" s="18">
        <v>60.2</v>
      </c>
      <c r="Q109" s="18">
        <v>46.5</v>
      </c>
      <c r="R109" s="18">
        <v>16.3</v>
      </c>
      <c r="S109" s="16">
        <v>8.3000000000000007</v>
      </c>
      <c r="T109" s="16">
        <v>4.3</v>
      </c>
      <c r="U109" s="22">
        <v>595.29999999999995</v>
      </c>
    </row>
    <row r="110" spans="1:21" ht="16.5" customHeight="1" x14ac:dyDescent="0.25">
      <c r="A110" s="7"/>
      <c r="B110" s="7"/>
      <c r="C110" s="7" t="s">
        <v>61</v>
      </c>
      <c r="D110" s="7"/>
      <c r="E110" s="7"/>
      <c r="F110" s="7"/>
      <c r="G110" s="7"/>
      <c r="H110" s="7"/>
      <c r="I110" s="7"/>
      <c r="J110" s="7"/>
      <c r="K110" s="7"/>
      <c r="L110" s="9" t="s">
        <v>47</v>
      </c>
      <c r="M110" s="22">
        <v>167.9</v>
      </c>
      <c r="N110" s="22">
        <v>126.9</v>
      </c>
      <c r="O110" s="22">
        <v>107.9</v>
      </c>
      <c r="P110" s="18">
        <v>50.5</v>
      </c>
      <c r="Q110" s="18">
        <v>41.2</v>
      </c>
      <c r="R110" s="18">
        <v>14.2</v>
      </c>
      <c r="S110" s="16">
        <v>7.2</v>
      </c>
      <c r="T110" s="16">
        <v>3</v>
      </c>
      <c r="U110" s="22">
        <v>518.9</v>
      </c>
    </row>
    <row r="111" spans="1:21" ht="16.5" customHeight="1" x14ac:dyDescent="0.25">
      <c r="A111" s="7"/>
      <c r="B111" s="7"/>
      <c r="C111" s="7" t="s">
        <v>62</v>
      </c>
      <c r="D111" s="7"/>
      <c r="E111" s="7"/>
      <c r="F111" s="7"/>
      <c r="G111" s="7"/>
      <c r="H111" s="7"/>
      <c r="I111" s="7"/>
      <c r="J111" s="7"/>
      <c r="K111" s="7"/>
      <c r="L111" s="9" t="s">
        <v>47</v>
      </c>
      <c r="M111" s="22">
        <v>115.1</v>
      </c>
      <c r="N111" s="18">
        <v>87.4</v>
      </c>
      <c r="O111" s="18">
        <v>71.400000000000006</v>
      </c>
      <c r="P111" s="18">
        <v>33.6</v>
      </c>
      <c r="Q111" s="18">
        <v>27.8</v>
      </c>
      <c r="R111" s="16">
        <v>9.6</v>
      </c>
      <c r="S111" s="16">
        <v>4.5</v>
      </c>
      <c r="T111" s="16">
        <v>1.7</v>
      </c>
      <c r="U111" s="22">
        <v>351.2</v>
      </c>
    </row>
    <row r="112" spans="1:21" ht="16.5" customHeight="1" x14ac:dyDescent="0.25">
      <c r="A112" s="7"/>
      <c r="B112" s="7"/>
      <c r="C112" s="7" t="s">
        <v>63</v>
      </c>
      <c r="D112" s="7"/>
      <c r="E112" s="7"/>
      <c r="F112" s="7"/>
      <c r="G112" s="7"/>
      <c r="H112" s="7"/>
      <c r="I112" s="7"/>
      <c r="J112" s="7"/>
      <c r="K112" s="7"/>
      <c r="L112" s="9" t="s">
        <v>47</v>
      </c>
      <c r="M112" s="18">
        <v>75.599999999999994</v>
      </c>
      <c r="N112" s="18">
        <v>58.7</v>
      </c>
      <c r="O112" s="18">
        <v>44</v>
      </c>
      <c r="P112" s="18">
        <v>21.7</v>
      </c>
      <c r="Q112" s="18">
        <v>18.7</v>
      </c>
      <c r="R112" s="16">
        <v>6</v>
      </c>
      <c r="S112" s="16">
        <v>3</v>
      </c>
      <c r="T112" s="16">
        <v>0.7</v>
      </c>
      <c r="U112" s="22">
        <v>228.3</v>
      </c>
    </row>
    <row r="113" spans="1:21" ht="16.5" customHeight="1" x14ac:dyDescent="0.25">
      <c r="A113" s="7"/>
      <c r="B113" s="7"/>
      <c r="C113" s="7" t="s">
        <v>64</v>
      </c>
      <c r="D113" s="7"/>
      <c r="E113" s="7"/>
      <c r="F113" s="7"/>
      <c r="G113" s="7"/>
      <c r="H113" s="7"/>
      <c r="I113" s="7"/>
      <c r="J113" s="7"/>
      <c r="K113" s="7"/>
      <c r="L113" s="9" t="s">
        <v>47</v>
      </c>
      <c r="M113" s="18">
        <v>67.3</v>
      </c>
      <c r="N113" s="18">
        <v>52.9</v>
      </c>
      <c r="O113" s="18">
        <v>35.299999999999997</v>
      </c>
      <c r="P113" s="18">
        <v>17.600000000000001</v>
      </c>
      <c r="Q113" s="18">
        <v>17.3</v>
      </c>
      <c r="R113" s="16">
        <v>4.8</v>
      </c>
      <c r="S113" s="16">
        <v>2.5</v>
      </c>
      <c r="T113" s="16">
        <v>0.5</v>
      </c>
      <c r="U113" s="22">
        <v>198.1</v>
      </c>
    </row>
    <row r="114" spans="1:21" ht="16.5" customHeight="1" x14ac:dyDescent="0.25">
      <c r="A114" s="7"/>
      <c r="B114" s="7"/>
      <c r="C114" s="7" t="s">
        <v>65</v>
      </c>
      <c r="D114" s="7"/>
      <c r="E114" s="7"/>
      <c r="F114" s="7"/>
      <c r="G114" s="7"/>
      <c r="H114" s="7"/>
      <c r="I114" s="7"/>
      <c r="J114" s="7"/>
      <c r="K114" s="7"/>
      <c r="L114" s="9" t="s">
        <v>47</v>
      </c>
      <c r="M114" s="20">
        <v>4015.8</v>
      </c>
      <c r="N114" s="20">
        <v>3266.5</v>
      </c>
      <c r="O114" s="20">
        <v>2519.1999999999998</v>
      </c>
      <c r="P114" s="20">
        <v>1309.5</v>
      </c>
      <c r="Q114" s="22">
        <v>865.4</v>
      </c>
      <c r="R114" s="22">
        <v>264.39999999999998</v>
      </c>
      <c r="S114" s="22">
        <v>211</v>
      </c>
      <c r="T114" s="22">
        <v>127</v>
      </c>
      <c r="U114" s="21">
        <v>12581.3</v>
      </c>
    </row>
    <row r="115" spans="1:21" ht="16.5" customHeight="1" x14ac:dyDescent="0.25">
      <c r="A115" s="7"/>
      <c r="B115" s="7" t="s">
        <v>69</v>
      </c>
      <c r="C115" s="7"/>
      <c r="D115" s="7"/>
      <c r="E115" s="7"/>
      <c r="F115" s="7"/>
      <c r="G115" s="7"/>
      <c r="H115" s="7"/>
      <c r="I115" s="7"/>
      <c r="J115" s="7"/>
      <c r="K115" s="7"/>
      <c r="L115" s="9"/>
      <c r="M115" s="10"/>
      <c r="N115" s="10"/>
      <c r="O115" s="10"/>
      <c r="P115" s="10"/>
      <c r="Q115" s="10"/>
      <c r="R115" s="10"/>
      <c r="S115" s="10"/>
      <c r="T115" s="10"/>
      <c r="U115" s="10"/>
    </row>
    <row r="116" spans="1:21" ht="16.5" customHeight="1" x14ac:dyDescent="0.25">
      <c r="A116" s="7"/>
      <c r="B116" s="7"/>
      <c r="C116" s="7" t="s">
        <v>65</v>
      </c>
      <c r="D116" s="7"/>
      <c r="E116" s="7"/>
      <c r="F116" s="7"/>
      <c r="G116" s="7"/>
      <c r="H116" s="7"/>
      <c r="I116" s="7"/>
      <c r="J116" s="7"/>
      <c r="K116" s="7"/>
      <c r="L116" s="9" t="s">
        <v>67</v>
      </c>
      <c r="M116" s="18">
        <v>49.6</v>
      </c>
      <c r="N116" s="18">
        <v>49.5</v>
      </c>
      <c r="O116" s="18">
        <v>49.4</v>
      </c>
      <c r="P116" s="18">
        <v>49.9</v>
      </c>
      <c r="Q116" s="18">
        <v>49.4</v>
      </c>
      <c r="R116" s="18">
        <v>49.5</v>
      </c>
      <c r="S116" s="18">
        <v>49.4</v>
      </c>
      <c r="T116" s="18">
        <v>51.7</v>
      </c>
      <c r="U116" s="18">
        <v>49.6</v>
      </c>
    </row>
    <row r="117" spans="1:21" ht="16.5" customHeight="1" x14ac:dyDescent="0.25">
      <c r="A117" s="7"/>
      <c r="B117" s="7" t="s">
        <v>70</v>
      </c>
      <c r="C117" s="7"/>
      <c r="D117" s="7"/>
      <c r="E117" s="7"/>
      <c r="F117" s="7"/>
      <c r="G117" s="7"/>
      <c r="H117" s="7"/>
      <c r="I117" s="7"/>
      <c r="J117" s="7"/>
      <c r="K117" s="7"/>
      <c r="L117" s="9"/>
      <c r="M117" s="10"/>
      <c r="N117" s="10"/>
      <c r="O117" s="10"/>
      <c r="P117" s="10"/>
      <c r="Q117" s="10"/>
      <c r="R117" s="10"/>
      <c r="S117" s="10"/>
      <c r="T117" s="10"/>
      <c r="U117" s="10"/>
    </row>
    <row r="118" spans="1:21" ht="16.5" customHeight="1" x14ac:dyDescent="0.25">
      <c r="A118" s="7"/>
      <c r="B118" s="7"/>
      <c r="C118" s="7" t="s">
        <v>46</v>
      </c>
      <c r="D118" s="7"/>
      <c r="E118" s="7"/>
      <c r="F118" s="7"/>
      <c r="G118" s="7"/>
      <c r="H118" s="7"/>
      <c r="I118" s="7"/>
      <c r="J118" s="7"/>
      <c r="K118" s="7"/>
      <c r="L118" s="9" t="s">
        <v>47</v>
      </c>
      <c r="M118" s="22">
        <v>499</v>
      </c>
      <c r="N118" s="22">
        <v>404.6</v>
      </c>
      <c r="O118" s="22">
        <v>315.7</v>
      </c>
      <c r="P118" s="22">
        <v>172.5</v>
      </c>
      <c r="Q118" s="18">
        <v>99.7</v>
      </c>
      <c r="R118" s="18">
        <v>29.3</v>
      </c>
      <c r="S118" s="18">
        <v>28.2</v>
      </c>
      <c r="T118" s="18">
        <v>18.100000000000001</v>
      </c>
      <c r="U118" s="20">
        <v>1567.2</v>
      </c>
    </row>
    <row r="119" spans="1:21" ht="16.5" customHeight="1" x14ac:dyDescent="0.25">
      <c r="A119" s="7"/>
      <c r="B119" s="7"/>
      <c r="C119" s="7" t="s">
        <v>48</v>
      </c>
      <c r="D119" s="7"/>
      <c r="E119" s="7"/>
      <c r="F119" s="7"/>
      <c r="G119" s="7"/>
      <c r="H119" s="7"/>
      <c r="I119" s="7"/>
      <c r="J119" s="7"/>
      <c r="K119" s="7"/>
      <c r="L119" s="9" t="s">
        <v>47</v>
      </c>
      <c r="M119" s="22">
        <v>511.4</v>
      </c>
      <c r="N119" s="22">
        <v>411.5</v>
      </c>
      <c r="O119" s="22">
        <v>338.3</v>
      </c>
      <c r="P119" s="22">
        <v>173.2</v>
      </c>
      <c r="Q119" s="22">
        <v>105.9</v>
      </c>
      <c r="R119" s="18">
        <v>31.8</v>
      </c>
      <c r="S119" s="18">
        <v>28.3</v>
      </c>
      <c r="T119" s="18">
        <v>18.100000000000001</v>
      </c>
      <c r="U119" s="20">
        <v>1618.8</v>
      </c>
    </row>
    <row r="120" spans="1:21" ht="16.5" customHeight="1" x14ac:dyDescent="0.25">
      <c r="A120" s="7"/>
      <c r="B120" s="7"/>
      <c r="C120" s="7" t="s">
        <v>49</v>
      </c>
      <c r="D120" s="7"/>
      <c r="E120" s="7"/>
      <c r="F120" s="7"/>
      <c r="G120" s="7"/>
      <c r="H120" s="7"/>
      <c r="I120" s="7"/>
      <c r="J120" s="7"/>
      <c r="K120" s="7"/>
      <c r="L120" s="9" t="s">
        <v>47</v>
      </c>
      <c r="M120" s="22">
        <v>489.4</v>
      </c>
      <c r="N120" s="22">
        <v>385.9</v>
      </c>
      <c r="O120" s="22">
        <v>336</v>
      </c>
      <c r="P120" s="22">
        <v>166.1</v>
      </c>
      <c r="Q120" s="22">
        <v>103.4</v>
      </c>
      <c r="R120" s="18">
        <v>33</v>
      </c>
      <c r="S120" s="18">
        <v>24.9</v>
      </c>
      <c r="T120" s="18">
        <v>16.7</v>
      </c>
      <c r="U120" s="20">
        <v>1555.7</v>
      </c>
    </row>
    <row r="121" spans="1:21" ht="16.5" customHeight="1" x14ac:dyDescent="0.25">
      <c r="A121" s="7"/>
      <c r="B121" s="7"/>
      <c r="C121" s="7" t="s">
        <v>50</v>
      </c>
      <c r="D121" s="7"/>
      <c r="E121" s="7"/>
      <c r="F121" s="7"/>
      <c r="G121" s="7"/>
      <c r="H121" s="7"/>
      <c r="I121" s="7"/>
      <c r="J121" s="7"/>
      <c r="K121" s="7"/>
      <c r="L121" s="9" t="s">
        <v>47</v>
      </c>
      <c r="M121" s="22">
        <v>474.7</v>
      </c>
      <c r="N121" s="22">
        <v>382.4</v>
      </c>
      <c r="O121" s="22">
        <v>317.5</v>
      </c>
      <c r="P121" s="22">
        <v>154.30000000000001</v>
      </c>
      <c r="Q121" s="22">
        <v>102.6</v>
      </c>
      <c r="R121" s="18">
        <v>31.2</v>
      </c>
      <c r="S121" s="18">
        <v>24.4</v>
      </c>
      <c r="T121" s="18">
        <v>15.1</v>
      </c>
      <c r="U121" s="20">
        <v>1502.4</v>
      </c>
    </row>
    <row r="122" spans="1:21" ht="16.5" customHeight="1" x14ac:dyDescent="0.25">
      <c r="A122" s="7"/>
      <c r="B122" s="7"/>
      <c r="C122" s="7" t="s">
        <v>51</v>
      </c>
      <c r="D122" s="7"/>
      <c r="E122" s="7"/>
      <c r="F122" s="7"/>
      <c r="G122" s="7"/>
      <c r="H122" s="7"/>
      <c r="I122" s="7"/>
      <c r="J122" s="7"/>
      <c r="K122" s="7"/>
      <c r="L122" s="9" t="s">
        <v>47</v>
      </c>
      <c r="M122" s="22">
        <v>558.4</v>
      </c>
      <c r="N122" s="22">
        <v>488.1</v>
      </c>
      <c r="O122" s="22">
        <v>344.8</v>
      </c>
      <c r="P122" s="22">
        <v>167.8</v>
      </c>
      <c r="Q122" s="22">
        <v>116</v>
      </c>
      <c r="R122" s="18">
        <v>32.1</v>
      </c>
      <c r="S122" s="18">
        <v>34.9</v>
      </c>
      <c r="T122" s="18">
        <v>16.8</v>
      </c>
      <c r="U122" s="20">
        <v>1759.1</v>
      </c>
    </row>
    <row r="123" spans="1:21" ht="16.5" customHeight="1" x14ac:dyDescent="0.25">
      <c r="A123" s="7"/>
      <c r="B123" s="7"/>
      <c r="C123" s="7" t="s">
        <v>52</v>
      </c>
      <c r="D123" s="7"/>
      <c r="E123" s="7"/>
      <c r="F123" s="7"/>
      <c r="G123" s="7"/>
      <c r="H123" s="7"/>
      <c r="I123" s="7"/>
      <c r="J123" s="7"/>
      <c r="K123" s="7"/>
      <c r="L123" s="9" t="s">
        <v>47</v>
      </c>
      <c r="M123" s="22">
        <v>613.79999999999995</v>
      </c>
      <c r="N123" s="22">
        <v>531.29999999999995</v>
      </c>
      <c r="O123" s="22">
        <v>369.1</v>
      </c>
      <c r="P123" s="22">
        <v>186.9</v>
      </c>
      <c r="Q123" s="22">
        <v>116.5</v>
      </c>
      <c r="R123" s="18">
        <v>33.200000000000003</v>
      </c>
      <c r="S123" s="18">
        <v>34.700000000000003</v>
      </c>
      <c r="T123" s="18">
        <v>22.9</v>
      </c>
      <c r="U123" s="20">
        <v>1908.6</v>
      </c>
    </row>
    <row r="124" spans="1:21" ht="16.5" customHeight="1" x14ac:dyDescent="0.25">
      <c r="A124" s="7"/>
      <c r="B124" s="7"/>
      <c r="C124" s="7" t="s">
        <v>53</v>
      </c>
      <c r="D124" s="7"/>
      <c r="E124" s="7"/>
      <c r="F124" s="7"/>
      <c r="G124" s="7"/>
      <c r="H124" s="7"/>
      <c r="I124" s="7"/>
      <c r="J124" s="7"/>
      <c r="K124" s="7"/>
      <c r="L124" s="9" t="s">
        <v>47</v>
      </c>
      <c r="M124" s="22">
        <v>602.5</v>
      </c>
      <c r="N124" s="22">
        <v>521.6</v>
      </c>
      <c r="O124" s="22">
        <v>355.6</v>
      </c>
      <c r="P124" s="22">
        <v>203.2</v>
      </c>
      <c r="Q124" s="22">
        <v>117.3</v>
      </c>
      <c r="R124" s="18">
        <v>32.1</v>
      </c>
      <c r="S124" s="18">
        <v>35.299999999999997</v>
      </c>
      <c r="T124" s="18">
        <v>23.8</v>
      </c>
      <c r="U124" s="20">
        <v>1891.6</v>
      </c>
    </row>
    <row r="125" spans="1:21" ht="16.5" customHeight="1" x14ac:dyDescent="0.25">
      <c r="A125" s="7"/>
      <c r="B125" s="7"/>
      <c r="C125" s="7" t="s">
        <v>54</v>
      </c>
      <c r="D125" s="7"/>
      <c r="E125" s="7"/>
      <c r="F125" s="7"/>
      <c r="G125" s="7"/>
      <c r="H125" s="7"/>
      <c r="I125" s="7"/>
      <c r="J125" s="7"/>
      <c r="K125" s="7"/>
      <c r="L125" s="9" t="s">
        <v>47</v>
      </c>
      <c r="M125" s="22">
        <v>568.29999999999995</v>
      </c>
      <c r="N125" s="22">
        <v>477.4</v>
      </c>
      <c r="O125" s="22">
        <v>344</v>
      </c>
      <c r="P125" s="22">
        <v>192.5</v>
      </c>
      <c r="Q125" s="22">
        <v>112.9</v>
      </c>
      <c r="R125" s="18">
        <v>31</v>
      </c>
      <c r="S125" s="18">
        <v>34.4</v>
      </c>
      <c r="T125" s="18">
        <v>20.100000000000001</v>
      </c>
      <c r="U125" s="20">
        <v>1780.9</v>
      </c>
    </row>
    <row r="126" spans="1:21" ht="16.5" customHeight="1" x14ac:dyDescent="0.25">
      <c r="A126" s="7"/>
      <c r="B126" s="7"/>
      <c r="C126" s="7" t="s">
        <v>55</v>
      </c>
      <c r="D126" s="7"/>
      <c r="E126" s="7"/>
      <c r="F126" s="7"/>
      <c r="G126" s="7"/>
      <c r="H126" s="7"/>
      <c r="I126" s="7"/>
      <c r="J126" s="7"/>
      <c r="K126" s="7"/>
      <c r="L126" s="9" t="s">
        <v>47</v>
      </c>
      <c r="M126" s="22">
        <v>506.2</v>
      </c>
      <c r="N126" s="22">
        <v>416.8</v>
      </c>
      <c r="O126" s="22">
        <v>320.89999999999998</v>
      </c>
      <c r="P126" s="22">
        <v>171.1</v>
      </c>
      <c r="Q126" s="22">
        <v>104</v>
      </c>
      <c r="R126" s="18">
        <v>30</v>
      </c>
      <c r="S126" s="18">
        <v>29.2</v>
      </c>
      <c r="T126" s="18">
        <v>17.100000000000001</v>
      </c>
      <c r="U126" s="20">
        <v>1595.7</v>
      </c>
    </row>
    <row r="127" spans="1:21" ht="16.5" customHeight="1" x14ac:dyDescent="0.25">
      <c r="A127" s="7"/>
      <c r="B127" s="7"/>
      <c r="C127" s="7" t="s">
        <v>56</v>
      </c>
      <c r="D127" s="7"/>
      <c r="E127" s="7"/>
      <c r="F127" s="7"/>
      <c r="G127" s="7"/>
      <c r="H127" s="7"/>
      <c r="I127" s="7"/>
      <c r="J127" s="7"/>
      <c r="K127" s="7"/>
      <c r="L127" s="9" t="s">
        <v>47</v>
      </c>
      <c r="M127" s="22">
        <v>526.70000000000005</v>
      </c>
      <c r="N127" s="22">
        <v>431.1</v>
      </c>
      <c r="O127" s="22">
        <v>347.3</v>
      </c>
      <c r="P127" s="22">
        <v>178.5</v>
      </c>
      <c r="Q127" s="22">
        <v>113.9</v>
      </c>
      <c r="R127" s="18">
        <v>34.700000000000003</v>
      </c>
      <c r="S127" s="18">
        <v>28.7</v>
      </c>
      <c r="T127" s="18">
        <v>16.8</v>
      </c>
      <c r="U127" s="20">
        <v>1678.1</v>
      </c>
    </row>
    <row r="128" spans="1:21" ht="16.5" customHeight="1" x14ac:dyDescent="0.25">
      <c r="A128" s="7"/>
      <c r="B128" s="7"/>
      <c r="C128" s="7" t="s">
        <v>57</v>
      </c>
      <c r="D128" s="7"/>
      <c r="E128" s="7"/>
      <c r="F128" s="7"/>
      <c r="G128" s="7"/>
      <c r="H128" s="7"/>
      <c r="I128" s="7"/>
      <c r="J128" s="7"/>
      <c r="K128" s="7"/>
      <c r="L128" s="9" t="s">
        <v>47</v>
      </c>
      <c r="M128" s="22">
        <v>477.9</v>
      </c>
      <c r="N128" s="22">
        <v>393.3</v>
      </c>
      <c r="O128" s="22">
        <v>313.3</v>
      </c>
      <c r="P128" s="22">
        <v>165</v>
      </c>
      <c r="Q128" s="22">
        <v>110.7</v>
      </c>
      <c r="R128" s="18">
        <v>34</v>
      </c>
      <c r="S128" s="18">
        <v>24.8</v>
      </c>
      <c r="T128" s="18">
        <v>15.4</v>
      </c>
      <c r="U128" s="20">
        <v>1534.8</v>
      </c>
    </row>
    <row r="129" spans="1:21" ht="16.5" customHeight="1" x14ac:dyDescent="0.25">
      <c r="A129" s="7"/>
      <c r="B129" s="7"/>
      <c r="C129" s="7" t="s">
        <v>58</v>
      </c>
      <c r="D129" s="7"/>
      <c r="E129" s="7"/>
      <c r="F129" s="7"/>
      <c r="G129" s="7"/>
      <c r="H129" s="7"/>
      <c r="I129" s="7"/>
      <c r="J129" s="7"/>
      <c r="K129" s="7"/>
      <c r="L129" s="9" t="s">
        <v>47</v>
      </c>
      <c r="M129" s="22">
        <v>494.3</v>
      </c>
      <c r="N129" s="22">
        <v>385.5</v>
      </c>
      <c r="O129" s="22">
        <v>314.3</v>
      </c>
      <c r="P129" s="22">
        <v>160.1</v>
      </c>
      <c r="Q129" s="22">
        <v>114.7</v>
      </c>
      <c r="R129" s="18">
        <v>38.200000000000003</v>
      </c>
      <c r="S129" s="18">
        <v>23.4</v>
      </c>
      <c r="T129" s="18">
        <v>14.1</v>
      </c>
      <c r="U129" s="20">
        <v>1545</v>
      </c>
    </row>
    <row r="130" spans="1:21" ht="16.5" customHeight="1" x14ac:dyDescent="0.25">
      <c r="A130" s="7"/>
      <c r="B130" s="7"/>
      <c r="C130" s="7" t="s">
        <v>59</v>
      </c>
      <c r="D130" s="7"/>
      <c r="E130" s="7"/>
      <c r="F130" s="7"/>
      <c r="G130" s="7"/>
      <c r="H130" s="7"/>
      <c r="I130" s="7"/>
      <c r="J130" s="7"/>
      <c r="K130" s="7"/>
      <c r="L130" s="9" t="s">
        <v>47</v>
      </c>
      <c r="M130" s="22">
        <v>447.3</v>
      </c>
      <c r="N130" s="22">
        <v>346.8</v>
      </c>
      <c r="O130" s="22">
        <v>278.5</v>
      </c>
      <c r="P130" s="22">
        <v>141.9</v>
      </c>
      <c r="Q130" s="22">
        <v>106</v>
      </c>
      <c r="R130" s="18">
        <v>36.299999999999997</v>
      </c>
      <c r="S130" s="18">
        <v>20</v>
      </c>
      <c r="T130" s="18">
        <v>11.2</v>
      </c>
      <c r="U130" s="20">
        <v>1388.2</v>
      </c>
    </row>
    <row r="131" spans="1:21" ht="16.5" customHeight="1" x14ac:dyDescent="0.25">
      <c r="A131" s="7"/>
      <c r="B131" s="7"/>
      <c r="C131" s="7" t="s">
        <v>60</v>
      </c>
      <c r="D131" s="7"/>
      <c r="E131" s="7"/>
      <c r="F131" s="7"/>
      <c r="G131" s="7"/>
      <c r="H131" s="7"/>
      <c r="I131" s="7"/>
      <c r="J131" s="7"/>
      <c r="K131" s="7"/>
      <c r="L131" s="9" t="s">
        <v>47</v>
      </c>
      <c r="M131" s="22">
        <v>393.2</v>
      </c>
      <c r="N131" s="22">
        <v>304</v>
      </c>
      <c r="O131" s="22">
        <v>248.8</v>
      </c>
      <c r="P131" s="22">
        <v>122.9</v>
      </c>
      <c r="Q131" s="18">
        <v>96.5</v>
      </c>
      <c r="R131" s="18">
        <v>33.299999999999997</v>
      </c>
      <c r="S131" s="18">
        <v>17.399999999999999</v>
      </c>
      <c r="T131" s="16">
        <v>8.3000000000000007</v>
      </c>
      <c r="U131" s="20">
        <v>1224.8</v>
      </c>
    </row>
    <row r="132" spans="1:21" ht="16.5" customHeight="1" x14ac:dyDescent="0.25">
      <c r="A132" s="7"/>
      <c r="B132" s="7"/>
      <c r="C132" s="7" t="s">
        <v>61</v>
      </c>
      <c r="D132" s="7"/>
      <c r="E132" s="7"/>
      <c r="F132" s="7"/>
      <c r="G132" s="7"/>
      <c r="H132" s="7"/>
      <c r="I132" s="7"/>
      <c r="J132" s="7"/>
      <c r="K132" s="7"/>
      <c r="L132" s="9" t="s">
        <v>47</v>
      </c>
      <c r="M132" s="22">
        <v>341.9</v>
      </c>
      <c r="N132" s="22">
        <v>262</v>
      </c>
      <c r="O132" s="22">
        <v>217.3</v>
      </c>
      <c r="P132" s="22">
        <v>101.9</v>
      </c>
      <c r="Q132" s="18">
        <v>85.1</v>
      </c>
      <c r="R132" s="18">
        <v>28.9</v>
      </c>
      <c r="S132" s="18">
        <v>15.1</v>
      </c>
      <c r="T132" s="16">
        <v>5.4</v>
      </c>
      <c r="U132" s="20">
        <v>1058</v>
      </c>
    </row>
    <row r="133" spans="1:21" ht="16.5" customHeight="1" x14ac:dyDescent="0.25">
      <c r="A133" s="7"/>
      <c r="B133" s="7"/>
      <c r="C133" s="7" t="s">
        <v>62</v>
      </c>
      <c r="D133" s="7"/>
      <c r="E133" s="7"/>
      <c r="F133" s="7"/>
      <c r="G133" s="7"/>
      <c r="H133" s="7"/>
      <c r="I133" s="7"/>
      <c r="J133" s="7"/>
      <c r="K133" s="7"/>
      <c r="L133" s="9" t="s">
        <v>47</v>
      </c>
      <c r="M133" s="22">
        <v>240.8</v>
      </c>
      <c r="N133" s="22">
        <v>184.6</v>
      </c>
      <c r="O133" s="22">
        <v>146.9</v>
      </c>
      <c r="P133" s="18">
        <v>69.8</v>
      </c>
      <c r="Q133" s="18">
        <v>59.2</v>
      </c>
      <c r="R133" s="18">
        <v>19.7</v>
      </c>
      <c r="S133" s="16">
        <v>9.8000000000000007</v>
      </c>
      <c r="T133" s="16">
        <v>3.3</v>
      </c>
      <c r="U133" s="22">
        <v>734.3</v>
      </c>
    </row>
    <row r="134" spans="1:21" ht="16.5" customHeight="1" x14ac:dyDescent="0.25">
      <c r="A134" s="7"/>
      <c r="B134" s="7"/>
      <c r="C134" s="7" t="s">
        <v>63</v>
      </c>
      <c r="D134" s="7"/>
      <c r="E134" s="7"/>
      <c r="F134" s="7"/>
      <c r="G134" s="7"/>
      <c r="H134" s="7"/>
      <c r="I134" s="7"/>
      <c r="J134" s="7"/>
      <c r="K134" s="7"/>
      <c r="L134" s="9" t="s">
        <v>47</v>
      </c>
      <c r="M134" s="22">
        <v>168.3</v>
      </c>
      <c r="N134" s="22">
        <v>131</v>
      </c>
      <c r="O134" s="18">
        <v>95.2</v>
      </c>
      <c r="P134" s="18">
        <v>47.9</v>
      </c>
      <c r="Q134" s="18">
        <v>41.9</v>
      </c>
      <c r="R134" s="18">
        <v>13</v>
      </c>
      <c r="S134" s="16">
        <v>6.7</v>
      </c>
      <c r="T134" s="16">
        <v>1.5</v>
      </c>
      <c r="U134" s="22">
        <v>505.5</v>
      </c>
    </row>
    <row r="135" spans="1:21" ht="16.5" customHeight="1" x14ac:dyDescent="0.25">
      <c r="A135" s="7"/>
      <c r="B135" s="7"/>
      <c r="C135" s="7" t="s">
        <v>64</v>
      </c>
      <c r="D135" s="7"/>
      <c r="E135" s="7"/>
      <c r="F135" s="7"/>
      <c r="G135" s="7"/>
      <c r="H135" s="7"/>
      <c r="I135" s="7"/>
      <c r="J135" s="7"/>
      <c r="K135" s="7"/>
      <c r="L135" s="9" t="s">
        <v>47</v>
      </c>
      <c r="M135" s="22">
        <v>175.3</v>
      </c>
      <c r="N135" s="22">
        <v>137.1</v>
      </c>
      <c r="O135" s="18">
        <v>91.8</v>
      </c>
      <c r="P135" s="18">
        <v>46.2</v>
      </c>
      <c r="Q135" s="18">
        <v>45.4</v>
      </c>
      <c r="R135" s="18">
        <v>12.4</v>
      </c>
      <c r="S135" s="16">
        <v>6.4</v>
      </c>
      <c r="T135" s="16">
        <v>1.1000000000000001</v>
      </c>
      <c r="U135" s="22">
        <v>515.70000000000005</v>
      </c>
    </row>
    <row r="136" spans="1:21" ht="16.5" customHeight="1" x14ac:dyDescent="0.25">
      <c r="A136" s="7"/>
      <c r="B136" s="7"/>
      <c r="C136" s="7" t="s">
        <v>65</v>
      </c>
      <c r="D136" s="7"/>
      <c r="E136" s="7"/>
      <c r="F136" s="7"/>
      <c r="G136" s="7"/>
      <c r="H136" s="7"/>
      <c r="I136" s="7"/>
      <c r="J136" s="7"/>
      <c r="K136" s="7"/>
      <c r="L136" s="9" t="s">
        <v>47</v>
      </c>
      <c r="M136" s="20">
        <v>8089.5</v>
      </c>
      <c r="N136" s="20">
        <v>6594.8</v>
      </c>
      <c r="O136" s="20">
        <v>5095.1000000000004</v>
      </c>
      <c r="P136" s="20">
        <v>2621.7</v>
      </c>
      <c r="Q136" s="20">
        <v>1751.7</v>
      </c>
      <c r="R136" s="22">
        <v>534.29999999999995</v>
      </c>
      <c r="S136" s="22">
        <v>426.7</v>
      </c>
      <c r="T136" s="22">
        <v>245.9</v>
      </c>
      <c r="U136" s="21">
        <v>25364.3</v>
      </c>
    </row>
    <row r="137" spans="1:21" ht="16.5" customHeight="1" x14ac:dyDescent="0.25">
      <c r="A137" s="7"/>
      <c r="B137" s="7" t="s">
        <v>71</v>
      </c>
      <c r="C137" s="7"/>
      <c r="D137" s="7"/>
      <c r="E137" s="7"/>
      <c r="F137" s="7"/>
      <c r="G137" s="7"/>
      <c r="H137" s="7"/>
      <c r="I137" s="7"/>
      <c r="J137" s="7"/>
      <c r="K137" s="7"/>
      <c r="L137" s="9"/>
      <c r="M137" s="10"/>
      <c r="N137" s="10"/>
      <c r="O137" s="10"/>
      <c r="P137" s="10"/>
      <c r="Q137" s="10"/>
      <c r="R137" s="10"/>
      <c r="S137" s="10"/>
      <c r="T137" s="10"/>
      <c r="U137" s="10"/>
    </row>
    <row r="138" spans="1:21" ht="16.5" customHeight="1" x14ac:dyDescent="0.25">
      <c r="A138" s="7"/>
      <c r="B138" s="7"/>
      <c r="C138" s="7" t="s">
        <v>65</v>
      </c>
      <c r="D138" s="7"/>
      <c r="E138" s="7"/>
      <c r="F138" s="7"/>
      <c r="G138" s="7"/>
      <c r="H138" s="7"/>
      <c r="I138" s="7"/>
      <c r="J138" s="7"/>
      <c r="K138" s="7"/>
      <c r="L138" s="9" t="s">
        <v>67</v>
      </c>
      <c r="M138" s="18">
        <v>31.9</v>
      </c>
      <c r="N138" s="18">
        <v>26</v>
      </c>
      <c r="O138" s="18">
        <v>20.100000000000001</v>
      </c>
      <c r="P138" s="18">
        <v>10.3</v>
      </c>
      <c r="Q138" s="16">
        <v>6.9</v>
      </c>
      <c r="R138" s="16">
        <v>2.1</v>
      </c>
      <c r="S138" s="16">
        <v>1.7</v>
      </c>
      <c r="T138" s="16">
        <v>1</v>
      </c>
      <c r="U138" s="22">
        <v>100</v>
      </c>
    </row>
    <row r="139" spans="1:21" ht="16.5" customHeight="1" x14ac:dyDescent="0.25">
      <c r="A139" s="7" t="s">
        <v>75</v>
      </c>
      <c r="B139" s="7"/>
      <c r="C139" s="7"/>
      <c r="D139" s="7"/>
      <c r="E139" s="7"/>
      <c r="F139" s="7"/>
      <c r="G139" s="7"/>
      <c r="H139" s="7"/>
      <c r="I139" s="7"/>
      <c r="J139" s="7"/>
      <c r="K139" s="7"/>
      <c r="L139" s="9"/>
      <c r="M139" s="10"/>
      <c r="N139" s="10"/>
      <c r="O139" s="10"/>
      <c r="P139" s="10"/>
      <c r="Q139" s="10"/>
      <c r="R139" s="10"/>
      <c r="S139" s="10"/>
      <c r="T139" s="10"/>
      <c r="U139" s="10"/>
    </row>
    <row r="140" spans="1:21" ht="16.5" customHeight="1" x14ac:dyDescent="0.25">
      <c r="A140" s="7"/>
      <c r="B140" s="7" t="s">
        <v>45</v>
      </c>
      <c r="C140" s="7"/>
      <c r="D140" s="7"/>
      <c r="E140" s="7"/>
      <c r="F140" s="7"/>
      <c r="G140" s="7"/>
      <c r="H140" s="7"/>
      <c r="I140" s="7"/>
      <c r="J140" s="7"/>
      <c r="K140" s="7"/>
      <c r="L140" s="9"/>
      <c r="M140" s="10"/>
      <c r="N140" s="10"/>
      <c r="O140" s="10"/>
      <c r="P140" s="10"/>
      <c r="Q140" s="10"/>
      <c r="R140" s="10"/>
      <c r="S140" s="10"/>
      <c r="T140" s="10"/>
      <c r="U140" s="10"/>
    </row>
    <row r="141" spans="1:21" ht="16.5" customHeight="1" x14ac:dyDescent="0.25">
      <c r="A141" s="7"/>
      <c r="B141" s="7"/>
      <c r="C141" s="7" t="s">
        <v>46</v>
      </c>
      <c r="D141" s="7"/>
      <c r="E141" s="7"/>
      <c r="F141" s="7"/>
      <c r="G141" s="7"/>
      <c r="H141" s="7"/>
      <c r="I141" s="7"/>
      <c r="J141" s="7"/>
      <c r="K141" s="7"/>
      <c r="L141" s="9" t="s">
        <v>47</v>
      </c>
      <c r="M141" s="22">
        <v>247.1</v>
      </c>
      <c r="N141" s="22">
        <v>197.5</v>
      </c>
      <c r="O141" s="22">
        <v>154.6</v>
      </c>
      <c r="P141" s="18">
        <v>84.1</v>
      </c>
      <c r="Q141" s="18">
        <v>48.8</v>
      </c>
      <c r="R141" s="18">
        <v>14.4</v>
      </c>
      <c r="S141" s="18">
        <v>13.7</v>
      </c>
      <c r="T141" s="16">
        <v>9</v>
      </c>
      <c r="U141" s="22">
        <v>769.4</v>
      </c>
    </row>
    <row r="142" spans="1:21" ht="16.5" customHeight="1" x14ac:dyDescent="0.25">
      <c r="A142" s="7"/>
      <c r="B142" s="7"/>
      <c r="C142" s="7" t="s">
        <v>48</v>
      </c>
      <c r="D142" s="7"/>
      <c r="E142" s="7"/>
      <c r="F142" s="7"/>
      <c r="G142" s="7"/>
      <c r="H142" s="7"/>
      <c r="I142" s="7"/>
      <c r="J142" s="7"/>
      <c r="K142" s="7"/>
      <c r="L142" s="9" t="s">
        <v>47</v>
      </c>
      <c r="M142" s="22">
        <v>247.2</v>
      </c>
      <c r="N142" s="22">
        <v>196.6</v>
      </c>
      <c r="O142" s="22">
        <v>164.2</v>
      </c>
      <c r="P142" s="18">
        <v>83.8</v>
      </c>
      <c r="Q142" s="18">
        <v>51.2</v>
      </c>
      <c r="R142" s="18">
        <v>15.5</v>
      </c>
      <c r="S142" s="18">
        <v>13.4</v>
      </c>
      <c r="T142" s="16">
        <v>8.9</v>
      </c>
      <c r="U142" s="22">
        <v>781</v>
      </c>
    </row>
    <row r="143" spans="1:21" ht="16.5" customHeight="1" x14ac:dyDescent="0.25">
      <c r="A143" s="7"/>
      <c r="B143" s="7"/>
      <c r="C143" s="7" t="s">
        <v>49</v>
      </c>
      <c r="D143" s="7"/>
      <c r="E143" s="7"/>
      <c r="F143" s="7"/>
      <c r="G143" s="7"/>
      <c r="H143" s="7"/>
      <c r="I143" s="7"/>
      <c r="J143" s="7"/>
      <c r="K143" s="7"/>
      <c r="L143" s="9" t="s">
        <v>47</v>
      </c>
      <c r="M143" s="22">
        <v>231.9</v>
      </c>
      <c r="N143" s="22">
        <v>182.2</v>
      </c>
      <c r="O143" s="22">
        <v>158.5</v>
      </c>
      <c r="P143" s="18">
        <v>79.2</v>
      </c>
      <c r="Q143" s="18">
        <v>49.5</v>
      </c>
      <c r="R143" s="18">
        <v>15.5</v>
      </c>
      <c r="S143" s="18">
        <v>11.6</v>
      </c>
      <c r="T143" s="16">
        <v>8</v>
      </c>
      <c r="U143" s="22">
        <v>736.5</v>
      </c>
    </row>
    <row r="144" spans="1:21" ht="16.5" customHeight="1" x14ac:dyDescent="0.25">
      <c r="A144" s="7"/>
      <c r="B144" s="7"/>
      <c r="C144" s="7" t="s">
        <v>50</v>
      </c>
      <c r="D144" s="7"/>
      <c r="E144" s="7"/>
      <c r="F144" s="7"/>
      <c r="G144" s="7"/>
      <c r="H144" s="7"/>
      <c r="I144" s="7"/>
      <c r="J144" s="7"/>
      <c r="K144" s="7"/>
      <c r="L144" s="9" t="s">
        <v>47</v>
      </c>
      <c r="M144" s="22">
        <v>228.8</v>
      </c>
      <c r="N144" s="22">
        <v>184.2</v>
      </c>
      <c r="O144" s="22">
        <v>152.69999999999999</v>
      </c>
      <c r="P144" s="18">
        <v>75.400000000000006</v>
      </c>
      <c r="Q144" s="18">
        <v>50.2</v>
      </c>
      <c r="R144" s="18">
        <v>15.2</v>
      </c>
      <c r="S144" s="18">
        <v>12.1</v>
      </c>
      <c r="T144" s="16">
        <v>7.2</v>
      </c>
      <c r="U144" s="22">
        <v>725.8</v>
      </c>
    </row>
    <row r="145" spans="1:21" ht="16.5" customHeight="1" x14ac:dyDescent="0.25">
      <c r="A145" s="7"/>
      <c r="B145" s="7"/>
      <c r="C145" s="7" t="s">
        <v>51</v>
      </c>
      <c r="D145" s="7"/>
      <c r="E145" s="7"/>
      <c r="F145" s="7"/>
      <c r="G145" s="7"/>
      <c r="H145" s="7"/>
      <c r="I145" s="7"/>
      <c r="J145" s="7"/>
      <c r="K145" s="7"/>
      <c r="L145" s="9" t="s">
        <v>47</v>
      </c>
      <c r="M145" s="22">
        <v>268.2</v>
      </c>
      <c r="N145" s="22">
        <v>232</v>
      </c>
      <c r="O145" s="22">
        <v>170.9</v>
      </c>
      <c r="P145" s="18">
        <v>81.3</v>
      </c>
      <c r="Q145" s="18">
        <v>56.1</v>
      </c>
      <c r="R145" s="18">
        <v>15.1</v>
      </c>
      <c r="S145" s="18">
        <v>17.600000000000001</v>
      </c>
      <c r="T145" s="16">
        <v>7.9</v>
      </c>
      <c r="U145" s="22">
        <v>849.3</v>
      </c>
    </row>
    <row r="146" spans="1:21" ht="16.5" customHeight="1" x14ac:dyDescent="0.25">
      <c r="A146" s="7"/>
      <c r="B146" s="7"/>
      <c r="C146" s="7" t="s">
        <v>52</v>
      </c>
      <c r="D146" s="7"/>
      <c r="E146" s="7"/>
      <c r="F146" s="7"/>
      <c r="G146" s="7"/>
      <c r="H146" s="7"/>
      <c r="I146" s="7"/>
      <c r="J146" s="7"/>
      <c r="K146" s="7"/>
      <c r="L146" s="9" t="s">
        <v>47</v>
      </c>
      <c r="M146" s="22">
        <v>300.2</v>
      </c>
      <c r="N146" s="22">
        <v>256.8</v>
      </c>
      <c r="O146" s="22">
        <v>182.2</v>
      </c>
      <c r="P146" s="18">
        <v>94.6</v>
      </c>
      <c r="Q146" s="18">
        <v>57.6</v>
      </c>
      <c r="R146" s="18">
        <v>15.9</v>
      </c>
      <c r="S146" s="18">
        <v>17.600000000000001</v>
      </c>
      <c r="T146" s="18">
        <v>11.5</v>
      </c>
      <c r="U146" s="22">
        <v>936.5</v>
      </c>
    </row>
    <row r="147" spans="1:21" ht="16.5" customHeight="1" x14ac:dyDescent="0.25">
      <c r="A147" s="7"/>
      <c r="B147" s="7"/>
      <c r="C147" s="7" t="s">
        <v>53</v>
      </c>
      <c r="D147" s="7"/>
      <c r="E147" s="7"/>
      <c r="F147" s="7"/>
      <c r="G147" s="7"/>
      <c r="H147" s="7"/>
      <c r="I147" s="7"/>
      <c r="J147" s="7"/>
      <c r="K147" s="7"/>
      <c r="L147" s="9" t="s">
        <v>47</v>
      </c>
      <c r="M147" s="22">
        <v>298.7</v>
      </c>
      <c r="N147" s="22">
        <v>256.60000000000002</v>
      </c>
      <c r="O147" s="22">
        <v>178.8</v>
      </c>
      <c r="P147" s="22">
        <v>102.2</v>
      </c>
      <c r="Q147" s="18">
        <v>58.9</v>
      </c>
      <c r="R147" s="18">
        <v>16</v>
      </c>
      <c r="S147" s="18">
        <v>18</v>
      </c>
      <c r="T147" s="18">
        <v>11.8</v>
      </c>
      <c r="U147" s="22">
        <v>941</v>
      </c>
    </row>
    <row r="148" spans="1:21" ht="16.5" customHeight="1" x14ac:dyDescent="0.25">
      <c r="A148" s="7"/>
      <c r="B148" s="7"/>
      <c r="C148" s="7" t="s">
        <v>54</v>
      </c>
      <c r="D148" s="7"/>
      <c r="E148" s="7"/>
      <c r="F148" s="7"/>
      <c r="G148" s="7"/>
      <c r="H148" s="7"/>
      <c r="I148" s="7"/>
      <c r="J148" s="7"/>
      <c r="K148" s="7"/>
      <c r="L148" s="9" t="s">
        <v>47</v>
      </c>
      <c r="M148" s="22">
        <v>275.89999999999998</v>
      </c>
      <c r="N148" s="22">
        <v>229.6</v>
      </c>
      <c r="O148" s="22">
        <v>169.5</v>
      </c>
      <c r="P148" s="18">
        <v>92.7</v>
      </c>
      <c r="Q148" s="18">
        <v>55</v>
      </c>
      <c r="R148" s="18">
        <v>15.5</v>
      </c>
      <c r="S148" s="18">
        <v>16.600000000000001</v>
      </c>
      <c r="T148" s="16">
        <v>9.8000000000000007</v>
      </c>
      <c r="U148" s="22">
        <v>864.6</v>
      </c>
    </row>
    <row r="149" spans="1:21" ht="16.5" customHeight="1" x14ac:dyDescent="0.25">
      <c r="A149" s="7"/>
      <c r="B149" s="7"/>
      <c r="C149" s="7" t="s">
        <v>55</v>
      </c>
      <c r="D149" s="7"/>
      <c r="E149" s="7"/>
      <c r="F149" s="7"/>
      <c r="G149" s="7"/>
      <c r="H149" s="7"/>
      <c r="I149" s="7"/>
      <c r="J149" s="7"/>
      <c r="K149" s="7"/>
      <c r="L149" s="9" t="s">
        <v>47</v>
      </c>
      <c r="M149" s="22">
        <v>254</v>
      </c>
      <c r="N149" s="22">
        <v>207.6</v>
      </c>
      <c r="O149" s="22">
        <v>163.9</v>
      </c>
      <c r="P149" s="18">
        <v>84.7</v>
      </c>
      <c r="Q149" s="18">
        <v>52.1</v>
      </c>
      <c r="R149" s="18">
        <v>15.5</v>
      </c>
      <c r="S149" s="18">
        <v>14.2</v>
      </c>
      <c r="T149" s="16">
        <v>8.3000000000000007</v>
      </c>
      <c r="U149" s="22">
        <v>800.5</v>
      </c>
    </row>
    <row r="150" spans="1:21" ht="16.5" customHeight="1" x14ac:dyDescent="0.25">
      <c r="A150" s="7"/>
      <c r="B150" s="7"/>
      <c r="C150" s="7" t="s">
        <v>56</v>
      </c>
      <c r="D150" s="7"/>
      <c r="E150" s="7"/>
      <c r="F150" s="7"/>
      <c r="G150" s="7"/>
      <c r="H150" s="7"/>
      <c r="I150" s="7"/>
      <c r="J150" s="7"/>
      <c r="K150" s="7"/>
      <c r="L150" s="9" t="s">
        <v>47</v>
      </c>
      <c r="M150" s="22">
        <v>266.89999999999998</v>
      </c>
      <c r="N150" s="22">
        <v>220.1</v>
      </c>
      <c r="O150" s="22">
        <v>175.9</v>
      </c>
      <c r="P150" s="18">
        <v>89.5</v>
      </c>
      <c r="Q150" s="18">
        <v>58.3</v>
      </c>
      <c r="R150" s="18">
        <v>18.100000000000001</v>
      </c>
      <c r="S150" s="18">
        <v>14.3</v>
      </c>
      <c r="T150" s="16">
        <v>8.1999999999999993</v>
      </c>
      <c r="U150" s="22">
        <v>851.6</v>
      </c>
    </row>
    <row r="151" spans="1:21" ht="16.5" customHeight="1" x14ac:dyDescent="0.25">
      <c r="A151" s="7"/>
      <c r="B151" s="7"/>
      <c r="C151" s="7" t="s">
        <v>57</v>
      </c>
      <c r="D151" s="7"/>
      <c r="E151" s="7"/>
      <c r="F151" s="7"/>
      <c r="G151" s="7"/>
      <c r="H151" s="7"/>
      <c r="I151" s="7"/>
      <c r="J151" s="7"/>
      <c r="K151" s="7"/>
      <c r="L151" s="9" t="s">
        <v>47</v>
      </c>
      <c r="M151" s="22">
        <v>244.7</v>
      </c>
      <c r="N151" s="22">
        <v>199.3</v>
      </c>
      <c r="O151" s="22">
        <v>159.30000000000001</v>
      </c>
      <c r="P151" s="18">
        <v>82</v>
      </c>
      <c r="Q151" s="18">
        <v>56.5</v>
      </c>
      <c r="R151" s="18">
        <v>17.7</v>
      </c>
      <c r="S151" s="18">
        <v>12.4</v>
      </c>
      <c r="T151" s="16">
        <v>7.5</v>
      </c>
      <c r="U151" s="22">
        <v>779.6</v>
      </c>
    </row>
    <row r="152" spans="1:21" ht="16.5" customHeight="1" x14ac:dyDescent="0.25">
      <c r="A152" s="7"/>
      <c r="B152" s="7"/>
      <c r="C152" s="7" t="s">
        <v>58</v>
      </c>
      <c r="D152" s="7"/>
      <c r="E152" s="7"/>
      <c r="F152" s="7"/>
      <c r="G152" s="7"/>
      <c r="H152" s="7"/>
      <c r="I152" s="7"/>
      <c r="J152" s="7"/>
      <c r="K152" s="7"/>
      <c r="L152" s="9" t="s">
        <v>47</v>
      </c>
      <c r="M152" s="22">
        <v>250</v>
      </c>
      <c r="N152" s="22">
        <v>194.8</v>
      </c>
      <c r="O152" s="22">
        <v>157.9</v>
      </c>
      <c r="P152" s="18">
        <v>79.7</v>
      </c>
      <c r="Q152" s="18">
        <v>58.4</v>
      </c>
      <c r="R152" s="18">
        <v>19.5</v>
      </c>
      <c r="S152" s="18">
        <v>11.9</v>
      </c>
      <c r="T152" s="16">
        <v>6.8</v>
      </c>
      <c r="U152" s="22">
        <v>779.4</v>
      </c>
    </row>
    <row r="153" spans="1:21" ht="16.5" customHeight="1" x14ac:dyDescent="0.25">
      <c r="A153" s="7"/>
      <c r="B153" s="7"/>
      <c r="C153" s="7" t="s">
        <v>59</v>
      </c>
      <c r="D153" s="7"/>
      <c r="E153" s="7"/>
      <c r="F153" s="7"/>
      <c r="G153" s="7"/>
      <c r="H153" s="7"/>
      <c r="I153" s="7"/>
      <c r="J153" s="7"/>
      <c r="K153" s="7"/>
      <c r="L153" s="9" t="s">
        <v>47</v>
      </c>
      <c r="M153" s="22">
        <v>226</v>
      </c>
      <c r="N153" s="22">
        <v>175</v>
      </c>
      <c r="O153" s="22">
        <v>139</v>
      </c>
      <c r="P153" s="18">
        <v>70.8</v>
      </c>
      <c r="Q153" s="18">
        <v>53.5</v>
      </c>
      <c r="R153" s="18">
        <v>18</v>
      </c>
      <c r="S153" s="18">
        <v>10.199999999999999</v>
      </c>
      <c r="T153" s="16">
        <v>5.3</v>
      </c>
      <c r="U153" s="22">
        <v>698</v>
      </c>
    </row>
    <row r="154" spans="1:21" ht="16.5" customHeight="1" x14ac:dyDescent="0.25">
      <c r="A154" s="7"/>
      <c r="B154" s="7"/>
      <c r="C154" s="7" t="s">
        <v>60</v>
      </c>
      <c r="D154" s="7"/>
      <c r="E154" s="7"/>
      <c r="F154" s="7"/>
      <c r="G154" s="7"/>
      <c r="H154" s="7"/>
      <c r="I154" s="7"/>
      <c r="J154" s="7"/>
      <c r="K154" s="7"/>
      <c r="L154" s="9" t="s">
        <v>47</v>
      </c>
      <c r="M154" s="22">
        <v>198</v>
      </c>
      <c r="N154" s="22">
        <v>154.5</v>
      </c>
      <c r="O154" s="22">
        <v>124.3</v>
      </c>
      <c r="P154" s="18">
        <v>61.2</v>
      </c>
      <c r="Q154" s="18">
        <v>49.3</v>
      </c>
      <c r="R154" s="18">
        <v>16.8</v>
      </c>
      <c r="S154" s="16">
        <v>9.1</v>
      </c>
      <c r="T154" s="16">
        <v>3.8</v>
      </c>
      <c r="U154" s="22">
        <v>617.1</v>
      </c>
    </row>
    <row r="155" spans="1:21" ht="16.5" customHeight="1" x14ac:dyDescent="0.25">
      <c r="A155" s="7"/>
      <c r="B155" s="7"/>
      <c r="C155" s="7" t="s">
        <v>61</v>
      </c>
      <c r="D155" s="7"/>
      <c r="E155" s="7"/>
      <c r="F155" s="7"/>
      <c r="G155" s="7"/>
      <c r="H155" s="7"/>
      <c r="I155" s="7"/>
      <c r="J155" s="7"/>
      <c r="K155" s="7"/>
      <c r="L155" s="9" t="s">
        <v>47</v>
      </c>
      <c r="M155" s="22">
        <v>168.5</v>
      </c>
      <c r="N155" s="22">
        <v>129.9</v>
      </c>
      <c r="O155" s="22">
        <v>104.4</v>
      </c>
      <c r="P155" s="18">
        <v>48.8</v>
      </c>
      <c r="Q155" s="18">
        <v>42.3</v>
      </c>
      <c r="R155" s="18">
        <v>14.1</v>
      </c>
      <c r="S155" s="16">
        <v>7.5</v>
      </c>
      <c r="T155" s="16">
        <v>2.2999999999999998</v>
      </c>
      <c r="U155" s="22">
        <v>518</v>
      </c>
    </row>
    <row r="156" spans="1:21" ht="16.5" customHeight="1" x14ac:dyDescent="0.25">
      <c r="A156" s="7"/>
      <c r="B156" s="7"/>
      <c r="C156" s="7" t="s">
        <v>62</v>
      </c>
      <c r="D156" s="7"/>
      <c r="E156" s="7"/>
      <c r="F156" s="7"/>
      <c r="G156" s="7"/>
      <c r="H156" s="7"/>
      <c r="I156" s="7"/>
      <c r="J156" s="7"/>
      <c r="K156" s="7"/>
      <c r="L156" s="9" t="s">
        <v>47</v>
      </c>
      <c r="M156" s="22">
        <v>121</v>
      </c>
      <c r="N156" s="18">
        <v>93.3</v>
      </c>
      <c r="O156" s="18">
        <v>71.3</v>
      </c>
      <c r="P156" s="18">
        <v>34.799999999999997</v>
      </c>
      <c r="Q156" s="18">
        <v>30.4</v>
      </c>
      <c r="R156" s="16">
        <v>9.6999999999999993</v>
      </c>
      <c r="S156" s="16">
        <v>5</v>
      </c>
      <c r="T156" s="16">
        <v>1.4</v>
      </c>
      <c r="U156" s="22">
        <v>366.7</v>
      </c>
    </row>
    <row r="157" spans="1:21" ht="16.5" customHeight="1" x14ac:dyDescent="0.25">
      <c r="A157" s="7"/>
      <c r="B157" s="7"/>
      <c r="C157" s="7" t="s">
        <v>63</v>
      </c>
      <c r="D157" s="7"/>
      <c r="E157" s="7"/>
      <c r="F157" s="7"/>
      <c r="G157" s="7"/>
      <c r="H157" s="7"/>
      <c r="I157" s="7"/>
      <c r="J157" s="7"/>
      <c r="K157" s="7"/>
      <c r="L157" s="9" t="s">
        <v>47</v>
      </c>
      <c r="M157" s="18">
        <v>89.9</v>
      </c>
      <c r="N157" s="18">
        <v>70.099999999999994</v>
      </c>
      <c r="O157" s="18">
        <v>48.6</v>
      </c>
      <c r="P157" s="18">
        <v>25.1</v>
      </c>
      <c r="Q157" s="18">
        <v>22.4</v>
      </c>
      <c r="R157" s="16">
        <v>6.8</v>
      </c>
      <c r="S157" s="16">
        <v>3.5</v>
      </c>
      <c r="T157" s="16">
        <v>0.8</v>
      </c>
      <c r="U157" s="22">
        <v>267.2</v>
      </c>
    </row>
    <row r="158" spans="1:21" ht="16.5" customHeight="1" x14ac:dyDescent="0.25">
      <c r="A158" s="7"/>
      <c r="B158" s="7"/>
      <c r="C158" s="7" t="s">
        <v>64</v>
      </c>
      <c r="D158" s="7"/>
      <c r="E158" s="7"/>
      <c r="F158" s="7"/>
      <c r="G158" s="7"/>
      <c r="H158" s="7"/>
      <c r="I158" s="7"/>
      <c r="J158" s="7"/>
      <c r="K158" s="7"/>
      <c r="L158" s="9" t="s">
        <v>47</v>
      </c>
      <c r="M158" s="22">
        <v>107</v>
      </c>
      <c r="N158" s="18">
        <v>82.7</v>
      </c>
      <c r="O158" s="18">
        <v>55.2</v>
      </c>
      <c r="P158" s="18">
        <v>27.7</v>
      </c>
      <c r="Q158" s="18">
        <v>27.9</v>
      </c>
      <c r="R158" s="16">
        <v>7.4</v>
      </c>
      <c r="S158" s="16">
        <v>3.9</v>
      </c>
      <c r="T158" s="16">
        <v>0.6</v>
      </c>
      <c r="U158" s="22">
        <v>312.39999999999998</v>
      </c>
    </row>
    <row r="159" spans="1:21" ht="16.5" customHeight="1" x14ac:dyDescent="0.25">
      <c r="A159" s="7"/>
      <c r="B159" s="7"/>
      <c r="C159" s="7" t="s">
        <v>65</v>
      </c>
      <c r="D159" s="7"/>
      <c r="E159" s="7"/>
      <c r="F159" s="7"/>
      <c r="G159" s="7"/>
      <c r="H159" s="7"/>
      <c r="I159" s="7"/>
      <c r="J159" s="7"/>
      <c r="K159" s="7"/>
      <c r="L159" s="9" t="s">
        <v>47</v>
      </c>
      <c r="M159" s="20">
        <v>4023.9</v>
      </c>
      <c r="N159" s="20">
        <v>3262.8</v>
      </c>
      <c r="O159" s="20">
        <v>2531.3000000000002</v>
      </c>
      <c r="P159" s="20">
        <v>1297.5999999999999</v>
      </c>
      <c r="Q159" s="22">
        <v>878.4</v>
      </c>
      <c r="R159" s="22">
        <v>266.7</v>
      </c>
      <c r="S159" s="22">
        <v>212.6</v>
      </c>
      <c r="T159" s="22">
        <v>119.1</v>
      </c>
      <c r="U159" s="21">
        <v>12594.5</v>
      </c>
    </row>
    <row r="160" spans="1:21" ht="16.5" customHeight="1" x14ac:dyDescent="0.25">
      <c r="A160" s="7"/>
      <c r="B160" s="7" t="s">
        <v>66</v>
      </c>
      <c r="C160" s="7"/>
      <c r="D160" s="7"/>
      <c r="E160" s="7"/>
      <c r="F160" s="7"/>
      <c r="G160" s="7"/>
      <c r="H160" s="7"/>
      <c r="I160" s="7"/>
      <c r="J160" s="7"/>
      <c r="K160" s="7"/>
      <c r="L160" s="9"/>
      <c r="M160" s="10"/>
      <c r="N160" s="10"/>
      <c r="O160" s="10"/>
      <c r="P160" s="10"/>
      <c r="Q160" s="10"/>
      <c r="R160" s="10"/>
      <c r="S160" s="10"/>
      <c r="T160" s="10"/>
      <c r="U160" s="10"/>
    </row>
    <row r="161" spans="1:21" ht="16.5" customHeight="1" x14ac:dyDescent="0.25">
      <c r="A161" s="7"/>
      <c r="B161" s="7"/>
      <c r="C161" s="7" t="s">
        <v>65</v>
      </c>
      <c r="D161" s="7"/>
      <c r="E161" s="7"/>
      <c r="F161" s="7"/>
      <c r="G161" s="7"/>
      <c r="H161" s="7"/>
      <c r="I161" s="7"/>
      <c r="J161" s="7"/>
      <c r="K161" s="7"/>
      <c r="L161" s="9" t="s">
        <v>67</v>
      </c>
      <c r="M161" s="18">
        <v>50.4</v>
      </c>
      <c r="N161" s="18">
        <v>50.5</v>
      </c>
      <c r="O161" s="18">
        <v>50.5</v>
      </c>
      <c r="P161" s="18">
        <v>50</v>
      </c>
      <c r="Q161" s="18">
        <v>50.6</v>
      </c>
      <c r="R161" s="18">
        <v>50.5</v>
      </c>
      <c r="S161" s="18">
        <v>50.5</v>
      </c>
      <c r="T161" s="18">
        <v>48.1</v>
      </c>
      <c r="U161" s="18">
        <v>50.4</v>
      </c>
    </row>
    <row r="162" spans="1:21" ht="16.5" customHeight="1" x14ac:dyDescent="0.25">
      <c r="A162" s="7"/>
      <c r="B162" s="7" t="s">
        <v>68</v>
      </c>
      <c r="C162" s="7"/>
      <c r="D162" s="7"/>
      <c r="E162" s="7"/>
      <c r="F162" s="7"/>
      <c r="G162" s="7"/>
      <c r="H162" s="7"/>
      <c r="I162" s="7"/>
      <c r="J162" s="7"/>
      <c r="K162" s="7"/>
      <c r="L162" s="9"/>
      <c r="M162" s="10"/>
      <c r="N162" s="10"/>
      <c r="O162" s="10"/>
      <c r="P162" s="10"/>
      <c r="Q162" s="10"/>
      <c r="R162" s="10"/>
      <c r="S162" s="10"/>
      <c r="T162" s="10"/>
      <c r="U162" s="10"/>
    </row>
    <row r="163" spans="1:21" ht="16.5" customHeight="1" x14ac:dyDescent="0.25">
      <c r="A163" s="7"/>
      <c r="B163" s="7"/>
      <c r="C163" s="7" t="s">
        <v>46</v>
      </c>
      <c r="D163" s="7"/>
      <c r="E163" s="7"/>
      <c r="F163" s="7"/>
      <c r="G163" s="7"/>
      <c r="H163" s="7"/>
      <c r="I163" s="7"/>
      <c r="J163" s="7"/>
      <c r="K163" s="7"/>
      <c r="L163" s="9" t="s">
        <v>47</v>
      </c>
      <c r="M163" s="22">
        <v>260.10000000000002</v>
      </c>
      <c r="N163" s="22">
        <v>209.1</v>
      </c>
      <c r="O163" s="22">
        <v>163.19999999999999</v>
      </c>
      <c r="P163" s="18">
        <v>89.1</v>
      </c>
      <c r="Q163" s="18">
        <v>51.6</v>
      </c>
      <c r="R163" s="18">
        <v>15.2</v>
      </c>
      <c r="S163" s="18">
        <v>14.8</v>
      </c>
      <c r="T163" s="16">
        <v>9.6</v>
      </c>
      <c r="U163" s="22">
        <v>812.9</v>
      </c>
    </row>
    <row r="164" spans="1:21" ht="16.5" customHeight="1" x14ac:dyDescent="0.25">
      <c r="A164" s="7"/>
      <c r="B164" s="7"/>
      <c r="C164" s="7" t="s">
        <v>48</v>
      </c>
      <c r="D164" s="7"/>
      <c r="E164" s="7"/>
      <c r="F164" s="7"/>
      <c r="G164" s="7"/>
      <c r="H164" s="7"/>
      <c r="I164" s="7"/>
      <c r="J164" s="7"/>
      <c r="K164" s="7"/>
      <c r="L164" s="9" t="s">
        <v>47</v>
      </c>
      <c r="M164" s="22">
        <v>261</v>
      </c>
      <c r="N164" s="22">
        <v>207.7</v>
      </c>
      <c r="O164" s="22">
        <v>172.1</v>
      </c>
      <c r="P164" s="18">
        <v>88</v>
      </c>
      <c r="Q164" s="18">
        <v>54</v>
      </c>
      <c r="R164" s="18">
        <v>16.5</v>
      </c>
      <c r="S164" s="18">
        <v>14.4</v>
      </c>
      <c r="T164" s="16">
        <v>9.4</v>
      </c>
      <c r="U164" s="22">
        <v>823.4</v>
      </c>
    </row>
    <row r="165" spans="1:21" ht="16.5" customHeight="1" x14ac:dyDescent="0.25">
      <c r="A165" s="7"/>
      <c r="B165" s="7"/>
      <c r="C165" s="7" t="s">
        <v>49</v>
      </c>
      <c r="D165" s="7"/>
      <c r="E165" s="7"/>
      <c r="F165" s="7"/>
      <c r="G165" s="7"/>
      <c r="H165" s="7"/>
      <c r="I165" s="7"/>
      <c r="J165" s="7"/>
      <c r="K165" s="7"/>
      <c r="L165" s="9" t="s">
        <v>47</v>
      </c>
      <c r="M165" s="22">
        <v>246</v>
      </c>
      <c r="N165" s="22">
        <v>192.9</v>
      </c>
      <c r="O165" s="22">
        <v>167.8</v>
      </c>
      <c r="P165" s="18">
        <v>83.1</v>
      </c>
      <c r="Q165" s="18">
        <v>51.7</v>
      </c>
      <c r="R165" s="18">
        <v>16.600000000000001</v>
      </c>
      <c r="S165" s="18">
        <v>12.4</v>
      </c>
      <c r="T165" s="16">
        <v>8.5</v>
      </c>
      <c r="U165" s="22">
        <v>779.1</v>
      </c>
    </row>
    <row r="166" spans="1:21" ht="16.5" customHeight="1" x14ac:dyDescent="0.25">
      <c r="A166" s="7"/>
      <c r="B166" s="7"/>
      <c r="C166" s="7" t="s">
        <v>50</v>
      </c>
      <c r="D166" s="7"/>
      <c r="E166" s="7"/>
      <c r="F166" s="7"/>
      <c r="G166" s="7"/>
      <c r="H166" s="7"/>
      <c r="I166" s="7"/>
      <c r="J166" s="7"/>
      <c r="K166" s="7"/>
      <c r="L166" s="9" t="s">
        <v>47</v>
      </c>
      <c r="M166" s="22">
        <v>243.1</v>
      </c>
      <c r="N166" s="22">
        <v>193</v>
      </c>
      <c r="O166" s="22">
        <v>160.5</v>
      </c>
      <c r="P166" s="18">
        <v>78.599999999999994</v>
      </c>
      <c r="Q166" s="18">
        <v>52.8</v>
      </c>
      <c r="R166" s="18">
        <v>16.399999999999999</v>
      </c>
      <c r="S166" s="18">
        <v>12.6</v>
      </c>
      <c r="T166" s="16">
        <v>7.9</v>
      </c>
      <c r="U166" s="22">
        <v>765.1</v>
      </c>
    </row>
    <row r="167" spans="1:21" ht="16.5" customHeight="1" x14ac:dyDescent="0.25">
      <c r="A167" s="7"/>
      <c r="B167" s="7"/>
      <c r="C167" s="7" t="s">
        <v>51</v>
      </c>
      <c r="D167" s="7"/>
      <c r="E167" s="7"/>
      <c r="F167" s="7"/>
      <c r="G167" s="7"/>
      <c r="H167" s="7"/>
      <c r="I167" s="7"/>
      <c r="J167" s="7"/>
      <c r="K167" s="7"/>
      <c r="L167" s="9" t="s">
        <v>47</v>
      </c>
      <c r="M167" s="22">
        <v>281.7</v>
      </c>
      <c r="N167" s="22">
        <v>246.9</v>
      </c>
      <c r="O167" s="22">
        <v>173.1</v>
      </c>
      <c r="P167" s="18">
        <v>86.4</v>
      </c>
      <c r="Q167" s="18">
        <v>59.3</v>
      </c>
      <c r="R167" s="18">
        <v>16.7</v>
      </c>
      <c r="S167" s="18">
        <v>17.3</v>
      </c>
      <c r="T167" s="16">
        <v>9.4</v>
      </c>
      <c r="U167" s="22">
        <v>890.8</v>
      </c>
    </row>
    <row r="168" spans="1:21" ht="16.5" customHeight="1" x14ac:dyDescent="0.25">
      <c r="A168" s="7"/>
      <c r="B168" s="7"/>
      <c r="C168" s="7" t="s">
        <v>52</v>
      </c>
      <c r="D168" s="7"/>
      <c r="E168" s="7"/>
      <c r="F168" s="7"/>
      <c r="G168" s="7"/>
      <c r="H168" s="7"/>
      <c r="I168" s="7"/>
      <c r="J168" s="7"/>
      <c r="K168" s="7"/>
      <c r="L168" s="9" t="s">
        <v>47</v>
      </c>
      <c r="M168" s="22">
        <v>303.39999999999998</v>
      </c>
      <c r="N168" s="22">
        <v>257.60000000000002</v>
      </c>
      <c r="O168" s="22">
        <v>180.4</v>
      </c>
      <c r="P168" s="18">
        <v>96</v>
      </c>
      <c r="Q168" s="18">
        <v>58.2</v>
      </c>
      <c r="R168" s="18">
        <v>16.2</v>
      </c>
      <c r="S168" s="18">
        <v>17.2</v>
      </c>
      <c r="T168" s="18">
        <v>12</v>
      </c>
      <c r="U168" s="22">
        <v>941.2</v>
      </c>
    </row>
    <row r="169" spans="1:21" ht="16.5" customHeight="1" x14ac:dyDescent="0.25">
      <c r="A169" s="7"/>
      <c r="B169" s="7"/>
      <c r="C169" s="7" t="s">
        <v>53</v>
      </c>
      <c r="D169" s="7"/>
      <c r="E169" s="7"/>
      <c r="F169" s="7"/>
      <c r="G169" s="7"/>
      <c r="H169" s="7"/>
      <c r="I169" s="7"/>
      <c r="J169" s="7"/>
      <c r="K169" s="7"/>
      <c r="L169" s="9" t="s">
        <v>47</v>
      </c>
      <c r="M169" s="22">
        <v>294</v>
      </c>
      <c r="N169" s="22">
        <v>250.3</v>
      </c>
      <c r="O169" s="22">
        <v>172</v>
      </c>
      <c r="P169" s="22">
        <v>102.1</v>
      </c>
      <c r="Q169" s="18">
        <v>57.8</v>
      </c>
      <c r="R169" s="18">
        <v>15.5</v>
      </c>
      <c r="S169" s="18">
        <v>17.399999999999999</v>
      </c>
      <c r="T169" s="18">
        <v>12.2</v>
      </c>
      <c r="U169" s="22">
        <v>921.4</v>
      </c>
    </row>
    <row r="170" spans="1:21" ht="16.5" customHeight="1" x14ac:dyDescent="0.25">
      <c r="A170" s="7"/>
      <c r="B170" s="7"/>
      <c r="C170" s="7" t="s">
        <v>54</v>
      </c>
      <c r="D170" s="7"/>
      <c r="E170" s="7"/>
      <c r="F170" s="7"/>
      <c r="G170" s="7"/>
      <c r="H170" s="7"/>
      <c r="I170" s="7"/>
      <c r="J170" s="7"/>
      <c r="K170" s="7"/>
      <c r="L170" s="9" t="s">
        <v>47</v>
      </c>
      <c r="M170" s="22">
        <v>275.39999999999998</v>
      </c>
      <c r="N170" s="22">
        <v>228</v>
      </c>
      <c r="O170" s="22">
        <v>163.9</v>
      </c>
      <c r="P170" s="18">
        <v>94.4</v>
      </c>
      <c r="Q170" s="18">
        <v>54.4</v>
      </c>
      <c r="R170" s="18">
        <v>14.7</v>
      </c>
      <c r="S170" s="18">
        <v>16.5</v>
      </c>
      <c r="T170" s="18">
        <v>10.3</v>
      </c>
      <c r="U170" s="22">
        <v>857.8</v>
      </c>
    </row>
    <row r="171" spans="1:21" ht="16.5" customHeight="1" x14ac:dyDescent="0.25">
      <c r="A171" s="7"/>
      <c r="B171" s="7"/>
      <c r="C171" s="7" t="s">
        <v>55</v>
      </c>
      <c r="D171" s="7"/>
      <c r="E171" s="7"/>
      <c r="F171" s="7"/>
      <c r="G171" s="7"/>
      <c r="H171" s="7"/>
      <c r="I171" s="7"/>
      <c r="J171" s="7"/>
      <c r="K171" s="7"/>
      <c r="L171" s="9" t="s">
        <v>47</v>
      </c>
      <c r="M171" s="22">
        <v>252.6</v>
      </c>
      <c r="N171" s="22">
        <v>205.9</v>
      </c>
      <c r="O171" s="22">
        <v>158.1</v>
      </c>
      <c r="P171" s="18">
        <v>86</v>
      </c>
      <c r="Q171" s="18">
        <v>52.3</v>
      </c>
      <c r="R171" s="18">
        <v>14.7</v>
      </c>
      <c r="S171" s="18">
        <v>14.5</v>
      </c>
      <c r="T171" s="16">
        <v>9.1</v>
      </c>
      <c r="U171" s="22">
        <v>793.4</v>
      </c>
    </row>
    <row r="172" spans="1:21" ht="16.5" customHeight="1" x14ac:dyDescent="0.25">
      <c r="A172" s="7"/>
      <c r="B172" s="7"/>
      <c r="C172" s="7" t="s">
        <v>56</v>
      </c>
      <c r="D172" s="7"/>
      <c r="E172" s="7"/>
      <c r="F172" s="7"/>
      <c r="G172" s="7"/>
      <c r="H172" s="7"/>
      <c r="I172" s="7"/>
      <c r="J172" s="7"/>
      <c r="K172" s="7"/>
      <c r="L172" s="9" t="s">
        <v>47</v>
      </c>
      <c r="M172" s="22">
        <v>255.9</v>
      </c>
      <c r="N172" s="22">
        <v>208.3</v>
      </c>
      <c r="O172" s="22">
        <v>167.6</v>
      </c>
      <c r="P172" s="18">
        <v>89.8</v>
      </c>
      <c r="Q172" s="18">
        <v>56.9</v>
      </c>
      <c r="R172" s="18">
        <v>17.100000000000001</v>
      </c>
      <c r="S172" s="18">
        <v>13.9</v>
      </c>
      <c r="T172" s="16">
        <v>8.9</v>
      </c>
      <c r="U172" s="22">
        <v>818.6</v>
      </c>
    </row>
    <row r="173" spans="1:21" ht="16.5" customHeight="1" x14ac:dyDescent="0.25">
      <c r="A173" s="7"/>
      <c r="B173" s="7"/>
      <c r="C173" s="7" t="s">
        <v>57</v>
      </c>
      <c r="D173" s="7"/>
      <c r="E173" s="7"/>
      <c r="F173" s="7"/>
      <c r="G173" s="7"/>
      <c r="H173" s="7"/>
      <c r="I173" s="7"/>
      <c r="J173" s="7"/>
      <c r="K173" s="7"/>
      <c r="L173" s="9" t="s">
        <v>47</v>
      </c>
      <c r="M173" s="22">
        <v>234.8</v>
      </c>
      <c r="N173" s="22">
        <v>189.3</v>
      </c>
      <c r="O173" s="22">
        <v>152.1</v>
      </c>
      <c r="P173" s="18">
        <v>81.7</v>
      </c>
      <c r="Q173" s="18">
        <v>54.8</v>
      </c>
      <c r="R173" s="18">
        <v>16.600000000000001</v>
      </c>
      <c r="S173" s="18">
        <v>11.9</v>
      </c>
      <c r="T173" s="16">
        <v>7.9</v>
      </c>
      <c r="U173" s="22">
        <v>749.3</v>
      </c>
    </row>
    <row r="174" spans="1:21" ht="16.5" customHeight="1" x14ac:dyDescent="0.25">
      <c r="A174" s="7"/>
      <c r="B174" s="7"/>
      <c r="C174" s="7" t="s">
        <v>58</v>
      </c>
      <c r="D174" s="7"/>
      <c r="E174" s="7"/>
      <c r="F174" s="7"/>
      <c r="G174" s="7"/>
      <c r="H174" s="7"/>
      <c r="I174" s="7"/>
      <c r="J174" s="7"/>
      <c r="K174" s="7"/>
      <c r="L174" s="9" t="s">
        <v>47</v>
      </c>
      <c r="M174" s="22">
        <v>240.7</v>
      </c>
      <c r="N174" s="22">
        <v>186</v>
      </c>
      <c r="O174" s="22">
        <v>151.19999999999999</v>
      </c>
      <c r="P174" s="18">
        <v>78.5</v>
      </c>
      <c r="Q174" s="18">
        <v>56.2</v>
      </c>
      <c r="R174" s="18">
        <v>18.600000000000001</v>
      </c>
      <c r="S174" s="18">
        <v>11.3</v>
      </c>
      <c r="T174" s="16">
        <v>7.3</v>
      </c>
      <c r="U174" s="22">
        <v>749.9</v>
      </c>
    </row>
    <row r="175" spans="1:21" ht="16.5" customHeight="1" x14ac:dyDescent="0.25">
      <c r="A175" s="7"/>
      <c r="B175" s="7"/>
      <c r="C175" s="7" t="s">
        <v>59</v>
      </c>
      <c r="D175" s="7"/>
      <c r="E175" s="7"/>
      <c r="F175" s="7"/>
      <c r="G175" s="7"/>
      <c r="H175" s="7"/>
      <c r="I175" s="7"/>
      <c r="J175" s="7"/>
      <c r="K175" s="7"/>
      <c r="L175" s="9" t="s">
        <v>47</v>
      </c>
      <c r="M175" s="22">
        <v>213.7</v>
      </c>
      <c r="N175" s="22">
        <v>163.9</v>
      </c>
      <c r="O175" s="22">
        <v>132.4</v>
      </c>
      <c r="P175" s="18">
        <v>67.900000000000006</v>
      </c>
      <c r="Q175" s="18">
        <v>50.7</v>
      </c>
      <c r="R175" s="18">
        <v>17.399999999999999</v>
      </c>
      <c r="S175" s="16">
        <v>9.4</v>
      </c>
      <c r="T175" s="16">
        <v>5.8</v>
      </c>
      <c r="U175" s="22">
        <v>661.5</v>
      </c>
    </row>
    <row r="176" spans="1:21" ht="16.5" customHeight="1" x14ac:dyDescent="0.25">
      <c r="A176" s="7"/>
      <c r="B176" s="7"/>
      <c r="C176" s="7" t="s">
        <v>60</v>
      </c>
      <c r="D176" s="7"/>
      <c r="E176" s="7"/>
      <c r="F176" s="7"/>
      <c r="G176" s="7"/>
      <c r="H176" s="7"/>
      <c r="I176" s="7"/>
      <c r="J176" s="7"/>
      <c r="K176" s="7"/>
      <c r="L176" s="9" t="s">
        <v>47</v>
      </c>
      <c r="M176" s="22">
        <v>189.8</v>
      </c>
      <c r="N176" s="22">
        <v>144.69999999999999</v>
      </c>
      <c r="O176" s="22">
        <v>121</v>
      </c>
      <c r="P176" s="18">
        <v>59.4</v>
      </c>
      <c r="Q176" s="18">
        <v>46.3</v>
      </c>
      <c r="R176" s="18">
        <v>16.2</v>
      </c>
      <c r="S176" s="16">
        <v>8.1999999999999993</v>
      </c>
      <c r="T176" s="16">
        <v>4.4000000000000004</v>
      </c>
      <c r="U176" s="22">
        <v>590.1</v>
      </c>
    </row>
    <row r="177" spans="1:21" ht="16.5" customHeight="1" x14ac:dyDescent="0.25">
      <c r="A177" s="7"/>
      <c r="B177" s="7"/>
      <c r="C177" s="7" t="s">
        <v>61</v>
      </c>
      <c r="D177" s="7"/>
      <c r="E177" s="7"/>
      <c r="F177" s="7"/>
      <c r="G177" s="7"/>
      <c r="H177" s="7"/>
      <c r="I177" s="7"/>
      <c r="J177" s="7"/>
      <c r="K177" s="7"/>
      <c r="L177" s="9" t="s">
        <v>47</v>
      </c>
      <c r="M177" s="22">
        <v>163.19999999999999</v>
      </c>
      <c r="N177" s="22">
        <v>122.3</v>
      </c>
      <c r="O177" s="22">
        <v>103.3</v>
      </c>
      <c r="P177" s="18">
        <v>48.3</v>
      </c>
      <c r="Q177" s="18">
        <v>39.5</v>
      </c>
      <c r="R177" s="18">
        <v>13.7</v>
      </c>
      <c r="S177" s="16">
        <v>6.8</v>
      </c>
      <c r="T177" s="16">
        <v>2.8</v>
      </c>
      <c r="U177" s="22">
        <v>500.1</v>
      </c>
    </row>
    <row r="178" spans="1:21" ht="16.5" customHeight="1" x14ac:dyDescent="0.25">
      <c r="A178" s="7"/>
      <c r="B178" s="7"/>
      <c r="C178" s="7" t="s">
        <v>62</v>
      </c>
      <c r="D178" s="7"/>
      <c r="E178" s="7"/>
      <c r="F178" s="7"/>
      <c r="G178" s="7"/>
      <c r="H178" s="7"/>
      <c r="I178" s="7"/>
      <c r="J178" s="7"/>
      <c r="K178" s="7"/>
      <c r="L178" s="9" t="s">
        <v>47</v>
      </c>
      <c r="M178" s="22">
        <v>109.6</v>
      </c>
      <c r="N178" s="18">
        <v>83.8</v>
      </c>
      <c r="O178" s="18">
        <v>67</v>
      </c>
      <c r="P178" s="18">
        <v>31.8</v>
      </c>
      <c r="Q178" s="18">
        <v>26.6</v>
      </c>
      <c r="R178" s="16">
        <v>9</v>
      </c>
      <c r="S178" s="16">
        <v>4.3</v>
      </c>
      <c r="T178" s="16">
        <v>1.6</v>
      </c>
      <c r="U178" s="22">
        <v>333.8</v>
      </c>
    </row>
    <row r="179" spans="1:21" ht="16.5" customHeight="1" x14ac:dyDescent="0.25">
      <c r="A179" s="7"/>
      <c r="B179" s="7"/>
      <c r="C179" s="7" t="s">
        <v>63</v>
      </c>
      <c r="D179" s="7"/>
      <c r="E179" s="7"/>
      <c r="F179" s="7"/>
      <c r="G179" s="7"/>
      <c r="H179" s="7"/>
      <c r="I179" s="7"/>
      <c r="J179" s="7"/>
      <c r="K179" s="7"/>
      <c r="L179" s="9" t="s">
        <v>47</v>
      </c>
      <c r="M179" s="18">
        <v>72.900000000000006</v>
      </c>
      <c r="N179" s="18">
        <v>56.4</v>
      </c>
      <c r="O179" s="18">
        <v>41.4</v>
      </c>
      <c r="P179" s="18">
        <v>20.5</v>
      </c>
      <c r="Q179" s="18">
        <v>18.100000000000001</v>
      </c>
      <c r="R179" s="16">
        <v>5.7</v>
      </c>
      <c r="S179" s="16">
        <v>2.8</v>
      </c>
      <c r="T179" s="16">
        <v>0.7</v>
      </c>
      <c r="U179" s="22">
        <v>218.5</v>
      </c>
    </row>
    <row r="180" spans="1:21" ht="16.5" customHeight="1" x14ac:dyDescent="0.25">
      <c r="A180" s="7"/>
      <c r="B180" s="7"/>
      <c r="C180" s="7" t="s">
        <v>64</v>
      </c>
      <c r="D180" s="7"/>
      <c r="E180" s="7"/>
      <c r="F180" s="7"/>
      <c r="G180" s="7"/>
      <c r="H180" s="7"/>
      <c r="I180" s="7"/>
      <c r="J180" s="7"/>
      <c r="K180" s="7"/>
      <c r="L180" s="9" t="s">
        <v>47</v>
      </c>
      <c r="M180" s="18">
        <v>65.400000000000006</v>
      </c>
      <c r="N180" s="18">
        <v>50.9</v>
      </c>
      <c r="O180" s="18">
        <v>33.799999999999997</v>
      </c>
      <c r="P180" s="18">
        <v>16.899999999999999</v>
      </c>
      <c r="Q180" s="18">
        <v>16.8</v>
      </c>
      <c r="R180" s="16">
        <v>4.5999999999999996</v>
      </c>
      <c r="S180" s="16">
        <v>2.4</v>
      </c>
      <c r="T180" s="16">
        <v>0.4</v>
      </c>
      <c r="U180" s="22">
        <v>191.3</v>
      </c>
    </row>
    <row r="181" spans="1:21" ht="16.5" customHeight="1" x14ac:dyDescent="0.25">
      <c r="A181" s="7"/>
      <c r="B181" s="7"/>
      <c r="C181" s="7" t="s">
        <v>65</v>
      </c>
      <c r="D181" s="7"/>
      <c r="E181" s="7"/>
      <c r="F181" s="7"/>
      <c r="G181" s="7"/>
      <c r="H181" s="7"/>
      <c r="I181" s="7"/>
      <c r="J181" s="7"/>
      <c r="K181" s="7"/>
      <c r="L181" s="9" t="s">
        <v>47</v>
      </c>
      <c r="M181" s="20">
        <v>3963.3</v>
      </c>
      <c r="N181" s="20">
        <v>3197</v>
      </c>
      <c r="O181" s="20">
        <v>2480.9</v>
      </c>
      <c r="P181" s="20">
        <v>1298.3</v>
      </c>
      <c r="Q181" s="22">
        <v>857.9</v>
      </c>
      <c r="R181" s="22">
        <v>261.39999999999998</v>
      </c>
      <c r="S181" s="22">
        <v>208.3</v>
      </c>
      <c r="T181" s="22">
        <v>128.19999999999999</v>
      </c>
      <c r="U181" s="21">
        <v>12397.9</v>
      </c>
    </row>
    <row r="182" spans="1:21" ht="16.5" customHeight="1" x14ac:dyDescent="0.25">
      <c r="A182" s="7"/>
      <c r="B182" s="7" t="s">
        <v>69</v>
      </c>
      <c r="C182" s="7"/>
      <c r="D182" s="7"/>
      <c r="E182" s="7"/>
      <c r="F182" s="7"/>
      <c r="G182" s="7"/>
      <c r="H182" s="7"/>
      <c r="I182" s="7"/>
      <c r="J182" s="7"/>
      <c r="K182" s="7"/>
      <c r="L182" s="9"/>
      <c r="M182" s="10"/>
      <c r="N182" s="10"/>
      <c r="O182" s="10"/>
      <c r="P182" s="10"/>
      <c r="Q182" s="10"/>
      <c r="R182" s="10"/>
      <c r="S182" s="10"/>
      <c r="T182" s="10"/>
      <c r="U182" s="10"/>
    </row>
    <row r="183" spans="1:21" ht="16.5" customHeight="1" x14ac:dyDescent="0.25">
      <c r="A183" s="7"/>
      <c r="B183" s="7"/>
      <c r="C183" s="7" t="s">
        <v>65</v>
      </c>
      <c r="D183" s="7"/>
      <c r="E183" s="7"/>
      <c r="F183" s="7"/>
      <c r="G183" s="7"/>
      <c r="H183" s="7"/>
      <c r="I183" s="7"/>
      <c r="J183" s="7"/>
      <c r="K183" s="7"/>
      <c r="L183" s="9" t="s">
        <v>67</v>
      </c>
      <c r="M183" s="18">
        <v>49.6</v>
      </c>
      <c r="N183" s="18">
        <v>49.5</v>
      </c>
      <c r="O183" s="18">
        <v>49.5</v>
      </c>
      <c r="P183" s="18">
        <v>50</v>
      </c>
      <c r="Q183" s="18">
        <v>49.4</v>
      </c>
      <c r="R183" s="18">
        <v>49.5</v>
      </c>
      <c r="S183" s="18">
        <v>49.5</v>
      </c>
      <c r="T183" s="18">
        <v>51.9</v>
      </c>
      <c r="U183" s="18">
        <v>49.6</v>
      </c>
    </row>
    <row r="184" spans="1:21" ht="16.5" customHeight="1" x14ac:dyDescent="0.25">
      <c r="A184" s="7"/>
      <c r="B184" s="7" t="s">
        <v>70</v>
      </c>
      <c r="C184" s="7"/>
      <c r="D184" s="7"/>
      <c r="E184" s="7"/>
      <c r="F184" s="7"/>
      <c r="G184" s="7"/>
      <c r="H184" s="7"/>
      <c r="I184" s="7"/>
      <c r="J184" s="7"/>
      <c r="K184" s="7"/>
      <c r="L184" s="9"/>
      <c r="M184" s="10"/>
      <c r="N184" s="10"/>
      <c r="O184" s="10"/>
      <c r="P184" s="10"/>
      <c r="Q184" s="10"/>
      <c r="R184" s="10"/>
      <c r="S184" s="10"/>
      <c r="T184" s="10"/>
      <c r="U184" s="10"/>
    </row>
    <row r="185" spans="1:21" ht="16.5" customHeight="1" x14ac:dyDescent="0.25">
      <c r="A185" s="7"/>
      <c r="B185" s="7"/>
      <c r="C185" s="7" t="s">
        <v>46</v>
      </c>
      <c r="D185" s="7"/>
      <c r="E185" s="7"/>
      <c r="F185" s="7"/>
      <c r="G185" s="7"/>
      <c r="H185" s="7"/>
      <c r="I185" s="7"/>
      <c r="J185" s="7"/>
      <c r="K185" s="7"/>
      <c r="L185" s="9" t="s">
        <v>47</v>
      </c>
      <c r="M185" s="22">
        <v>507.2</v>
      </c>
      <c r="N185" s="22">
        <v>406.6</v>
      </c>
      <c r="O185" s="22">
        <v>317.8</v>
      </c>
      <c r="P185" s="22">
        <v>173.2</v>
      </c>
      <c r="Q185" s="22">
        <v>100.4</v>
      </c>
      <c r="R185" s="18">
        <v>29.6</v>
      </c>
      <c r="S185" s="18">
        <v>28.5</v>
      </c>
      <c r="T185" s="18">
        <v>18.7</v>
      </c>
      <c r="U185" s="20">
        <v>1582.2</v>
      </c>
    </row>
    <row r="186" spans="1:21" ht="16.5" customHeight="1" x14ac:dyDescent="0.25">
      <c r="A186" s="7"/>
      <c r="B186" s="7"/>
      <c r="C186" s="7" t="s">
        <v>48</v>
      </c>
      <c r="D186" s="7"/>
      <c r="E186" s="7"/>
      <c r="F186" s="7"/>
      <c r="G186" s="7"/>
      <c r="H186" s="7"/>
      <c r="I186" s="7"/>
      <c r="J186" s="7"/>
      <c r="K186" s="7"/>
      <c r="L186" s="9" t="s">
        <v>47</v>
      </c>
      <c r="M186" s="22">
        <v>508.2</v>
      </c>
      <c r="N186" s="22">
        <v>404.4</v>
      </c>
      <c r="O186" s="22">
        <v>336.3</v>
      </c>
      <c r="P186" s="22">
        <v>171.8</v>
      </c>
      <c r="Q186" s="22">
        <v>105.3</v>
      </c>
      <c r="R186" s="18">
        <v>32</v>
      </c>
      <c r="S186" s="18">
        <v>27.8</v>
      </c>
      <c r="T186" s="18">
        <v>18.3</v>
      </c>
      <c r="U186" s="20">
        <v>1604.4</v>
      </c>
    </row>
    <row r="187" spans="1:21" ht="16.5" customHeight="1" x14ac:dyDescent="0.25">
      <c r="A187" s="7"/>
      <c r="B187" s="7"/>
      <c r="C187" s="7" t="s">
        <v>49</v>
      </c>
      <c r="D187" s="7"/>
      <c r="E187" s="7"/>
      <c r="F187" s="7"/>
      <c r="G187" s="7"/>
      <c r="H187" s="7"/>
      <c r="I187" s="7"/>
      <c r="J187" s="7"/>
      <c r="K187" s="7"/>
      <c r="L187" s="9" t="s">
        <v>47</v>
      </c>
      <c r="M187" s="22">
        <v>477.9</v>
      </c>
      <c r="N187" s="22">
        <v>375.1</v>
      </c>
      <c r="O187" s="22">
        <v>326.3</v>
      </c>
      <c r="P187" s="22">
        <v>162.30000000000001</v>
      </c>
      <c r="Q187" s="22">
        <v>101.3</v>
      </c>
      <c r="R187" s="18">
        <v>32.1</v>
      </c>
      <c r="S187" s="18">
        <v>23.9</v>
      </c>
      <c r="T187" s="18">
        <v>16.5</v>
      </c>
      <c r="U187" s="20">
        <v>1515.6</v>
      </c>
    </row>
    <row r="188" spans="1:21" ht="16.5" customHeight="1" x14ac:dyDescent="0.25">
      <c r="A188" s="7"/>
      <c r="B188" s="7"/>
      <c r="C188" s="7" t="s">
        <v>50</v>
      </c>
      <c r="D188" s="7"/>
      <c r="E188" s="7"/>
      <c r="F188" s="7"/>
      <c r="G188" s="7"/>
      <c r="H188" s="7"/>
      <c r="I188" s="7"/>
      <c r="J188" s="7"/>
      <c r="K188" s="7"/>
      <c r="L188" s="9" t="s">
        <v>47</v>
      </c>
      <c r="M188" s="22">
        <v>471.9</v>
      </c>
      <c r="N188" s="22">
        <v>377.2</v>
      </c>
      <c r="O188" s="22">
        <v>313.2</v>
      </c>
      <c r="P188" s="22">
        <v>154</v>
      </c>
      <c r="Q188" s="22">
        <v>102.9</v>
      </c>
      <c r="R188" s="18">
        <v>31.6</v>
      </c>
      <c r="S188" s="18">
        <v>24.7</v>
      </c>
      <c r="T188" s="18">
        <v>15.1</v>
      </c>
      <c r="U188" s="20">
        <v>1490.9</v>
      </c>
    </row>
    <row r="189" spans="1:21" ht="16.5" customHeight="1" x14ac:dyDescent="0.25">
      <c r="A189" s="7"/>
      <c r="B189" s="7"/>
      <c r="C189" s="7" t="s">
        <v>51</v>
      </c>
      <c r="D189" s="7"/>
      <c r="E189" s="7"/>
      <c r="F189" s="7"/>
      <c r="G189" s="7"/>
      <c r="H189" s="7"/>
      <c r="I189" s="7"/>
      <c r="J189" s="7"/>
      <c r="K189" s="7"/>
      <c r="L189" s="9" t="s">
        <v>47</v>
      </c>
      <c r="M189" s="22">
        <v>549.9</v>
      </c>
      <c r="N189" s="22">
        <v>479</v>
      </c>
      <c r="O189" s="22">
        <v>344</v>
      </c>
      <c r="P189" s="22">
        <v>167.7</v>
      </c>
      <c r="Q189" s="22">
        <v>115.4</v>
      </c>
      <c r="R189" s="18">
        <v>31.8</v>
      </c>
      <c r="S189" s="18">
        <v>34.9</v>
      </c>
      <c r="T189" s="18">
        <v>17.3</v>
      </c>
      <c r="U189" s="20">
        <v>1740</v>
      </c>
    </row>
    <row r="190" spans="1:21" ht="16.5" customHeight="1" x14ac:dyDescent="0.25">
      <c r="A190" s="7"/>
      <c r="B190" s="7"/>
      <c r="C190" s="7" t="s">
        <v>52</v>
      </c>
      <c r="D190" s="7"/>
      <c r="E190" s="7"/>
      <c r="F190" s="7"/>
      <c r="G190" s="7"/>
      <c r="H190" s="7"/>
      <c r="I190" s="7"/>
      <c r="J190" s="7"/>
      <c r="K190" s="7"/>
      <c r="L190" s="9" t="s">
        <v>47</v>
      </c>
      <c r="M190" s="22">
        <v>603.5</v>
      </c>
      <c r="N190" s="22">
        <v>514.4</v>
      </c>
      <c r="O190" s="22">
        <v>362.7</v>
      </c>
      <c r="P190" s="22">
        <v>190.7</v>
      </c>
      <c r="Q190" s="22">
        <v>115.9</v>
      </c>
      <c r="R190" s="18">
        <v>32.1</v>
      </c>
      <c r="S190" s="18">
        <v>34.700000000000003</v>
      </c>
      <c r="T190" s="18">
        <v>23.5</v>
      </c>
      <c r="U190" s="20">
        <v>1877.7</v>
      </c>
    </row>
    <row r="191" spans="1:21" ht="16.5" customHeight="1" x14ac:dyDescent="0.25">
      <c r="A191" s="7"/>
      <c r="B191" s="7"/>
      <c r="C191" s="7" t="s">
        <v>53</v>
      </c>
      <c r="D191" s="7"/>
      <c r="E191" s="7"/>
      <c r="F191" s="7"/>
      <c r="G191" s="7"/>
      <c r="H191" s="7"/>
      <c r="I191" s="7"/>
      <c r="J191" s="7"/>
      <c r="K191" s="7"/>
      <c r="L191" s="9" t="s">
        <v>47</v>
      </c>
      <c r="M191" s="22">
        <v>592.6</v>
      </c>
      <c r="N191" s="22">
        <v>506.9</v>
      </c>
      <c r="O191" s="22">
        <v>350.7</v>
      </c>
      <c r="P191" s="22">
        <v>204.3</v>
      </c>
      <c r="Q191" s="22">
        <v>116.7</v>
      </c>
      <c r="R191" s="18">
        <v>31.5</v>
      </c>
      <c r="S191" s="18">
        <v>35.4</v>
      </c>
      <c r="T191" s="18">
        <v>24</v>
      </c>
      <c r="U191" s="20">
        <v>1862.5</v>
      </c>
    </row>
    <row r="192" spans="1:21" ht="16.5" customHeight="1" x14ac:dyDescent="0.25">
      <c r="A192" s="7"/>
      <c r="B192" s="7"/>
      <c r="C192" s="7" t="s">
        <v>54</v>
      </c>
      <c r="D192" s="7"/>
      <c r="E192" s="7"/>
      <c r="F192" s="7"/>
      <c r="G192" s="7"/>
      <c r="H192" s="7"/>
      <c r="I192" s="7"/>
      <c r="J192" s="7"/>
      <c r="K192" s="7"/>
      <c r="L192" s="9" t="s">
        <v>47</v>
      </c>
      <c r="M192" s="22">
        <v>551.29999999999995</v>
      </c>
      <c r="N192" s="22">
        <v>457.6</v>
      </c>
      <c r="O192" s="22">
        <v>333.5</v>
      </c>
      <c r="P192" s="22">
        <v>187.1</v>
      </c>
      <c r="Q192" s="22">
        <v>109.4</v>
      </c>
      <c r="R192" s="18">
        <v>30.1</v>
      </c>
      <c r="S192" s="18">
        <v>33.1</v>
      </c>
      <c r="T192" s="18">
        <v>20</v>
      </c>
      <c r="U192" s="20">
        <v>1722.4</v>
      </c>
    </row>
    <row r="193" spans="1:21" ht="16.5" customHeight="1" x14ac:dyDescent="0.25">
      <c r="A193" s="7"/>
      <c r="B193" s="7"/>
      <c r="C193" s="7" t="s">
        <v>55</v>
      </c>
      <c r="D193" s="7"/>
      <c r="E193" s="7"/>
      <c r="F193" s="7"/>
      <c r="G193" s="7"/>
      <c r="H193" s="7"/>
      <c r="I193" s="7"/>
      <c r="J193" s="7"/>
      <c r="K193" s="7"/>
      <c r="L193" s="9" t="s">
        <v>47</v>
      </c>
      <c r="M193" s="22">
        <v>506.7</v>
      </c>
      <c r="N193" s="22">
        <v>413.5</v>
      </c>
      <c r="O193" s="22">
        <v>322</v>
      </c>
      <c r="P193" s="22">
        <v>170.7</v>
      </c>
      <c r="Q193" s="22">
        <v>104.4</v>
      </c>
      <c r="R193" s="18">
        <v>30.2</v>
      </c>
      <c r="S193" s="18">
        <v>28.7</v>
      </c>
      <c r="T193" s="18">
        <v>17.399999999999999</v>
      </c>
      <c r="U193" s="20">
        <v>1593.9</v>
      </c>
    </row>
    <row r="194" spans="1:21" ht="16.5" customHeight="1" x14ac:dyDescent="0.25">
      <c r="A194" s="7"/>
      <c r="B194" s="7"/>
      <c r="C194" s="7" t="s">
        <v>56</v>
      </c>
      <c r="D194" s="7"/>
      <c r="E194" s="7"/>
      <c r="F194" s="7"/>
      <c r="G194" s="7"/>
      <c r="H194" s="7"/>
      <c r="I194" s="7"/>
      <c r="J194" s="7"/>
      <c r="K194" s="7"/>
      <c r="L194" s="9" t="s">
        <v>47</v>
      </c>
      <c r="M194" s="22">
        <v>522.79999999999995</v>
      </c>
      <c r="N194" s="22">
        <v>428.5</v>
      </c>
      <c r="O194" s="22">
        <v>343.5</v>
      </c>
      <c r="P194" s="22">
        <v>179.3</v>
      </c>
      <c r="Q194" s="22">
        <v>115.2</v>
      </c>
      <c r="R194" s="18">
        <v>35.200000000000003</v>
      </c>
      <c r="S194" s="18">
        <v>28.3</v>
      </c>
      <c r="T194" s="18">
        <v>17.100000000000001</v>
      </c>
      <c r="U194" s="20">
        <v>1670.2</v>
      </c>
    </row>
    <row r="195" spans="1:21" ht="16.5" customHeight="1" x14ac:dyDescent="0.25">
      <c r="A195" s="7"/>
      <c r="B195" s="7"/>
      <c r="C195" s="7" t="s">
        <v>57</v>
      </c>
      <c r="D195" s="7"/>
      <c r="E195" s="7"/>
      <c r="F195" s="7"/>
      <c r="G195" s="7"/>
      <c r="H195" s="7"/>
      <c r="I195" s="7"/>
      <c r="J195" s="7"/>
      <c r="K195" s="7"/>
      <c r="L195" s="9" t="s">
        <v>47</v>
      </c>
      <c r="M195" s="22">
        <v>479.5</v>
      </c>
      <c r="N195" s="22">
        <v>388.6</v>
      </c>
      <c r="O195" s="22">
        <v>311.39999999999998</v>
      </c>
      <c r="P195" s="22">
        <v>163.69999999999999</v>
      </c>
      <c r="Q195" s="22">
        <v>111.2</v>
      </c>
      <c r="R195" s="18">
        <v>34.299999999999997</v>
      </c>
      <c r="S195" s="18">
        <v>24.3</v>
      </c>
      <c r="T195" s="18">
        <v>15.4</v>
      </c>
      <c r="U195" s="20">
        <v>1528.9</v>
      </c>
    </row>
    <row r="196" spans="1:21" ht="16.5" customHeight="1" x14ac:dyDescent="0.25">
      <c r="A196" s="7"/>
      <c r="B196" s="7"/>
      <c r="C196" s="7" t="s">
        <v>58</v>
      </c>
      <c r="D196" s="7"/>
      <c r="E196" s="7"/>
      <c r="F196" s="7"/>
      <c r="G196" s="7"/>
      <c r="H196" s="7"/>
      <c r="I196" s="7"/>
      <c r="J196" s="7"/>
      <c r="K196" s="7"/>
      <c r="L196" s="9" t="s">
        <v>47</v>
      </c>
      <c r="M196" s="22">
        <v>490.7</v>
      </c>
      <c r="N196" s="22">
        <v>380.8</v>
      </c>
      <c r="O196" s="22">
        <v>309.2</v>
      </c>
      <c r="P196" s="22">
        <v>158.19999999999999</v>
      </c>
      <c r="Q196" s="22">
        <v>114.5</v>
      </c>
      <c r="R196" s="18">
        <v>38.1</v>
      </c>
      <c r="S196" s="18">
        <v>23.2</v>
      </c>
      <c r="T196" s="18">
        <v>14.2</v>
      </c>
      <c r="U196" s="20">
        <v>1529.3</v>
      </c>
    </row>
    <row r="197" spans="1:21" ht="16.5" customHeight="1" x14ac:dyDescent="0.25">
      <c r="A197" s="7"/>
      <c r="B197" s="7"/>
      <c r="C197" s="7" t="s">
        <v>59</v>
      </c>
      <c r="D197" s="7"/>
      <c r="E197" s="7"/>
      <c r="F197" s="7"/>
      <c r="G197" s="7"/>
      <c r="H197" s="7"/>
      <c r="I197" s="7"/>
      <c r="J197" s="7"/>
      <c r="K197" s="7"/>
      <c r="L197" s="9" t="s">
        <v>47</v>
      </c>
      <c r="M197" s="22">
        <v>439.7</v>
      </c>
      <c r="N197" s="22">
        <v>338.9</v>
      </c>
      <c r="O197" s="22">
        <v>271.39999999999998</v>
      </c>
      <c r="P197" s="22">
        <v>138.69999999999999</v>
      </c>
      <c r="Q197" s="22">
        <v>104.2</v>
      </c>
      <c r="R197" s="18">
        <v>35.5</v>
      </c>
      <c r="S197" s="18">
        <v>19.7</v>
      </c>
      <c r="T197" s="18">
        <v>11.1</v>
      </c>
      <c r="U197" s="20">
        <v>1359.4</v>
      </c>
    </row>
    <row r="198" spans="1:21" ht="16.5" customHeight="1" x14ac:dyDescent="0.25">
      <c r="A198" s="7"/>
      <c r="B198" s="7"/>
      <c r="C198" s="7" t="s">
        <v>60</v>
      </c>
      <c r="D198" s="7"/>
      <c r="E198" s="7"/>
      <c r="F198" s="7"/>
      <c r="G198" s="7"/>
      <c r="H198" s="7"/>
      <c r="I198" s="7"/>
      <c r="J198" s="7"/>
      <c r="K198" s="7"/>
      <c r="L198" s="9" t="s">
        <v>47</v>
      </c>
      <c r="M198" s="22">
        <v>387.8</v>
      </c>
      <c r="N198" s="22">
        <v>299.2</v>
      </c>
      <c r="O198" s="22">
        <v>245.3</v>
      </c>
      <c r="P198" s="22">
        <v>120.5</v>
      </c>
      <c r="Q198" s="18">
        <v>95.6</v>
      </c>
      <c r="R198" s="18">
        <v>32.9</v>
      </c>
      <c r="S198" s="18">
        <v>17.399999999999999</v>
      </c>
      <c r="T198" s="16">
        <v>8.1</v>
      </c>
      <c r="U198" s="20">
        <v>1207.0999999999999</v>
      </c>
    </row>
    <row r="199" spans="1:21" ht="16.5" customHeight="1" x14ac:dyDescent="0.25">
      <c r="A199" s="7"/>
      <c r="B199" s="7"/>
      <c r="C199" s="7" t="s">
        <v>61</v>
      </c>
      <c r="D199" s="7"/>
      <c r="E199" s="7"/>
      <c r="F199" s="7"/>
      <c r="G199" s="7"/>
      <c r="H199" s="7"/>
      <c r="I199" s="7"/>
      <c r="J199" s="7"/>
      <c r="K199" s="7"/>
      <c r="L199" s="9" t="s">
        <v>47</v>
      </c>
      <c r="M199" s="22">
        <v>331.7</v>
      </c>
      <c r="N199" s="22">
        <v>252.3</v>
      </c>
      <c r="O199" s="22">
        <v>207.6</v>
      </c>
      <c r="P199" s="18">
        <v>97.1</v>
      </c>
      <c r="Q199" s="18">
        <v>81.8</v>
      </c>
      <c r="R199" s="18">
        <v>27.9</v>
      </c>
      <c r="S199" s="18">
        <v>14.4</v>
      </c>
      <c r="T199" s="16">
        <v>5.0999999999999996</v>
      </c>
      <c r="U199" s="20">
        <v>1018</v>
      </c>
    </row>
    <row r="200" spans="1:21" ht="16.5" customHeight="1" x14ac:dyDescent="0.25">
      <c r="A200" s="7"/>
      <c r="B200" s="7"/>
      <c r="C200" s="7" t="s">
        <v>62</v>
      </c>
      <c r="D200" s="7"/>
      <c r="E200" s="7"/>
      <c r="F200" s="7"/>
      <c r="G200" s="7"/>
      <c r="H200" s="7"/>
      <c r="I200" s="7"/>
      <c r="J200" s="7"/>
      <c r="K200" s="7"/>
      <c r="L200" s="9" t="s">
        <v>47</v>
      </c>
      <c r="M200" s="22">
        <v>230.5</v>
      </c>
      <c r="N200" s="22">
        <v>177</v>
      </c>
      <c r="O200" s="22">
        <v>138.30000000000001</v>
      </c>
      <c r="P200" s="18">
        <v>66.599999999999994</v>
      </c>
      <c r="Q200" s="18">
        <v>56.9</v>
      </c>
      <c r="R200" s="18">
        <v>18.7</v>
      </c>
      <c r="S200" s="16">
        <v>9.3000000000000007</v>
      </c>
      <c r="T200" s="16">
        <v>3</v>
      </c>
      <c r="U200" s="22">
        <v>700.5</v>
      </c>
    </row>
    <row r="201" spans="1:21" ht="16.5" customHeight="1" x14ac:dyDescent="0.25">
      <c r="A201" s="7"/>
      <c r="B201" s="7"/>
      <c r="C201" s="7" t="s">
        <v>63</v>
      </c>
      <c r="D201" s="7"/>
      <c r="E201" s="7"/>
      <c r="F201" s="7"/>
      <c r="G201" s="7"/>
      <c r="H201" s="7"/>
      <c r="I201" s="7"/>
      <c r="J201" s="7"/>
      <c r="K201" s="7"/>
      <c r="L201" s="9" t="s">
        <v>47</v>
      </c>
      <c r="M201" s="22">
        <v>162.80000000000001</v>
      </c>
      <c r="N201" s="22">
        <v>126.5</v>
      </c>
      <c r="O201" s="18">
        <v>90</v>
      </c>
      <c r="P201" s="18">
        <v>45.5</v>
      </c>
      <c r="Q201" s="18">
        <v>40.5</v>
      </c>
      <c r="R201" s="18">
        <v>12.5</v>
      </c>
      <c r="S201" s="16">
        <v>6.4</v>
      </c>
      <c r="T201" s="16">
        <v>1.5</v>
      </c>
      <c r="U201" s="22">
        <v>485.7</v>
      </c>
    </row>
    <row r="202" spans="1:21" ht="16.5" customHeight="1" x14ac:dyDescent="0.25">
      <c r="A202" s="7"/>
      <c r="B202" s="7"/>
      <c r="C202" s="7" t="s">
        <v>64</v>
      </c>
      <c r="D202" s="7"/>
      <c r="E202" s="7"/>
      <c r="F202" s="7"/>
      <c r="G202" s="7"/>
      <c r="H202" s="7"/>
      <c r="I202" s="7"/>
      <c r="J202" s="7"/>
      <c r="K202" s="7"/>
      <c r="L202" s="9" t="s">
        <v>47</v>
      </c>
      <c r="M202" s="22">
        <v>172.4</v>
      </c>
      <c r="N202" s="22">
        <v>133.5</v>
      </c>
      <c r="O202" s="18">
        <v>89</v>
      </c>
      <c r="P202" s="18">
        <v>44.6</v>
      </c>
      <c r="Q202" s="18">
        <v>44.8</v>
      </c>
      <c r="R202" s="18">
        <v>12</v>
      </c>
      <c r="S202" s="16">
        <v>6.3</v>
      </c>
      <c r="T202" s="16">
        <v>1.1000000000000001</v>
      </c>
      <c r="U202" s="22">
        <v>503.7</v>
      </c>
    </row>
    <row r="203" spans="1:21" ht="16.5" customHeight="1" x14ac:dyDescent="0.25">
      <c r="A203" s="7"/>
      <c r="B203" s="7"/>
      <c r="C203" s="7" t="s">
        <v>65</v>
      </c>
      <c r="D203" s="7"/>
      <c r="E203" s="7"/>
      <c r="F203" s="7"/>
      <c r="G203" s="7"/>
      <c r="H203" s="7"/>
      <c r="I203" s="7"/>
      <c r="J203" s="7"/>
      <c r="K203" s="7"/>
      <c r="L203" s="9" t="s">
        <v>47</v>
      </c>
      <c r="M203" s="20">
        <v>7987.3</v>
      </c>
      <c r="N203" s="20">
        <v>6459.8</v>
      </c>
      <c r="O203" s="20">
        <v>5012.2</v>
      </c>
      <c r="P203" s="20">
        <v>2595.9</v>
      </c>
      <c r="Q203" s="20">
        <v>1736.4</v>
      </c>
      <c r="R203" s="22">
        <v>528.1</v>
      </c>
      <c r="S203" s="22">
        <v>420.9</v>
      </c>
      <c r="T203" s="22">
        <v>247.3</v>
      </c>
      <c r="U203" s="21">
        <v>24992.400000000001</v>
      </c>
    </row>
    <row r="204" spans="1:21" ht="16.5" customHeight="1" x14ac:dyDescent="0.25">
      <c r="A204" s="7"/>
      <c r="B204" s="7" t="s">
        <v>71</v>
      </c>
      <c r="C204" s="7"/>
      <c r="D204" s="7"/>
      <c r="E204" s="7"/>
      <c r="F204" s="7"/>
      <c r="G204" s="7"/>
      <c r="H204" s="7"/>
      <c r="I204" s="7"/>
      <c r="J204" s="7"/>
      <c r="K204" s="7"/>
      <c r="L204" s="9"/>
      <c r="M204" s="10"/>
      <c r="N204" s="10"/>
      <c r="O204" s="10"/>
      <c r="P204" s="10"/>
      <c r="Q204" s="10"/>
      <c r="R204" s="10"/>
      <c r="S204" s="10"/>
      <c r="T204" s="10"/>
      <c r="U204" s="10"/>
    </row>
    <row r="205" spans="1:21" ht="16.5" customHeight="1" x14ac:dyDescent="0.25">
      <c r="A205" s="7"/>
      <c r="B205" s="7"/>
      <c r="C205" s="7" t="s">
        <v>65</v>
      </c>
      <c r="D205" s="7"/>
      <c r="E205" s="7"/>
      <c r="F205" s="7"/>
      <c r="G205" s="7"/>
      <c r="H205" s="7"/>
      <c r="I205" s="7"/>
      <c r="J205" s="7"/>
      <c r="K205" s="7"/>
      <c r="L205" s="9" t="s">
        <v>67</v>
      </c>
      <c r="M205" s="18">
        <v>32</v>
      </c>
      <c r="N205" s="18">
        <v>25.8</v>
      </c>
      <c r="O205" s="18">
        <v>20.100000000000001</v>
      </c>
      <c r="P205" s="18">
        <v>10.4</v>
      </c>
      <c r="Q205" s="16">
        <v>6.9</v>
      </c>
      <c r="R205" s="16">
        <v>2.1</v>
      </c>
      <c r="S205" s="16">
        <v>1.7</v>
      </c>
      <c r="T205" s="16">
        <v>1</v>
      </c>
      <c r="U205" s="22">
        <v>100</v>
      </c>
    </row>
    <row r="206" spans="1:21" ht="16.5" customHeight="1" x14ac:dyDescent="0.25">
      <c r="A206" s="7" t="s">
        <v>76</v>
      </c>
      <c r="B206" s="7"/>
      <c r="C206" s="7"/>
      <c r="D206" s="7"/>
      <c r="E206" s="7"/>
      <c r="F206" s="7"/>
      <c r="G206" s="7"/>
      <c r="H206" s="7"/>
      <c r="I206" s="7"/>
      <c r="J206" s="7"/>
      <c r="K206" s="7"/>
      <c r="L206" s="9"/>
      <c r="M206" s="10"/>
      <c r="N206" s="10"/>
      <c r="O206" s="10"/>
      <c r="P206" s="10"/>
      <c r="Q206" s="10"/>
      <c r="R206" s="10"/>
      <c r="S206" s="10"/>
      <c r="T206" s="10"/>
      <c r="U206" s="10"/>
    </row>
    <row r="207" spans="1:21" ht="16.5" customHeight="1" x14ac:dyDescent="0.25">
      <c r="A207" s="7"/>
      <c r="B207" s="7" t="s">
        <v>45</v>
      </c>
      <c r="C207" s="7"/>
      <c r="D207" s="7"/>
      <c r="E207" s="7"/>
      <c r="F207" s="7"/>
      <c r="G207" s="7"/>
      <c r="H207" s="7"/>
      <c r="I207" s="7"/>
      <c r="J207" s="7"/>
      <c r="K207" s="7"/>
      <c r="L207" s="9"/>
      <c r="M207" s="10"/>
      <c r="N207" s="10"/>
      <c r="O207" s="10"/>
      <c r="P207" s="10"/>
      <c r="Q207" s="10"/>
      <c r="R207" s="10"/>
      <c r="S207" s="10"/>
      <c r="T207" s="10"/>
      <c r="U207" s="10"/>
    </row>
    <row r="208" spans="1:21" ht="16.5" customHeight="1" x14ac:dyDescent="0.25">
      <c r="A208" s="7"/>
      <c r="B208" s="7"/>
      <c r="C208" s="7" t="s">
        <v>46</v>
      </c>
      <c r="D208" s="7"/>
      <c r="E208" s="7"/>
      <c r="F208" s="7"/>
      <c r="G208" s="7"/>
      <c r="H208" s="7"/>
      <c r="I208" s="7"/>
      <c r="J208" s="7"/>
      <c r="K208" s="7"/>
      <c r="L208" s="9" t="s">
        <v>47</v>
      </c>
      <c r="M208" s="22">
        <v>240.4</v>
      </c>
      <c r="N208" s="22">
        <v>197.9</v>
      </c>
      <c r="O208" s="22">
        <v>154.80000000000001</v>
      </c>
      <c r="P208" s="18">
        <v>84.4</v>
      </c>
      <c r="Q208" s="18">
        <v>49.6</v>
      </c>
      <c r="R208" s="18">
        <v>14.5</v>
      </c>
      <c r="S208" s="18">
        <v>13.6</v>
      </c>
      <c r="T208" s="16">
        <v>9.5</v>
      </c>
      <c r="U208" s="22">
        <v>764.9</v>
      </c>
    </row>
    <row r="209" spans="1:21" ht="16.5" customHeight="1" x14ac:dyDescent="0.25">
      <c r="A209" s="7"/>
      <c r="B209" s="7"/>
      <c r="C209" s="7" t="s">
        <v>48</v>
      </c>
      <c r="D209" s="7"/>
      <c r="E209" s="7"/>
      <c r="F209" s="7"/>
      <c r="G209" s="7"/>
      <c r="H209" s="7"/>
      <c r="I209" s="7"/>
      <c r="J209" s="7"/>
      <c r="K209" s="7"/>
      <c r="L209" s="9" t="s">
        <v>47</v>
      </c>
      <c r="M209" s="22">
        <v>245.9</v>
      </c>
      <c r="N209" s="22">
        <v>192.2</v>
      </c>
      <c r="O209" s="22">
        <v>163</v>
      </c>
      <c r="P209" s="18">
        <v>83.5</v>
      </c>
      <c r="Q209" s="18">
        <v>51</v>
      </c>
      <c r="R209" s="18">
        <v>15.7</v>
      </c>
      <c r="S209" s="18">
        <v>12.9</v>
      </c>
      <c r="T209" s="16">
        <v>9.1</v>
      </c>
      <c r="U209" s="22">
        <v>773.4</v>
      </c>
    </row>
    <row r="210" spans="1:21" ht="16.5" customHeight="1" x14ac:dyDescent="0.25">
      <c r="A210" s="7"/>
      <c r="B210" s="7"/>
      <c r="C210" s="7" t="s">
        <v>49</v>
      </c>
      <c r="D210" s="7"/>
      <c r="E210" s="7"/>
      <c r="F210" s="7"/>
      <c r="G210" s="7"/>
      <c r="H210" s="7"/>
      <c r="I210" s="7"/>
      <c r="J210" s="7"/>
      <c r="K210" s="7"/>
      <c r="L210" s="9" t="s">
        <v>47</v>
      </c>
      <c r="M210" s="22">
        <v>226.1</v>
      </c>
      <c r="N210" s="22">
        <v>176.3</v>
      </c>
      <c r="O210" s="22">
        <v>153.4</v>
      </c>
      <c r="P210" s="18">
        <v>77</v>
      </c>
      <c r="Q210" s="18">
        <v>48.3</v>
      </c>
      <c r="R210" s="18">
        <v>15.2</v>
      </c>
      <c r="S210" s="18">
        <v>11.1</v>
      </c>
      <c r="T210" s="16">
        <v>7.8</v>
      </c>
      <c r="U210" s="22">
        <v>715.5</v>
      </c>
    </row>
    <row r="211" spans="1:21" ht="16.5" customHeight="1" x14ac:dyDescent="0.25">
      <c r="A211" s="7"/>
      <c r="B211" s="7"/>
      <c r="C211" s="7" t="s">
        <v>50</v>
      </c>
      <c r="D211" s="7"/>
      <c r="E211" s="7"/>
      <c r="F211" s="7"/>
      <c r="G211" s="7"/>
      <c r="H211" s="7"/>
      <c r="I211" s="7"/>
      <c r="J211" s="7"/>
      <c r="K211" s="7"/>
      <c r="L211" s="9" t="s">
        <v>47</v>
      </c>
      <c r="M211" s="22">
        <v>228.8</v>
      </c>
      <c r="N211" s="22">
        <v>182.8</v>
      </c>
      <c r="O211" s="22">
        <v>151.9</v>
      </c>
      <c r="P211" s="18">
        <v>75.400000000000006</v>
      </c>
      <c r="Q211" s="18">
        <v>50.5</v>
      </c>
      <c r="R211" s="18">
        <v>15.5</v>
      </c>
      <c r="S211" s="18">
        <v>12</v>
      </c>
      <c r="T211" s="16">
        <v>7.2</v>
      </c>
      <c r="U211" s="22">
        <v>724.2</v>
      </c>
    </row>
    <row r="212" spans="1:21" ht="16.5" customHeight="1" x14ac:dyDescent="0.25">
      <c r="A212" s="7"/>
      <c r="B212" s="7"/>
      <c r="C212" s="7" t="s">
        <v>51</v>
      </c>
      <c r="D212" s="7"/>
      <c r="E212" s="7"/>
      <c r="F212" s="7"/>
      <c r="G212" s="7"/>
      <c r="H212" s="7"/>
      <c r="I212" s="7"/>
      <c r="J212" s="7"/>
      <c r="K212" s="7"/>
      <c r="L212" s="9" t="s">
        <v>47</v>
      </c>
      <c r="M212" s="22">
        <v>264.8</v>
      </c>
      <c r="N212" s="22">
        <v>228.2</v>
      </c>
      <c r="O212" s="22">
        <v>170.1</v>
      </c>
      <c r="P212" s="18">
        <v>83.3</v>
      </c>
      <c r="Q212" s="18">
        <v>56.3</v>
      </c>
      <c r="R212" s="18">
        <v>15.2</v>
      </c>
      <c r="S212" s="18">
        <v>16.7</v>
      </c>
      <c r="T212" s="16">
        <v>8.1999999999999993</v>
      </c>
      <c r="U212" s="22">
        <v>842.8</v>
      </c>
    </row>
    <row r="213" spans="1:21" ht="16.5" customHeight="1" x14ac:dyDescent="0.25">
      <c r="A213" s="7"/>
      <c r="B213" s="7"/>
      <c r="C213" s="7" t="s">
        <v>52</v>
      </c>
      <c r="D213" s="7"/>
      <c r="E213" s="7"/>
      <c r="F213" s="7"/>
      <c r="G213" s="7"/>
      <c r="H213" s="7"/>
      <c r="I213" s="7"/>
      <c r="J213" s="7"/>
      <c r="K213" s="7"/>
      <c r="L213" s="9" t="s">
        <v>47</v>
      </c>
      <c r="M213" s="22">
        <v>294.7</v>
      </c>
      <c r="N213" s="22">
        <v>249.9</v>
      </c>
      <c r="O213" s="22">
        <v>178.1</v>
      </c>
      <c r="P213" s="18">
        <v>97.3</v>
      </c>
      <c r="Q213" s="18">
        <v>57.2</v>
      </c>
      <c r="R213" s="18">
        <v>15.3</v>
      </c>
      <c r="S213" s="18">
        <v>17.3</v>
      </c>
      <c r="T213" s="18">
        <v>11.7</v>
      </c>
      <c r="U213" s="22">
        <v>921.5</v>
      </c>
    </row>
    <row r="214" spans="1:21" ht="16.5" customHeight="1" x14ac:dyDescent="0.25">
      <c r="A214" s="7"/>
      <c r="B214" s="7"/>
      <c r="C214" s="7" t="s">
        <v>53</v>
      </c>
      <c r="D214" s="7"/>
      <c r="E214" s="7"/>
      <c r="F214" s="7"/>
      <c r="G214" s="7"/>
      <c r="H214" s="7"/>
      <c r="I214" s="7"/>
      <c r="J214" s="7"/>
      <c r="K214" s="7"/>
      <c r="L214" s="9" t="s">
        <v>47</v>
      </c>
      <c r="M214" s="22">
        <v>294.3</v>
      </c>
      <c r="N214" s="22">
        <v>248.7</v>
      </c>
      <c r="O214" s="22">
        <v>176.4</v>
      </c>
      <c r="P214" s="22">
        <v>101.9</v>
      </c>
      <c r="Q214" s="18">
        <v>58.3</v>
      </c>
      <c r="R214" s="18">
        <v>15.5</v>
      </c>
      <c r="S214" s="18">
        <v>17.5</v>
      </c>
      <c r="T214" s="18">
        <v>11.6</v>
      </c>
      <c r="U214" s="22">
        <v>924.2</v>
      </c>
    </row>
    <row r="215" spans="1:21" ht="16.5" customHeight="1" x14ac:dyDescent="0.25">
      <c r="A215" s="7"/>
      <c r="B215" s="7"/>
      <c r="C215" s="7" t="s">
        <v>54</v>
      </c>
      <c r="D215" s="7"/>
      <c r="E215" s="7"/>
      <c r="F215" s="7"/>
      <c r="G215" s="7"/>
      <c r="H215" s="7"/>
      <c r="I215" s="7"/>
      <c r="J215" s="7"/>
      <c r="K215" s="7"/>
      <c r="L215" s="9" t="s">
        <v>47</v>
      </c>
      <c r="M215" s="22">
        <v>266.10000000000002</v>
      </c>
      <c r="N215" s="22">
        <v>218.5</v>
      </c>
      <c r="O215" s="22">
        <v>162.80000000000001</v>
      </c>
      <c r="P215" s="18">
        <v>89.5</v>
      </c>
      <c r="Q215" s="18">
        <v>53.3</v>
      </c>
      <c r="R215" s="18">
        <v>15.2</v>
      </c>
      <c r="S215" s="18">
        <v>15.8</v>
      </c>
      <c r="T215" s="16">
        <v>9.6</v>
      </c>
      <c r="U215" s="22">
        <v>830.9</v>
      </c>
    </row>
    <row r="216" spans="1:21" ht="16.5" customHeight="1" x14ac:dyDescent="0.25">
      <c r="A216" s="7"/>
      <c r="B216" s="7"/>
      <c r="C216" s="7" t="s">
        <v>55</v>
      </c>
      <c r="D216" s="7"/>
      <c r="E216" s="7"/>
      <c r="F216" s="7"/>
      <c r="G216" s="7"/>
      <c r="H216" s="7"/>
      <c r="I216" s="7"/>
      <c r="J216" s="7"/>
      <c r="K216" s="7"/>
      <c r="L216" s="9" t="s">
        <v>47</v>
      </c>
      <c r="M216" s="22">
        <v>256.5</v>
      </c>
      <c r="N216" s="22">
        <v>207.8</v>
      </c>
      <c r="O216" s="22">
        <v>165.4</v>
      </c>
      <c r="P216" s="18">
        <v>85.1</v>
      </c>
      <c r="Q216" s="18">
        <v>52.7</v>
      </c>
      <c r="R216" s="18">
        <v>15.7</v>
      </c>
      <c r="S216" s="18">
        <v>14.1</v>
      </c>
      <c r="T216" s="16">
        <v>8.4</v>
      </c>
      <c r="U216" s="22">
        <v>805.9</v>
      </c>
    </row>
    <row r="217" spans="1:21" ht="16.5" customHeight="1" x14ac:dyDescent="0.25">
      <c r="A217" s="7"/>
      <c r="B217" s="7"/>
      <c r="C217" s="7" t="s">
        <v>56</v>
      </c>
      <c r="D217" s="7"/>
      <c r="E217" s="7"/>
      <c r="F217" s="7"/>
      <c r="G217" s="7"/>
      <c r="H217" s="7"/>
      <c r="I217" s="7"/>
      <c r="J217" s="7"/>
      <c r="K217" s="7"/>
      <c r="L217" s="9" t="s">
        <v>47</v>
      </c>
      <c r="M217" s="22">
        <v>263.39999999999998</v>
      </c>
      <c r="N217" s="22">
        <v>217.1</v>
      </c>
      <c r="O217" s="22">
        <v>172.2</v>
      </c>
      <c r="P217" s="18">
        <v>88.8</v>
      </c>
      <c r="Q217" s="18">
        <v>58.4</v>
      </c>
      <c r="R217" s="18">
        <v>18</v>
      </c>
      <c r="S217" s="18">
        <v>13.7</v>
      </c>
      <c r="T217" s="16">
        <v>8.5</v>
      </c>
      <c r="U217" s="22">
        <v>840.2</v>
      </c>
    </row>
    <row r="218" spans="1:21" ht="16.5" customHeight="1" x14ac:dyDescent="0.25">
      <c r="A218" s="7"/>
      <c r="B218" s="7"/>
      <c r="C218" s="7" t="s">
        <v>57</v>
      </c>
      <c r="D218" s="7"/>
      <c r="E218" s="7"/>
      <c r="F218" s="7"/>
      <c r="G218" s="7"/>
      <c r="H218" s="7"/>
      <c r="I218" s="7"/>
      <c r="J218" s="7"/>
      <c r="K218" s="7"/>
      <c r="L218" s="9" t="s">
        <v>47</v>
      </c>
      <c r="M218" s="22">
        <v>247.9</v>
      </c>
      <c r="N218" s="22">
        <v>198.5</v>
      </c>
      <c r="O218" s="22">
        <v>159.5</v>
      </c>
      <c r="P218" s="18">
        <v>82.2</v>
      </c>
      <c r="Q218" s="18">
        <v>56.8</v>
      </c>
      <c r="R218" s="18">
        <v>17.899999999999999</v>
      </c>
      <c r="S218" s="18">
        <v>12.3</v>
      </c>
      <c r="T218" s="16">
        <v>7.5</v>
      </c>
      <c r="U218" s="22">
        <v>782.8</v>
      </c>
    </row>
    <row r="219" spans="1:21" ht="16.5" customHeight="1" x14ac:dyDescent="0.25">
      <c r="A219" s="7"/>
      <c r="B219" s="7"/>
      <c r="C219" s="7" t="s">
        <v>58</v>
      </c>
      <c r="D219" s="7"/>
      <c r="E219" s="7"/>
      <c r="F219" s="7"/>
      <c r="G219" s="7"/>
      <c r="H219" s="7"/>
      <c r="I219" s="7"/>
      <c r="J219" s="7"/>
      <c r="K219" s="7"/>
      <c r="L219" s="9" t="s">
        <v>47</v>
      </c>
      <c r="M219" s="22">
        <v>247.7</v>
      </c>
      <c r="N219" s="22">
        <v>191.5</v>
      </c>
      <c r="O219" s="22">
        <v>154.69999999999999</v>
      </c>
      <c r="P219" s="18">
        <v>78.2</v>
      </c>
      <c r="Q219" s="18">
        <v>57.8</v>
      </c>
      <c r="R219" s="18">
        <v>19.2</v>
      </c>
      <c r="S219" s="18">
        <v>11.7</v>
      </c>
      <c r="T219" s="16">
        <v>6.7</v>
      </c>
      <c r="U219" s="22">
        <v>767.8</v>
      </c>
    </row>
    <row r="220" spans="1:21" ht="16.5" customHeight="1" x14ac:dyDescent="0.25">
      <c r="A220" s="7"/>
      <c r="B220" s="7"/>
      <c r="C220" s="7" t="s">
        <v>59</v>
      </c>
      <c r="D220" s="7"/>
      <c r="E220" s="7"/>
      <c r="F220" s="7"/>
      <c r="G220" s="7"/>
      <c r="H220" s="7"/>
      <c r="I220" s="7"/>
      <c r="J220" s="7"/>
      <c r="K220" s="7"/>
      <c r="L220" s="9" t="s">
        <v>47</v>
      </c>
      <c r="M220" s="22">
        <v>221.3</v>
      </c>
      <c r="N220" s="22">
        <v>170.9</v>
      </c>
      <c r="O220" s="22">
        <v>135.5</v>
      </c>
      <c r="P220" s="18">
        <v>69.2</v>
      </c>
      <c r="Q220" s="18">
        <v>52.8</v>
      </c>
      <c r="R220" s="18">
        <v>17.7</v>
      </c>
      <c r="S220" s="18">
        <v>10</v>
      </c>
      <c r="T220" s="16">
        <v>5.3</v>
      </c>
      <c r="U220" s="22">
        <v>682.9</v>
      </c>
    </row>
    <row r="221" spans="1:21" ht="16.5" customHeight="1" x14ac:dyDescent="0.25">
      <c r="A221" s="7"/>
      <c r="B221" s="7"/>
      <c r="C221" s="7" t="s">
        <v>60</v>
      </c>
      <c r="D221" s="7"/>
      <c r="E221" s="7"/>
      <c r="F221" s="7"/>
      <c r="G221" s="7"/>
      <c r="H221" s="7"/>
      <c r="I221" s="7"/>
      <c r="J221" s="7"/>
      <c r="K221" s="7"/>
      <c r="L221" s="9" t="s">
        <v>47</v>
      </c>
      <c r="M221" s="22">
        <v>196</v>
      </c>
      <c r="N221" s="22">
        <v>152.4</v>
      </c>
      <c r="O221" s="22">
        <v>122.2</v>
      </c>
      <c r="P221" s="18">
        <v>59.5</v>
      </c>
      <c r="Q221" s="18">
        <v>48.6</v>
      </c>
      <c r="R221" s="18">
        <v>16.3</v>
      </c>
      <c r="S221" s="16">
        <v>8.9</v>
      </c>
      <c r="T221" s="16">
        <v>3.6</v>
      </c>
      <c r="U221" s="22">
        <v>607.70000000000005</v>
      </c>
    </row>
    <row r="222" spans="1:21" ht="16.5" customHeight="1" x14ac:dyDescent="0.25">
      <c r="A222" s="7"/>
      <c r="B222" s="7"/>
      <c r="C222" s="7" t="s">
        <v>61</v>
      </c>
      <c r="D222" s="7"/>
      <c r="E222" s="7"/>
      <c r="F222" s="7"/>
      <c r="G222" s="7"/>
      <c r="H222" s="7"/>
      <c r="I222" s="7"/>
      <c r="J222" s="7"/>
      <c r="K222" s="7"/>
      <c r="L222" s="9" t="s">
        <v>47</v>
      </c>
      <c r="M222" s="22">
        <v>160</v>
      </c>
      <c r="N222" s="22">
        <v>121.9</v>
      </c>
      <c r="O222" s="18">
        <v>97.8</v>
      </c>
      <c r="P222" s="18">
        <v>45.4</v>
      </c>
      <c r="Q222" s="18">
        <v>40.1</v>
      </c>
      <c r="R222" s="18">
        <v>13.1</v>
      </c>
      <c r="S222" s="16">
        <v>6.8</v>
      </c>
      <c r="T222" s="16">
        <v>2.2000000000000002</v>
      </c>
      <c r="U222" s="22">
        <v>487.4</v>
      </c>
    </row>
    <row r="223" spans="1:21" ht="16.5" customHeight="1" x14ac:dyDescent="0.25">
      <c r="A223" s="7"/>
      <c r="B223" s="7"/>
      <c r="C223" s="7" t="s">
        <v>62</v>
      </c>
      <c r="D223" s="7"/>
      <c r="E223" s="7"/>
      <c r="F223" s="7"/>
      <c r="G223" s="7"/>
      <c r="H223" s="7"/>
      <c r="I223" s="7"/>
      <c r="J223" s="7"/>
      <c r="K223" s="7"/>
      <c r="L223" s="9" t="s">
        <v>47</v>
      </c>
      <c r="M223" s="22">
        <v>118</v>
      </c>
      <c r="N223" s="18">
        <v>91.2</v>
      </c>
      <c r="O223" s="18">
        <v>68</v>
      </c>
      <c r="P223" s="18">
        <v>33.6</v>
      </c>
      <c r="Q223" s="18">
        <v>29.4</v>
      </c>
      <c r="R223" s="16">
        <v>9.4</v>
      </c>
      <c r="S223" s="16">
        <v>4.8</v>
      </c>
      <c r="T223" s="16">
        <v>1.3</v>
      </c>
      <c r="U223" s="22">
        <v>355.6</v>
      </c>
    </row>
    <row r="224" spans="1:21" ht="16.5" customHeight="1" x14ac:dyDescent="0.25">
      <c r="A224" s="7"/>
      <c r="B224" s="7"/>
      <c r="C224" s="7" t="s">
        <v>63</v>
      </c>
      <c r="D224" s="7"/>
      <c r="E224" s="7"/>
      <c r="F224" s="7"/>
      <c r="G224" s="7"/>
      <c r="H224" s="7"/>
      <c r="I224" s="7"/>
      <c r="J224" s="7"/>
      <c r="K224" s="7"/>
      <c r="L224" s="9" t="s">
        <v>47</v>
      </c>
      <c r="M224" s="18">
        <v>87.5</v>
      </c>
      <c r="N224" s="18">
        <v>67.900000000000006</v>
      </c>
      <c r="O224" s="18">
        <v>46.9</v>
      </c>
      <c r="P224" s="18">
        <v>24</v>
      </c>
      <c r="Q224" s="18">
        <v>21.8</v>
      </c>
      <c r="R224" s="16">
        <v>6.6</v>
      </c>
      <c r="S224" s="16">
        <v>3.4</v>
      </c>
      <c r="T224" s="16">
        <v>0.8</v>
      </c>
      <c r="U224" s="22">
        <v>258.8</v>
      </c>
    </row>
    <row r="225" spans="1:21" ht="16.5" customHeight="1" x14ac:dyDescent="0.25">
      <c r="A225" s="7"/>
      <c r="B225" s="7"/>
      <c r="C225" s="7" t="s">
        <v>64</v>
      </c>
      <c r="D225" s="7"/>
      <c r="E225" s="7"/>
      <c r="F225" s="7"/>
      <c r="G225" s="7"/>
      <c r="H225" s="7"/>
      <c r="I225" s="7"/>
      <c r="J225" s="7"/>
      <c r="K225" s="7"/>
      <c r="L225" s="9" t="s">
        <v>47</v>
      </c>
      <c r="M225" s="22">
        <v>106.1</v>
      </c>
      <c r="N225" s="18">
        <v>81</v>
      </c>
      <c r="O225" s="18">
        <v>54.2</v>
      </c>
      <c r="P225" s="18">
        <v>26.9</v>
      </c>
      <c r="Q225" s="18">
        <v>27.9</v>
      </c>
      <c r="R225" s="16">
        <v>7.4</v>
      </c>
      <c r="S225" s="16">
        <v>3.8</v>
      </c>
      <c r="T225" s="16">
        <v>0.6</v>
      </c>
      <c r="U225" s="22">
        <v>308</v>
      </c>
    </row>
    <row r="226" spans="1:21" ht="16.5" customHeight="1" x14ac:dyDescent="0.25">
      <c r="A226" s="7"/>
      <c r="B226" s="7"/>
      <c r="C226" s="7" t="s">
        <v>65</v>
      </c>
      <c r="D226" s="7"/>
      <c r="E226" s="7"/>
      <c r="F226" s="7"/>
      <c r="G226" s="7"/>
      <c r="H226" s="7"/>
      <c r="I226" s="7"/>
      <c r="J226" s="7"/>
      <c r="K226" s="7"/>
      <c r="L226" s="9" t="s">
        <v>47</v>
      </c>
      <c r="M226" s="20">
        <v>3965.4</v>
      </c>
      <c r="N226" s="20">
        <v>3194.5</v>
      </c>
      <c r="O226" s="20">
        <v>2486.8000000000002</v>
      </c>
      <c r="P226" s="20">
        <v>1285.4000000000001</v>
      </c>
      <c r="Q226" s="22">
        <v>870.7</v>
      </c>
      <c r="R226" s="22">
        <v>263.60000000000002</v>
      </c>
      <c r="S226" s="22">
        <v>206.4</v>
      </c>
      <c r="T226" s="22">
        <v>119.6</v>
      </c>
      <c r="U226" s="21">
        <v>12394.5</v>
      </c>
    </row>
    <row r="227" spans="1:21" ht="16.5" customHeight="1" x14ac:dyDescent="0.25">
      <c r="A227" s="7"/>
      <c r="B227" s="7" t="s">
        <v>66</v>
      </c>
      <c r="C227" s="7"/>
      <c r="D227" s="7"/>
      <c r="E227" s="7"/>
      <c r="F227" s="7"/>
      <c r="G227" s="7"/>
      <c r="H227" s="7"/>
      <c r="I227" s="7"/>
      <c r="J227" s="7"/>
      <c r="K227" s="7"/>
      <c r="L227" s="9"/>
      <c r="M227" s="10"/>
      <c r="N227" s="10"/>
      <c r="O227" s="10"/>
      <c r="P227" s="10"/>
      <c r="Q227" s="10"/>
      <c r="R227" s="10"/>
      <c r="S227" s="10"/>
      <c r="T227" s="10"/>
      <c r="U227" s="10"/>
    </row>
    <row r="228" spans="1:21" ht="16.5" customHeight="1" x14ac:dyDescent="0.25">
      <c r="A228" s="7"/>
      <c r="B228" s="7"/>
      <c r="C228" s="7" t="s">
        <v>65</v>
      </c>
      <c r="D228" s="7"/>
      <c r="E228" s="7"/>
      <c r="F228" s="7"/>
      <c r="G228" s="7"/>
      <c r="H228" s="7"/>
      <c r="I228" s="7"/>
      <c r="J228" s="7"/>
      <c r="K228" s="7"/>
      <c r="L228" s="9" t="s">
        <v>67</v>
      </c>
      <c r="M228" s="18">
        <v>50.4</v>
      </c>
      <c r="N228" s="18">
        <v>50.5</v>
      </c>
      <c r="O228" s="18">
        <v>50.5</v>
      </c>
      <c r="P228" s="18">
        <v>49.8</v>
      </c>
      <c r="Q228" s="18">
        <v>50.5</v>
      </c>
      <c r="R228" s="18">
        <v>50.6</v>
      </c>
      <c r="S228" s="18">
        <v>50.3</v>
      </c>
      <c r="T228" s="18">
        <v>48.6</v>
      </c>
      <c r="U228" s="18">
        <v>50.4</v>
      </c>
    </row>
    <row r="229" spans="1:21" ht="16.5" customHeight="1" x14ac:dyDescent="0.25">
      <c r="A229" s="7"/>
      <c r="B229" s="7" t="s">
        <v>68</v>
      </c>
      <c r="C229" s="7"/>
      <c r="D229" s="7"/>
      <c r="E229" s="7"/>
      <c r="F229" s="7"/>
      <c r="G229" s="7"/>
      <c r="H229" s="7"/>
      <c r="I229" s="7"/>
      <c r="J229" s="7"/>
      <c r="K229" s="7"/>
      <c r="L229" s="9"/>
      <c r="M229" s="10"/>
      <c r="N229" s="10"/>
      <c r="O229" s="10"/>
      <c r="P229" s="10"/>
      <c r="Q229" s="10"/>
      <c r="R229" s="10"/>
      <c r="S229" s="10"/>
      <c r="T229" s="10"/>
      <c r="U229" s="10"/>
    </row>
    <row r="230" spans="1:21" ht="16.5" customHeight="1" x14ac:dyDescent="0.25">
      <c r="A230" s="7"/>
      <c r="B230" s="7"/>
      <c r="C230" s="7" t="s">
        <v>46</v>
      </c>
      <c r="D230" s="7"/>
      <c r="E230" s="7"/>
      <c r="F230" s="7"/>
      <c r="G230" s="7"/>
      <c r="H230" s="7"/>
      <c r="I230" s="7"/>
      <c r="J230" s="7"/>
      <c r="K230" s="7"/>
      <c r="L230" s="9" t="s">
        <v>47</v>
      </c>
      <c r="M230" s="22">
        <v>253.8</v>
      </c>
      <c r="N230" s="22">
        <v>209.3</v>
      </c>
      <c r="O230" s="22">
        <v>162.69999999999999</v>
      </c>
      <c r="P230" s="18">
        <v>89</v>
      </c>
      <c r="Q230" s="18">
        <v>52.3</v>
      </c>
      <c r="R230" s="18">
        <v>15.3</v>
      </c>
      <c r="S230" s="18">
        <v>14.7</v>
      </c>
      <c r="T230" s="16">
        <v>9.6999999999999993</v>
      </c>
      <c r="U230" s="22">
        <v>807</v>
      </c>
    </row>
    <row r="231" spans="1:21" ht="16.5" customHeight="1" x14ac:dyDescent="0.25">
      <c r="A231" s="7"/>
      <c r="B231" s="7"/>
      <c r="C231" s="7" t="s">
        <v>48</v>
      </c>
      <c r="D231" s="7"/>
      <c r="E231" s="7"/>
      <c r="F231" s="7"/>
      <c r="G231" s="7"/>
      <c r="H231" s="7"/>
      <c r="I231" s="7"/>
      <c r="J231" s="7"/>
      <c r="K231" s="7"/>
      <c r="L231" s="9" t="s">
        <v>47</v>
      </c>
      <c r="M231" s="22">
        <v>258.8</v>
      </c>
      <c r="N231" s="22">
        <v>203.6</v>
      </c>
      <c r="O231" s="22">
        <v>170.8</v>
      </c>
      <c r="P231" s="18">
        <v>87.6</v>
      </c>
      <c r="Q231" s="18">
        <v>53.7</v>
      </c>
      <c r="R231" s="18">
        <v>16.7</v>
      </c>
      <c r="S231" s="18">
        <v>14</v>
      </c>
      <c r="T231" s="16">
        <v>9.4</v>
      </c>
      <c r="U231" s="22">
        <v>814.8</v>
      </c>
    </row>
    <row r="232" spans="1:21" ht="16.5" customHeight="1" x14ac:dyDescent="0.25">
      <c r="A232" s="7"/>
      <c r="B232" s="7"/>
      <c r="C232" s="7" t="s">
        <v>49</v>
      </c>
      <c r="D232" s="7"/>
      <c r="E232" s="7"/>
      <c r="F232" s="7"/>
      <c r="G232" s="7"/>
      <c r="H232" s="7"/>
      <c r="I232" s="7"/>
      <c r="J232" s="7"/>
      <c r="K232" s="7"/>
      <c r="L232" s="9" t="s">
        <v>47</v>
      </c>
      <c r="M232" s="22">
        <v>239.8</v>
      </c>
      <c r="N232" s="22">
        <v>186.9</v>
      </c>
      <c r="O232" s="22">
        <v>162</v>
      </c>
      <c r="P232" s="18">
        <v>80.7</v>
      </c>
      <c r="Q232" s="18">
        <v>50.6</v>
      </c>
      <c r="R232" s="18">
        <v>16.100000000000001</v>
      </c>
      <c r="S232" s="18">
        <v>11.9</v>
      </c>
      <c r="T232" s="16">
        <v>8.3000000000000007</v>
      </c>
      <c r="U232" s="22">
        <v>756.5</v>
      </c>
    </row>
    <row r="233" spans="1:21" ht="16.5" customHeight="1" x14ac:dyDescent="0.25">
      <c r="A233" s="7"/>
      <c r="B233" s="7"/>
      <c r="C233" s="7" t="s">
        <v>50</v>
      </c>
      <c r="D233" s="7"/>
      <c r="E233" s="7"/>
      <c r="F233" s="7"/>
      <c r="G233" s="7"/>
      <c r="H233" s="7"/>
      <c r="I233" s="7"/>
      <c r="J233" s="7"/>
      <c r="K233" s="7"/>
      <c r="L233" s="9" t="s">
        <v>47</v>
      </c>
      <c r="M233" s="22">
        <v>241</v>
      </c>
      <c r="N233" s="22">
        <v>191.1</v>
      </c>
      <c r="O233" s="22">
        <v>158.9</v>
      </c>
      <c r="P233" s="18">
        <v>79.2</v>
      </c>
      <c r="Q233" s="18">
        <v>52.8</v>
      </c>
      <c r="R233" s="18">
        <v>16.600000000000001</v>
      </c>
      <c r="S233" s="18">
        <v>12.3</v>
      </c>
      <c r="T233" s="16">
        <v>7.9</v>
      </c>
      <c r="U233" s="22">
        <v>759.9</v>
      </c>
    </row>
    <row r="234" spans="1:21" ht="16.5" customHeight="1" x14ac:dyDescent="0.25">
      <c r="A234" s="7"/>
      <c r="B234" s="7"/>
      <c r="C234" s="7" t="s">
        <v>51</v>
      </c>
      <c r="D234" s="7"/>
      <c r="E234" s="7"/>
      <c r="F234" s="7"/>
      <c r="G234" s="7"/>
      <c r="H234" s="7"/>
      <c r="I234" s="7"/>
      <c r="J234" s="7"/>
      <c r="K234" s="7"/>
      <c r="L234" s="9" t="s">
        <v>47</v>
      </c>
      <c r="M234" s="22">
        <v>274.89999999999998</v>
      </c>
      <c r="N234" s="22">
        <v>237.2</v>
      </c>
      <c r="O234" s="22">
        <v>173.2</v>
      </c>
      <c r="P234" s="18">
        <v>88.7</v>
      </c>
      <c r="Q234" s="18">
        <v>59.5</v>
      </c>
      <c r="R234" s="18">
        <v>16.399999999999999</v>
      </c>
      <c r="S234" s="18">
        <v>17.100000000000001</v>
      </c>
      <c r="T234" s="16">
        <v>9.4</v>
      </c>
      <c r="U234" s="22">
        <v>876.4</v>
      </c>
    </row>
    <row r="235" spans="1:21" ht="16.5" customHeight="1" x14ac:dyDescent="0.25">
      <c r="A235" s="7"/>
      <c r="B235" s="7"/>
      <c r="C235" s="7" t="s">
        <v>52</v>
      </c>
      <c r="D235" s="7"/>
      <c r="E235" s="7"/>
      <c r="F235" s="7"/>
      <c r="G235" s="7"/>
      <c r="H235" s="7"/>
      <c r="I235" s="7"/>
      <c r="J235" s="7"/>
      <c r="K235" s="7"/>
      <c r="L235" s="9" t="s">
        <v>47</v>
      </c>
      <c r="M235" s="22">
        <v>295.5</v>
      </c>
      <c r="N235" s="22">
        <v>249.3</v>
      </c>
      <c r="O235" s="22">
        <v>176.3</v>
      </c>
      <c r="P235" s="22">
        <v>100.2</v>
      </c>
      <c r="Q235" s="18">
        <v>58.4</v>
      </c>
      <c r="R235" s="18">
        <v>15.3</v>
      </c>
      <c r="S235" s="18">
        <v>17.2</v>
      </c>
      <c r="T235" s="18">
        <v>12.1</v>
      </c>
      <c r="U235" s="22">
        <v>924.5</v>
      </c>
    </row>
    <row r="236" spans="1:21" ht="16.5" customHeight="1" x14ac:dyDescent="0.25">
      <c r="A236" s="7"/>
      <c r="B236" s="7"/>
      <c r="C236" s="7" t="s">
        <v>53</v>
      </c>
      <c r="D236" s="7"/>
      <c r="E236" s="7"/>
      <c r="F236" s="7"/>
      <c r="G236" s="7"/>
      <c r="H236" s="7"/>
      <c r="I236" s="7"/>
      <c r="J236" s="7"/>
      <c r="K236" s="7"/>
      <c r="L236" s="9" t="s">
        <v>47</v>
      </c>
      <c r="M236" s="22">
        <v>289</v>
      </c>
      <c r="N236" s="22">
        <v>244.1</v>
      </c>
      <c r="O236" s="22">
        <v>170.7</v>
      </c>
      <c r="P236" s="22">
        <v>103.9</v>
      </c>
      <c r="Q236" s="18">
        <v>57.6</v>
      </c>
      <c r="R236" s="18">
        <v>14.9</v>
      </c>
      <c r="S236" s="18">
        <v>17.2</v>
      </c>
      <c r="T236" s="18">
        <v>11.9</v>
      </c>
      <c r="U236" s="22">
        <v>909.5</v>
      </c>
    </row>
    <row r="237" spans="1:21" ht="16.5" customHeight="1" x14ac:dyDescent="0.25">
      <c r="A237" s="7"/>
      <c r="B237" s="7"/>
      <c r="C237" s="7" t="s">
        <v>54</v>
      </c>
      <c r="D237" s="7"/>
      <c r="E237" s="7"/>
      <c r="F237" s="7"/>
      <c r="G237" s="7"/>
      <c r="H237" s="7"/>
      <c r="I237" s="7"/>
      <c r="J237" s="7"/>
      <c r="K237" s="7"/>
      <c r="L237" s="9" t="s">
        <v>47</v>
      </c>
      <c r="M237" s="22">
        <v>265.5</v>
      </c>
      <c r="N237" s="22">
        <v>218.3</v>
      </c>
      <c r="O237" s="22">
        <v>158.19999999999999</v>
      </c>
      <c r="P237" s="18">
        <v>92.3</v>
      </c>
      <c r="Q237" s="18">
        <v>53</v>
      </c>
      <c r="R237" s="18">
        <v>14.1</v>
      </c>
      <c r="S237" s="18">
        <v>15.8</v>
      </c>
      <c r="T237" s="16">
        <v>9.9</v>
      </c>
      <c r="U237" s="22">
        <v>827.3</v>
      </c>
    </row>
    <row r="238" spans="1:21" ht="16.5" customHeight="1" x14ac:dyDescent="0.25">
      <c r="A238" s="7"/>
      <c r="B238" s="7"/>
      <c r="C238" s="7" t="s">
        <v>55</v>
      </c>
      <c r="D238" s="7"/>
      <c r="E238" s="7"/>
      <c r="F238" s="7"/>
      <c r="G238" s="7"/>
      <c r="H238" s="7"/>
      <c r="I238" s="7"/>
      <c r="J238" s="7"/>
      <c r="K238" s="7"/>
      <c r="L238" s="9" t="s">
        <v>47</v>
      </c>
      <c r="M238" s="22">
        <v>254</v>
      </c>
      <c r="N238" s="22">
        <v>205.3</v>
      </c>
      <c r="O238" s="22">
        <v>160.80000000000001</v>
      </c>
      <c r="P238" s="18">
        <v>87.2</v>
      </c>
      <c r="Q238" s="18">
        <v>53.1</v>
      </c>
      <c r="R238" s="18">
        <v>14.9</v>
      </c>
      <c r="S238" s="18">
        <v>14.3</v>
      </c>
      <c r="T238" s="16">
        <v>9</v>
      </c>
      <c r="U238" s="22">
        <v>798.8</v>
      </c>
    </row>
    <row r="239" spans="1:21" ht="16.5" customHeight="1" x14ac:dyDescent="0.25">
      <c r="A239" s="7"/>
      <c r="B239" s="7"/>
      <c r="C239" s="7" t="s">
        <v>56</v>
      </c>
      <c r="D239" s="7"/>
      <c r="E239" s="7"/>
      <c r="F239" s="7"/>
      <c r="G239" s="7"/>
      <c r="H239" s="7"/>
      <c r="I239" s="7"/>
      <c r="J239" s="7"/>
      <c r="K239" s="7"/>
      <c r="L239" s="9" t="s">
        <v>47</v>
      </c>
      <c r="M239" s="22">
        <v>250.8</v>
      </c>
      <c r="N239" s="22">
        <v>205.6</v>
      </c>
      <c r="O239" s="22">
        <v>164.2</v>
      </c>
      <c r="P239" s="18">
        <v>89.3</v>
      </c>
      <c r="Q239" s="18">
        <v>57.2</v>
      </c>
      <c r="R239" s="18">
        <v>17</v>
      </c>
      <c r="S239" s="18">
        <v>13.6</v>
      </c>
      <c r="T239" s="16">
        <v>8.8000000000000007</v>
      </c>
      <c r="U239" s="22">
        <v>806.7</v>
      </c>
    </row>
    <row r="240" spans="1:21" ht="16.5" customHeight="1" x14ac:dyDescent="0.25">
      <c r="A240" s="7"/>
      <c r="B240" s="7"/>
      <c r="C240" s="7" t="s">
        <v>57</v>
      </c>
      <c r="D240" s="7"/>
      <c r="E240" s="7"/>
      <c r="F240" s="7"/>
      <c r="G240" s="7"/>
      <c r="H240" s="7"/>
      <c r="I240" s="7"/>
      <c r="J240" s="7"/>
      <c r="K240" s="7"/>
      <c r="L240" s="9" t="s">
        <v>47</v>
      </c>
      <c r="M240" s="22">
        <v>239.4</v>
      </c>
      <c r="N240" s="22">
        <v>189.7</v>
      </c>
      <c r="O240" s="22">
        <v>152.6</v>
      </c>
      <c r="P240" s="18">
        <v>82.5</v>
      </c>
      <c r="Q240" s="18">
        <v>55.4</v>
      </c>
      <c r="R240" s="18">
        <v>16.8</v>
      </c>
      <c r="S240" s="18">
        <v>11.8</v>
      </c>
      <c r="T240" s="16">
        <v>8</v>
      </c>
      <c r="U240" s="22">
        <v>756.4</v>
      </c>
    </row>
    <row r="241" spans="1:21" ht="16.5" customHeight="1" x14ac:dyDescent="0.25">
      <c r="A241" s="7"/>
      <c r="B241" s="7"/>
      <c r="C241" s="7" t="s">
        <v>58</v>
      </c>
      <c r="D241" s="7"/>
      <c r="E241" s="7"/>
      <c r="F241" s="7"/>
      <c r="G241" s="7"/>
      <c r="H241" s="7"/>
      <c r="I241" s="7"/>
      <c r="J241" s="7"/>
      <c r="K241" s="7"/>
      <c r="L241" s="9" t="s">
        <v>47</v>
      </c>
      <c r="M241" s="22">
        <v>237.8</v>
      </c>
      <c r="N241" s="22">
        <v>182.9</v>
      </c>
      <c r="O241" s="22">
        <v>148.5</v>
      </c>
      <c r="P241" s="18">
        <v>77.3</v>
      </c>
      <c r="Q241" s="18">
        <v>55.7</v>
      </c>
      <c r="R241" s="18">
        <v>18.600000000000001</v>
      </c>
      <c r="S241" s="18">
        <v>11.1</v>
      </c>
      <c r="T241" s="16">
        <v>7.1</v>
      </c>
      <c r="U241" s="22">
        <v>739.2</v>
      </c>
    </row>
    <row r="242" spans="1:21" ht="16.5" customHeight="1" x14ac:dyDescent="0.25">
      <c r="A242" s="7"/>
      <c r="B242" s="7"/>
      <c r="C242" s="7" t="s">
        <v>59</v>
      </c>
      <c r="D242" s="7"/>
      <c r="E242" s="7"/>
      <c r="F242" s="7"/>
      <c r="G242" s="7"/>
      <c r="H242" s="7"/>
      <c r="I242" s="7"/>
      <c r="J242" s="7"/>
      <c r="K242" s="7"/>
      <c r="L242" s="9" t="s">
        <v>47</v>
      </c>
      <c r="M242" s="22">
        <v>210.5</v>
      </c>
      <c r="N242" s="22">
        <v>161</v>
      </c>
      <c r="O242" s="22">
        <v>129.9</v>
      </c>
      <c r="P242" s="18">
        <v>66.7</v>
      </c>
      <c r="Q242" s="18">
        <v>49.9</v>
      </c>
      <c r="R242" s="18">
        <v>17</v>
      </c>
      <c r="S242" s="16">
        <v>9.1999999999999993</v>
      </c>
      <c r="T242" s="16">
        <v>5.7</v>
      </c>
      <c r="U242" s="22">
        <v>650.20000000000005</v>
      </c>
    </row>
    <row r="243" spans="1:21" ht="16.5" customHeight="1" x14ac:dyDescent="0.25">
      <c r="A243" s="7"/>
      <c r="B243" s="7"/>
      <c r="C243" s="7" t="s">
        <v>60</v>
      </c>
      <c r="D243" s="7"/>
      <c r="E243" s="7"/>
      <c r="F243" s="7"/>
      <c r="G243" s="7"/>
      <c r="H243" s="7"/>
      <c r="I243" s="7"/>
      <c r="J243" s="7"/>
      <c r="K243" s="7"/>
      <c r="L243" s="9" t="s">
        <v>47</v>
      </c>
      <c r="M243" s="22">
        <v>189.9</v>
      </c>
      <c r="N243" s="22">
        <v>143.80000000000001</v>
      </c>
      <c r="O243" s="22">
        <v>120.4</v>
      </c>
      <c r="P243" s="18">
        <v>59.3</v>
      </c>
      <c r="Q243" s="18">
        <v>46.3</v>
      </c>
      <c r="R243" s="18">
        <v>16.100000000000001</v>
      </c>
      <c r="S243" s="16">
        <v>8.1999999999999993</v>
      </c>
      <c r="T243" s="16">
        <v>4.2</v>
      </c>
      <c r="U243" s="22">
        <v>588.29999999999995</v>
      </c>
    </row>
    <row r="244" spans="1:21" ht="16.5" customHeight="1" x14ac:dyDescent="0.25">
      <c r="A244" s="7"/>
      <c r="B244" s="7"/>
      <c r="C244" s="7" t="s">
        <v>61</v>
      </c>
      <c r="D244" s="7"/>
      <c r="E244" s="7"/>
      <c r="F244" s="7"/>
      <c r="G244" s="7"/>
      <c r="H244" s="7"/>
      <c r="I244" s="7"/>
      <c r="J244" s="7"/>
      <c r="K244" s="7"/>
      <c r="L244" s="9" t="s">
        <v>47</v>
      </c>
      <c r="M244" s="22">
        <v>154.4</v>
      </c>
      <c r="N244" s="22">
        <v>115.7</v>
      </c>
      <c r="O244" s="18">
        <v>96.5</v>
      </c>
      <c r="P244" s="18">
        <v>44.8</v>
      </c>
      <c r="Q244" s="18">
        <v>37.4</v>
      </c>
      <c r="R244" s="18">
        <v>13</v>
      </c>
      <c r="S244" s="16">
        <v>6.3</v>
      </c>
      <c r="T244" s="16">
        <v>2.6</v>
      </c>
      <c r="U244" s="22">
        <v>470.8</v>
      </c>
    </row>
    <row r="245" spans="1:21" ht="16.5" customHeight="1" x14ac:dyDescent="0.25">
      <c r="A245" s="7"/>
      <c r="B245" s="7"/>
      <c r="C245" s="7" t="s">
        <v>62</v>
      </c>
      <c r="D245" s="7"/>
      <c r="E245" s="7"/>
      <c r="F245" s="7"/>
      <c r="G245" s="7"/>
      <c r="H245" s="7"/>
      <c r="I245" s="7"/>
      <c r="J245" s="7"/>
      <c r="K245" s="7"/>
      <c r="L245" s="9" t="s">
        <v>47</v>
      </c>
      <c r="M245" s="22">
        <v>106.2</v>
      </c>
      <c r="N245" s="18">
        <v>81.3</v>
      </c>
      <c r="O245" s="18">
        <v>64</v>
      </c>
      <c r="P245" s="18">
        <v>30.7</v>
      </c>
      <c r="Q245" s="18">
        <v>25.6</v>
      </c>
      <c r="R245" s="16">
        <v>8.6</v>
      </c>
      <c r="S245" s="16">
        <v>4.0999999999999996</v>
      </c>
      <c r="T245" s="16">
        <v>1.5</v>
      </c>
      <c r="U245" s="22">
        <v>322.2</v>
      </c>
    </row>
    <row r="246" spans="1:21" ht="16.5" customHeight="1" x14ac:dyDescent="0.25">
      <c r="A246" s="7"/>
      <c r="B246" s="7"/>
      <c r="C246" s="7" t="s">
        <v>63</v>
      </c>
      <c r="D246" s="7"/>
      <c r="E246" s="7"/>
      <c r="F246" s="7"/>
      <c r="G246" s="7"/>
      <c r="H246" s="7"/>
      <c r="I246" s="7"/>
      <c r="J246" s="7"/>
      <c r="K246" s="7"/>
      <c r="L246" s="9" t="s">
        <v>47</v>
      </c>
      <c r="M246" s="18">
        <v>70.599999999999994</v>
      </c>
      <c r="N246" s="18">
        <v>54.4</v>
      </c>
      <c r="O246" s="18">
        <v>39</v>
      </c>
      <c r="P246" s="18">
        <v>19.3</v>
      </c>
      <c r="Q246" s="18">
        <v>17.7</v>
      </c>
      <c r="R246" s="16">
        <v>5.3</v>
      </c>
      <c r="S246" s="16">
        <v>2.6</v>
      </c>
      <c r="T246" s="16">
        <v>0.6</v>
      </c>
      <c r="U246" s="22">
        <v>209.6</v>
      </c>
    </row>
    <row r="247" spans="1:21" ht="16.5" customHeight="1" x14ac:dyDescent="0.25">
      <c r="A247" s="7"/>
      <c r="B247" s="7"/>
      <c r="C247" s="7" t="s">
        <v>64</v>
      </c>
      <c r="D247" s="7"/>
      <c r="E247" s="7"/>
      <c r="F247" s="7"/>
      <c r="G247" s="7"/>
      <c r="H247" s="7"/>
      <c r="I247" s="7"/>
      <c r="J247" s="7"/>
      <c r="K247" s="7"/>
      <c r="L247" s="9" t="s">
        <v>47</v>
      </c>
      <c r="M247" s="18">
        <v>63.8</v>
      </c>
      <c r="N247" s="18">
        <v>49.4</v>
      </c>
      <c r="O247" s="18">
        <v>32.9</v>
      </c>
      <c r="P247" s="18">
        <v>16.3</v>
      </c>
      <c r="Q247" s="18">
        <v>16.600000000000001</v>
      </c>
      <c r="R247" s="16">
        <v>4.5</v>
      </c>
      <c r="S247" s="16">
        <v>2.4</v>
      </c>
      <c r="T247" s="16">
        <v>0.4</v>
      </c>
      <c r="U247" s="22">
        <v>186.4</v>
      </c>
    </row>
    <row r="248" spans="1:21" ht="16.5" customHeight="1" x14ac:dyDescent="0.25">
      <c r="A248" s="7"/>
      <c r="B248" s="7"/>
      <c r="C248" s="7" t="s">
        <v>65</v>
      </c>
      <c r="D248" s="7"/>
      <c r="E248" s="7"/>
      <c r="F248" s="7"/>
      <c r="G248" s="7"/>
      <c r="H248" s="7"/>
      <c r="I248" s="7"/>
      <c r="J248" s="7"/>
      <c r="K248" s="7"/>
      <c r="L248" s="9" t="s">
        <v>47</v>
      </c>
      <c r="M248" s="20">
        <v>3895.7</v>
      </c>
      <c r="N248" s="20">
        <v>3129.1</v>
      </c>
      <c r="O248" s="20">
        <v>2441.6</v>
      </c>
      <c r="P248" s="20">
        <v>1295</v>
      </c>
      <c r="Q248" s="22">
        <v>852.9</v>
      </c>
      <c r="R248" s="22">
        <v>257.3</v>
      </c>
      <c r="S248" s="22">
        <v>203.9</v>
      </c>
      <c r="T248" s="22">
        <v>126.5</v>
      </c>
      <c r="U248" s="21">
        <v>12204.4</v>
      </c>
    </row>
    <row r="249" spans="1:21" ht="16.5" customHeight="1" x14ac:dyDescent="0.25">
      <c r="A249" s="7"/>
      <c r="B249" s="7" t="s">
        <v>69</v>
      </c>
      <c r="C249" s="7"/>
      <c r="D249" s="7"/>
      <c r="E249" s="7"/>
      <c r="F249" s="7"/>
      <c r="G249" s="7"/>
      <c r="H249" s="7"/>
      <c r="I249" s="7"/>
      <c r="J249" s="7"/>
      <c r="K249" s="7"/>
      <c r="L249" s="9"/>
      <c r="M249" s="10"/>
      <c r="N249" s="10"/>
      <c r="O249" s="10"/>
      <c r="P249" s="10"/>
      <c r="Q249" s="10"/>
      <c r="R249" s="10"/>
      <c r="S249" s="10"/>
      <c r="T249" s="10"/>
      <c r="U249" s="10"/>
    </row>
    <row r="250" spans="1:21" ht="16.5" customHeight="1" x14ac:dyDescent="0.25">
      <c r="A250" s="7"/>
      <c r="B250" s="7"/>
      <c r="C250" s="7" t="s">
        <v>65</v>
      </c>
      <c r="D250" s="7"/>
      <c r="E250" s="7"/>
      <c r="F250" s="7"/>
      <c r="G250" s="7"/>
      <c r="H250" s="7"/>
      <c r="I250" s="7"/>
      <c r="J250" s="7"/>
      <c r="K250" s="7"/>
      <c r="L250" s="9" t="s">
        <v>67</v>
      </c>
      <c r="M250" s="18">
        <v>49.6</v>
      </c>
      <c r="N250" s="18">
        <v>49.5</v>
      </c>
      <c r="O250" s="18">
        <v>49.5</v>
      </c>
      <c r="P250" s="18">
        <v>50.2</v>
      </c>
      <c r="Q250" s="18">
        <v>49.5</v>
      </c>
      <c r="R250" s="18">
        <v>49.4</v>
      </c>
      <c r="S250" s="18">
        <v>49.7</v>
      </c>
      <c r="T250" s="18">
        <v>51.4</v>
      </c>
      <c r="U250" s="18">
        <v>49.6</v>
      </c>
    </row>
    <row r="251" spans="1:21" ht="16.5" customHeight="1" x14ac:dyDescent="0.25">
      <c r="A251" s="7"/>
      <c r="B251" s="7" t="s">
        <v>70</v>
      </c>
      <c r="C251" s="7"/>
      <c r="D251" s="7"/>
      <c r="E251" s="7"/>
      <c r="F251" s="7"/>
      <c r="G251" s="7"/>
      <c r="H251" s="7"/>
      <c r="I251" s="7"/>
      <c r="J251" s="7"/>
      <c r="K251" s="7"/>
      <c r="L251" s="9"/>
      <c r="M251" s="10"/>
      <c r="N251" s="10"/>
      <c r="O251" s="10"/>
      <c r="P251" s="10"/>
      <c r="Q251" s="10"/>
      <c r="R251" s="10"/>
      <c r="S251" s="10"/>
      <c r="T251" s="10"/>
      <c r="U251" s="10"/>
    </row>
    <row r="252" spans="1:21" ht="16.5" customHeight="1" x14ac:dyDescent="0.25">
      <c r="A252" s="7"/>
      <c r="B252" s="7"/>
      <c r="C252" s="7" t="s">
        <v>46</v>
      </c>
      <c r="D252" s="7"/>
      <c r="E252" s="7"/>
      <c r="F252" s="7"/>
      <c r="G252" s="7"/>
      <c r="H252" s="7"/>
      <c r="I252" s="7"/>
      <c r="J252" s="7"/>
      <c r="K252" s="7"/>
      <c r="L252" s="9" t="s">
        <v>47</v>
      </c>
      <c r="M252" s="22">
        <v>494.2</v>
      </c>
      <c r="N252" s="22">
        <v>407.3</v>
      </c>
      <c r="O252" s="22">
        <v>317.5</v>
      </c>
      <c r="P252" s="22">
        <v>173.4</v>
      </c>
      <c r="Q252" s="22">
        <v>102</v>
      </c>
      <c r="R252" s="18">
        <v>29.8</v>
      </c>
      <c r="S252" s="18">
        <v>28.3</v>
      </c>
      <c r="T252" s="18">
        <v>19.2</v>
      </c>
      <c r="U252" s="20">
        <v>1571.9</v>
      </c>
    </row>
    <row r="253" spans="1:21" ht="16.5" customHeight="1" x14ac:dyDescent="0.25">
      <c r="A253" s="7"/>
      <c r="B253" s="7"/>
      <c r="C253" s="7" t="s">
        <v>48</v>
      </c>
      <c r="D253" s="7"/>
      <c r="E253" s="7"/>
      <c r="F253" s="7"/>
      <c r="G253" s="7"/>
      <c r="H253" s="7"/>
      <c r="I253" s="7"/>
      <c r="J253" s="7"/>
      <c r="K253" s="7"/>
      <c r="L253" s="9" t="s">
        <v>47</v>
      </c>
      <c r="M253" s="22">
        <v>504.7</v>
      </c>
      <c r="N253" s="22">
        <v>395.8</v>
      </c>
      <c r="O253" s="22">
        <v>333.8</v>
      </c>
      <c r="P253" s="22">
        <v>171.1</v>
      </c>
      <c r="Q253" s="22">
        <v>104.7</v>
      </c>
      <c r="R253" s="18">
        <v>32.4</v>
      </c>
      <c r="S253" s="18">
        <v>26.9</v>
      </c>
      <c r="T253" s="18">
        <v>18.5</v>
      </c>
      <c r="U253" s="20">
        <v>1588.1</v>
      </c>
    </row>
    <row r="254" spans="1:21" ht="16.5" customHeight="1" x14ac:dyDescent="0.25">
      <c r="A254" s="7"/>
      <c r="B254" s="7"/>
      <c r="C254" s="7" t="s">
        <v>49</v>
      </c>
      <c r="D254" s="7"/>
      <c r="E254" s="7"/>
      <c r="F254" s="7"/>
      <c r="G254" s="7"/>
      <c r="H254" s="7"/>
      <c r="I254" s="7"/>
      <c r="J254" s="7"/>
      <c r="K254" s="7"/>
      <c r="L254" s="9" t="s">
        <v>47</v>
      </c>
      <c r="M254" s="22">
        <v>466</v>
      </c>
      <c r="N254" s="22">
        <v>363.3</v>
      </c>
      <c r="O254" s="22">
        <v>315.39999999999998</v>
      </c>
      <c r="P254" s="22">
        <v>157.69999999999999</v>
      </c>
      <c r="Q254" s="18">
        <v>98.9</v>
      </c>
      <c r="R254" s="18">
        <v>31.3</v>
      </c>
      <c r="S254" s="18">
        <v>23</v>
      </c>
      <c r="T254" s="18">
        <v>16.100000000000001</v>
      </c>
      <c r="U254" s="20">
        <v>1472</v>
      </c>
    </row>
    <row r="255" spans="1:21" ht="16.5" customHeight="1" x14ac:dyDescent="0.25">
      <c r="A255" s="7"/>
      <c r="B255" s="7"/>
      <c r="C255" s="7" t="s">
        <v>50</v>
      </c>
      <c r="D255" s="7"/>
      <c r="E255" s="7"/>
      <c r="F255" s="7"/>
      <c r="G255" s="7"/>
      <c r="H255" s="7"/>
      <c r="I255" s="7"/>
      <c r="J255" s="7"/>
      <c r="K255" s="7"/>
      <c r="L255" s="9" t="s">
        <v>47</v>
      </c>
      <c r="M255" s="22">
        <v>469.8</v>
      </c>
      <c r="N255" s="22">
        <v>373.8</v>
      </c>
      <c r="O255" s="22">
        <v>310.8</v>
      </c>
      <c r="P255" s="22">
        <v>154.69999999999999</v>
      </c>
      <c r="Q255" s="22">
        <v>103.3</v>
      </c>
      <c r="R255" s="18">
        <v>32.1</v>
      </c>
      <c r="S255" s="18">
        <v>24.3</v>
      </c>
      <c r="T255" s="18">
        <v>15.1</v>
      </c>
      <c r="U255" s="20">
        <v>1484.1</v>
      </c>
    </row>
    <row r="256" spans="1:21" ht="16.5" customHeight="1" x14ac:dyDescent="0.25">
      <c r="A256" s="7"/>
      <c r="B256" s="7"/>
      <c r="C256" s="7" t="s">
        <v>51</v>
      </c>
      <c r="D256" s="7"/>
      <c r="E256" s="7"/>
      <c r="F256" s="7"/>
      <c r="G256" s="7"/>
      <c r="H256" s="7"/>
      <c r="I256" s="7"/>
      <c r="J256" s="7"/>
      <c r="K256" s="7"/>
      <c r="L256" s="9" t="s">
        <v>47</v>
      </c>
      <c r="M256" s="22">
        <v>539.70000000000005</v>
      </c>
      <c r="N256" s="22">
        <v>465.3</v>
      </c>
      <c r="O256" s="22">
        <v>343.2</v>
      </c>
      <c r="P256" s="22">
        <v>172</v>
      </c>
      <c r="Q256" s="22">
        <v>115.7</v>
      </c>
      <c r="R256" s="18">
        <v>31.6</v>
      </c>
      <c r="S256" s="18">
        <v>33.799999999999997</v>
      </c>
      <c r="T256" s="18">
        <v>17.600000000000001</v>
      </c>
      <c r="U256" s="20">
        <v>1719.2</v>
      </c>
    </row>
    <row r="257" spans="1:21" ht="16.5" customHeight="1" x14ac:dyDescent="0.25">
      <c r="A257" s="7"/>
      <c r="B257" s="7"/>
      <c r="C257" s="7" t="s">
        <v>52</v>
      </c>
      <c r="D257" s="7"/>
      <c r="E257" s="7"/>
      <c r="F257" s="7"/>
      <c r="G257" s="7"/>
      <c r="H257" s="7"/>
      <c r="I257" s="7"/>
      <c r="J257" s="7"/>
      <c r="K257" s="7"/>
      <c r="L257" s="9" t="s">
        <v>47</v>
      </c>
      <c r="M257" s="22">
        <v>590.1</v>
      </c>
      <c r="N257" s="22">
        <v>499.2</v>
      </c>
      <c r="O257" s="22">
        <v>354.3</v>
      </c>
      <c r="P257" s="22">
        <v>197.5</v>
      </c>
      <c r="Q257" s="22">
        <v>115.5</v>
      </c>
      <c r="R257" s="18">
        <v>30.6</v>
      </c>
      <c r="S257" s="18">
        <v>34.5</v>
      </c>
      <c r="T257" s="18">
        <v>23.8</v>
      </c>
      <c r="U257" s="20">
        <v>1846</v>
      </c>
    </row>
    <row r="258" spans="1:21" ht="16.5" customHeight="1" x14ac:dyDescent="0.25">
      <c r="A258" s="7"/>
      <c r="B258" s="7"/>
      <c r="C258" s="7" t="s">
        <v>53</v>
      </c>
      <c r="D258" s="7"/>
      <c r="E258" s="7"/>
      <c r="F258" s="7"/>
      <c r="G258" s="7"/>
      <c r="H258" s="7"/>
      <c r="I258" s="7"/>
      <c r="J258" s="7"/>
      <c r="K258" s="7"/>
      <c r="L258" s="9" t="s">
        <v>47</v>
      </c>
      <c r="M258" s="22">
        <v>583.29999999999995</v>
      </c>
      <c r="N258" s="22">
        <v>492.8</v>
      </c>
      <c r="O258" s="22">
        <v>347</v>
      </c>
      <c r="P258" s="22">
        <v>205.8</v>
      </c>
      <c r="Q258" s="22">
        <v>115.9</v>
      </c>
      <c r="R258" s="18">
        <v>30.4</v>
      </c>
      <c r="S258" s="18">
        <v>34.700000000000003</v>
      </c>
      <c r="T258" s="18">
        <v>23.5</v>
      </c>
      <c r="U258" s="20">
        <v>1833.7</v>
      </c>
    </row>
    <row r="259" spans="1:21" ht="16.5" customHeight="1" x14ac:dyDescent="0.25">
      <c r="A259" s="7"/>
      <c r="B259" s="7"/>
      <c r="C259" s="7" t="s">
        <v>54</v>
      </c>
      <c r="D259" s="7"/>
      <c r="E259" s="7"/>
      <c r="F259" s="7"/>
      <c r="G259" s="7"/>
      <c r="H259" s="7"/>
      <c r="I259" s="7"/>
      <c r="J259" s="7"/>
      <c r="K259" s="7"/>
      <c r="L259" s="9" t="s">
        <v>47</v>
      </c>
      <c r="M259" s="22">
        <v>531.6</v>
      </c>
      <c r="N259" s="22">
        <v>436.8</v>
      </c>
      <c r="O259" s="22">
        <v>321</v>
      </c>
      <c r="P259" s="22">
        <v>181.8</v>
      </c>
      <c r="Q259" s="22">
        <v>106.3</v>
      </c>
      <c r="R259" s="18">
        <v>29.3</v>
      </c>
      <c r="S259" s="18">
        <v>31.6</v>
      </c>
      <c r="T259" s="18">
        <v>19.5</v>
      </c>
      <c r="U259" s="20">
        <v>1658.2</v>
      </c>
    </row>
    <row r="260" spans="1:21" ht="16.5" customHeight="1" x14ac:dyDescent="0.25">
      <c r="A260" s="7"/>
      <c r="B260" s="7"/>
      <c r="C260" s="7" t="s">
        <v>55</v>
      </c>
      <c r="D260" s="7"/>
      <c r="E260" s="7"/>
      <c r="F260" s="7"/>
      <c r="G260" s="7"/>
      <c r="H260" s="7"/>
      <c r="I260" s="7"/>
      <c r="J260" s="7"/>
      <c r="K260" s="7"/>
      <c r="L260" s="9" t="s">
        <v>47</v>
      </c>
      <c r="M260" s="22">
        <v>510.5</v>
      </c>
      <c r="N260" s="22">
        <v>413.1</v>
      </c>
      <c r="O260" s="22">
        <v>326.3</v>
      </c>
      <c r="P260" s="22">
        <v>172.3</v>
      </c>
      <c r="Q260" s="22">
        <v>105.8</v>
      </c>
      <c r="R260" s="18">
        <v>30.7</v>
      </c>
      <c r="S260" s="18">
        <v>28.4</v>
      </c>
      <c r="T260" s="18">
        <v>17.399999999999999</v>
      </c>
      <c r="U260" s="20">
        <v>1604.8</v>
      </c>
    </row>
    <row r="261" spans="1:21" ht="16.5" customHeight="1" x14ac:dyDescent="0.25">
      <c r="A261" s="7"/>
      <c r="B261" s="7"/>
      <c r="C261" s="7" t="s">
        <v>56</v>
      </c>
      <c r="D261" s="7"/>
      <c r="E261" s="7"/>
      <c r="F261" s="7"/>
      <c r="G261" s="7"/>
      <c r="H261" s="7"/>
      <c r="I261" s="7"/>
      <c r="J261" s="7"/>
      <c r="K261" s="7"/>
      <c r="L261" s="9" t="s">
        <v>47</v>
      </c>
      <c r="M261" s="22">
        <v>514.20000000000005</v>
      </c>
      <c r="N261" s="22">
        <v>422.6</v>
      </c>
      <c r="O261" s="22">
        <v>336.5</v>
      </c>
      <c r="P261" s="22">
        <v>178</v>
      </c>
      <c r="Q261" s="22">
        <v>115.5</v>
      </c>
      <c r="R261" s="18">
        <v>35</v>
      </c>
      <c r="S261" s="18">
        <v>27.4</v>
      </c>
      <c r="T261" s="18">
        <v>17.3</v>
      </c>
      <c r="U261" s="20">
        <v>1646.9</v>
      </c>
    </row>
    <row r="262" spans="1:21" ht="16.5" customHeight="1" x14ac:dyDescent="0.25">
      <c r="A262" s="7"/>
      <c r="B262" s="7"/>
      <c r="C262" s="7" t="s">
        <v>57</v>
      </c>
      <c r="D262" s="7"/>
      <c r="E262" s="7"/>
      <c r="F262" s="7"/>
      <c r="G262" s="7"/>
      <c r="H262" s="7"/>
      <c r="I262" s="7"/>
      <c r="J262" s="7"/>
      <c r="K262" s="7"/>
      <c r="L262" s="9" t="s">
        <v>47</v>
      </c>
      <c r="M262" s="22">
        <v>487.2</v>
      </c>
      <c r="N262" s="22">
        <v>388.2</v>
      </c>
      <c r="O262" s="22">
        <v>312.10000000000002</v>
      </c>
      <c r="P262" s="22">
        <v>164.8</v>
      </c>
      <c r="Q262" s="22">
        <v>112.2</v>
      </c>
      <c r="R262" s="18">
        <v>34.700000000000003</v>
      </c>
      <c r="S262" s="18">
        <v>24.1</v>
      </c>
      <c r="T262" s="18">
        <v>15.5</v>
      </c>
      <c r="U262" s="20">
        <v>1539.2</v>
      </c>
    </row>
    <row r="263" spans="1:21" ht="16.5" customHeight="1" x14ac:dyDescent="0.25">
      <c r="A263" s="7"/>
      <c r="B263" s="7"/>
      <c r="C263" s="7" t="s">
        <v>58</v>
      </c>
      <c r="D263" s="7"/>
      <c r="E263" s="7"/>
      <c r="F263" s="7"/>
      <c r="G263" s="7"/>
      <c r="H263" s="7"/>
      <c r="I263" s="7"/>
      <c r="J263" s="7"/>
      <c r="K263" s="7"/>
      <c r="L263" s="9" t="s">
        <v>47</v>
      </c>
      <c r="M263" s="22">
        <v>485.5</v>
      </c>
      <c r="N263" s="22">
        <v>374.4</v>
      </c>
      <c r="O263" s="22">
        <v>303.2</v>
      </c>
      <c r="P263" s="22">
        <v>155.5</v>
      </c>
      <c r="Q263" s="22">
        <v>113.5</v>
      </c>
      <c r="R263" s="18">
        <v>37.799999999999997</v>
      </c>
      <c r="S263" s="18">
        <v>22.8</v>
      </c>
      <c r="T263" s="18">
        <v>13.8</v>
      </c>
      <c r="U263" s="20">
        <v>1506.9</v>
      </c>
    </row>
    <row r="264" spans="1:21" ht="16.5" customHeight="1" x14ac:dyDescent="0.25">
      <c r="A264" s="7"/>
      <c r="B264" s="7"/>
      <c r="C264" s="7" t="s">
        <v>59</v>
      </c>
      <c r="D264" s="7"/>
      <c r="E264" s="7"/>
      <c r="F264" s="7"/>
      <c r="G264" s="7"/>
      <c r="H264" s="7"/>
      <c r="I264" s="7"/>
      <c r="J264" s="7"/>
      <c r="K264" s="7"/>
      <c r="L264" s="9" t="s">
        <v>47</v>
      </c>
      <c r="M264" s="22">
        <v>431.8</v>
      </c>
      <c r="N264" s="22">
        <v>331.8</v>
      </c>
      <c r="O264" s="22">
        <v>265.39999999999998</v>
      </c>
      <c r="P264" s="22">
        <v>136</v>
      </c>
      <c r="Q264" s="22">
        <v>102.7</v>
      </c>
      <c r="R264" s="18">
        <v>34.799999999999997</v>
      </c>
      <c r="S264" s="18">
        <v>19.3</v>
      </c>
      <c r="T264" s="18">
        <v>11</v>
      </c>
      <c r="U264" s="20">
        <v>1333.1</v>
      </c>
    </row>
    <row r="265" spans="1:21" ht="16.5" customHeight="1" x14ac:dyDescent="0.25">
      <c r="A265" s="7"/>
      <c r="B265" s="7"/>
      <c r="C265" s="7" t="s">
        <v>60</v>
      </c>
      <c r="D265" s="7"/>
      <c r="E265" s="7"/>
      <c r="F265" s="7"/>
      <c r="G265" s="7"/>
      <c r="H265" s="7"/>
      <c r="I265" s="7"/>
      <c r="J265" s="7"/>
      <c r="K265" s="7"/>
      <c r="L265" s="9" t="s">
        <v>47</v>
      </c>
      <c r="M265" s="22">
        <v>385.9</v>
      </c>
      <c r="N265" s="22">
        <v>296.2</v>
      </c>
      <c r="O265" s="22">
        <v>242.6</v>
      </c>
      <c r="P265" s="22">
        <v>118.8</v>
      </c>
      <c r="Q265" s="18">
        <v>94.9</v>
      </c>
      <c r="R265" s="18">
        <v>32.4</v>
      </c>
      <c r="S265" s="18">
        <v>17.100000000000001</v>
      </c>
      <c r="T265" s="16">
        <v>7.8</v>
      </c>
      <c r="U265" s="20">
        <v>1196</v>
      </c>
    </row>
    <row r="266" spans="1:21" ht="16.5" customHeight="1" x14ac:dyDescent="0.25">
      <c r="A266" s="7"/>
      <c r="B266" s="7"/>
      <c r="C266" s="7" t="s">
        <v>61</v>
      </c>
      <c r="D266" s="7"/>
      <c r="E266" s="7"/>
      <c r="F266" s="7"/>
      <c r="G266" s="7"/>
      <c r="H266" s="7"/>
      <c r="I266" s="7"/>
      <c r="J266" s="7"/>
      <c r="K266" s="7"/>
      <c r="L266" s="9" t="s">
        <v>47</v>
      </c>
      <c r="M266" s="22">
        <v>314.39999999999998</v>
      </c>
      <c r="N266" s="22">
        <v>237.6</v>
      </c>
      <c r="O266" s="22">
        <v>194.3</v>
      </c>
      <c r="P266" s="18">
        <v>90.2</v>
      </c>
      <c r="Q266" s="18">
        <v>77.599999999999994</v>
      </c>
      <c r="R266" s="18">
        <v>26.1</v>
      </c>
      <c r="S266" s="18">
        <v>13.1</v>
      </c>
      <c r="T266" s="16">
        <v>4.7</v>
      </c>
      <c r="U266" s="22">
        <v>958.2</v>
      </c>
    </row>
    <row r="267" spans="1:21" ht="16.5" customHeight="1" x14ac:dyDescent="0.25">
      <c r="A267" s="7"/>
      <c r="B267" s="7"/>
      <c r="C267" s="7" t="s">
        <v>62</v>
      </c>
      <c r="D267" s="7"/>
      <c r="E267" s="7"/>
      <c r="F267" s="7"/>
      <c r="G267" s="7"/>
      <c r="H267" s="7"/>
      <c r="I267" s="7"/>
      <c r="J267" s="7"/>
      <c r="K267" s="7"/>
      <c r="L267" s="9" t="s">
        <v>47</v>
      </c>
      <c r="M267" s="22">
        <v>224.2</v>
      </c>
      <c r="N267" s="22">
        <v>172.5</v>
      </c>
      <c r="O267" s="22">
        <v>132</v>
      </c>
      <c r="P267" s="18">
        <v>64.3</v>
      </c>
      <c r="Q267" s="18">
        <v>55</v>
      </c>
      <c r="R267" s="18">
        <v>18</v>
      </c>
      <c r="S267" s="16">
        <v>8.9</v>
      </c>
      <c r="T267" s="16">
        <v>2.8</v>
      </c>
      <c r="U267" s="22">
        <v>677.8</v>
      </c>
    </row>
    <row r="268" spans="1:21" ht="16.5" customHeight="1" x14ac:dyDescent="0.25">
      <c r="A268" s="7"/>
      <c r="B268" s="7"/>
      <c r="C268" s="7" t="s">
        <v>63</v>
      </c>
      <c r="D268" s="7"/>
      <c r="E268" s="7"/>
      <c r="F268" s="7"/>
      <c r="G268" s="7"/>
      <c r="H268" s="7"/>
      <c r="I268" s="7"/>
      <c r="J268" s="7"/>
      <c r="K268" s="7"/>
      <c r="L268" s="9" t="s">
        <v>47</v>
      </c>
      <c r="M268" s="22">
        <v>158.1</v>
      </c>
      <c r="N268" s="22">
        <v>122.4</v>
      </c>
      <c r="O268" s="18">
        <v>85.8</v>
      </c>
      <c r="P268" s="18">
        <v>43.4</v>
      </c>
      <c r="Q268" s="18">
        <v>39.4</v>
      </c>
      <c r="R268" s="18">
        <v>11.9</v>
      </c>
      <c r="S268" s="16">
        <v>6</v>
      </c>
      <c r="T268" s="16">
        <v>1.4</v>
      </c>
      <c r="U268" s="22">
        <v>468.4</v>
      </c>
    </row>
    <row r="269" spans="1:21" ht="16.5" customHeight="1" x14ac:dyDescent="0.25">
      <c r="A269" s="7"/>
      <c r="B269" s="7"/>
      <c r="C269" s="7" t="s">
        <v>64</v>
      </c>
      <c r="D269" s="7"/>
      <c r="E269" s="7"/>
      <c r="F269" s="7"/>
      <c r="G269" s="7"/>
      <c r="H269" s="7"/>
      <c r="I269" s="7"/>
      <c r="J269" s="7"/>
      <c r="K269" s="7"/>
      <c r="L269" s="9" t="s">
        <v>47</v>
      </c>
      <c r="M269" s="22">
        <v>169.9</v>
      </c>
      <c r="N269" s="22">
        <v>130.4</v>
      </c>
      <c r="O269" s="18">
        <v>87.1</v>
      </c>
      <c r="P269" s="18">
        <v>43.2</v>
      </c>
      <c r="Q269" s="18">
        <v>44.5</v>
      </c>
      <c r="R269" s="18">
        <v>11.9</v>
      </c>
      <c r="S269" s="16">
        <v>6.2</v>
      </c>
      <c r="T269" s="16">
        <v>1</v>
      </c>
      <c r="U269" s="22">
        <v>494.3</v>
      </c>
    </row>
    <row r="270" spans="1:21" ht="16.5" customHeight="1" x14ac:dyDescent="0.25">
      <c r="A270" s="7"/>
      <c r="B270" s="7"/>
      <c r="C270" s="7" t="s">
        <v>65</v>
      </c>
      <c r="D270" s="7"/>
      <c r="E270" s="7"/>
      <c r="F270" s="7"/>
      <c r="G270" s="7"/>
      <c r="H270" s="7"/>
      <c r="I270" s="7"/>
      <c r="J270" s="7"/>
      <c r="K270" s="7"/>
      <c r="L270" s="9" t="s">
        <v>47</v>
      </c>
      <c r="M270" s="20">
        <v>7861.1</v>
      </c>
      <c r="N270" s="20">
        <v>6323.6</v>
      </c>
      <c r="O270" s="20">
        <v>4928.5</v>
      </c>
      <c r="P270" s="20">
        <v>2580.4</v>
      </c>
      <c r="Q270" s="20">
        <v>1723.5</v>
      </c>
      <c r="R270" s="22">
        <v>520.9</v>
      </c>
      <c r="S270" s="22">
        <v>410.3</v>
      </c>
      <c r="T270" s="22">
        <v>246.1</v>
      </c>
      <c r="U270" s="21">
        <v>24598.9</v>
      </c>
    </row>
    <row r="271" spans="1:21" ht="16.5" customHeight="1" x14ac:dyDescent="0.25">
      <c r="A271" s="7"/>
      <c r="B271" s="7" t="s">
        <v>71</v>
      </c>
      <c r="C271" s="7"/>
      <c r="D271" s="7"/>
      <c r="E271" s="7"/>
      <c r="F271" s="7"/>
      <c r="G271" s="7"/>
      <c r="H271" s="7"/>
      <c r="I271" s="7"/>
      <c r="J271" s="7"/>
      <c r="K271" s="7"/>
      <c r="L271" s="9"/>
      <c r="M271" s="10"/>
      <c r="N271" s="10"/>
      <c r="O271" s="10"/>
      <c r="P271" s="10"/>
      <c r="Q271" s="10"/>
      <c r="R271" s="10"/>
      <c r="S271" s="10"/>
      <c r="T271" s="10"/>
      <c r="U271" s="10"/>
    </row>
    <row r="272" spans="1:21" ht="16.5" customHeight="1" x14ac:dyDescent="0.25">
      <c r="A272" s="7"/>
      <c r="B272" s="7"/>
      <c r="C272" s="7" t="s">
        <v>65</v>
      </c>
      <c r="D272" s="7"/>
      <c r="E272" s="7"/>
      <c r="F272" s="7"/>
      <c r="G272" s="7"/>
      <c r="H272" s="7"/>
      <c r="I272" s="7"/>
      <c r="J272" s="7"/>
      <c r="K272" s="7"/>
      <c r="L272" s="9" t="s">
        <v>67</v>
      </c>
      <c r="M272" s="18">
        <v>32</v>
      </c>
      <c r="N272" s="18">
        <v>25.7</v>
      </c>
      <c r="O272" s="18">
        <v>20</v>
      </c>
      <c r="P272" s="18">
        <v>10.5</v>
      </c>
      <c r="Q272" s="16">
        <v>7</v>
      </c>
      <c r="R272" s="16">
        <v>2.1</v>
      </c>
      <c r="S272" s="16">
        <v>1.7</v>
      </c>
      <c r="T272" s="16">
        <v>1</v>
      </c>
      <c r="U272" s="22">
        <v>100</v>
      </c>
    </row>
    <row r="273" spans="1:21" ht="16.5" customHeight="1" x14ac:dyDescent="0.25">
      <c r="A273" s="7" t="s">
        <v>77</v>
      </c>
      <c r="B273" s="7"/>
      <c r="C273" s="7"/>
      <c r="D273" s="7"/>
      <c r="E273" s="7"/>
      <c r="F273" s="7"/>
      <c r="G273" s="7"/>
      <c r="H273" s="7"/>
      <c r="I273" s="7"/>
      <c r="J273" s="7"/>
      <c r="K273" s="7"/>
      <c r="L273" s="9"/>
      <c r="M273" s="10"/>
      <c r="N273" s="10"/>
      <c r="O273" s="10"/>
      <c r="P273" s="10"/>
      <c r="Q273" s="10"/>
      <c r="R273" s="10"/>
      <c r="S273" s="10"/>
      <c r="T273" s="10"/>
      <c r="U273" s="10"/>
    </row>
    <row r="274" spans="1:21" ht="16.5" customHeight="1" x14ac:dyDescent="0.25">
      <c r="A274" s="7"/>
      <c r="B274" s="7" t="s">
        <v>45</v>
      </c>
      <c r="C274" s="7"/>
      <c r="D274" s="7"/>
      <c r="E274" s="7"/>
      <c r="F274" s="7"/>
      <c r="G274" s="7"/>
      <c r="H274" s="7"/>
      <c r="I274" s="7"/>
      <c r="J274" s="7"/>
      <c r="K274" s="7"/>
      <c r="L274" s="9"/>
      <c r="M274" s="10"/>
      <c r="N274" s="10"/>
      <c r="O274" s="10"/>
      <c r="P274" s="10"/>
      <c r="Q274" s="10"/>
      <c r="R274" s="10"/>
      <c r="S274" s="10"/>
      <c r="T274" s="10"/>
      <c r="U274" s="10"/>
    </row>
    <row r="275" spans="1:21" ht="16.5" customHeight="1" x14ac:dyDescent="0.25">
      <c r="A275" s="7"/>
      <c r="B275" s="7"/>
      <c r="C275" s="7" t="s">
        <v>46</v>
      </c>
      <c r="D275" s="7"/>
      <c r="E275" s="7"/>
      <c r="F275" s="7"/>
      <c r="G275" s="7"/>
      <c r="H275" s="7"/>
      <c r="I275" s="7"/>
      <c r="J275" s="7"/>
      <c r="K275" s="7"/>
      <c r="L275" s="9" t="s">
        <v>47</v>
      </c>
      <c r="M275" s="22">
        <v>243.6</v>
      </c>
      <c r="N275" s="22">
        <v>195</v>
      </c>
      <c r="O275" s="22">
        <v>154.69999999999999</v>
      </c>
      <c r="P275" s="18">
        <v>84.4</v>
      </c>
      <c r="Q275" s="18">
        <v>50.3</v>
      </c>
      <c r="R275" s="18">
        <v>14.6</v>
      </c>
      <c r="S275" s="18">
        <v>13.5</v>
      </c>
      <c r="T275" s="16">
        <v>9.5</v>
      </c>
      <c r="U275" s="22">
        <v>765.7</v>
      </c>
    </row>
    <row r="276" spans="1:21" ht="16.5" customHeight="1" x14ac:dyDescent="0.25">
      <c r="A276" s="7"/>
      <c r="B276" s="7"/>
      <c r="C276" s="7" t="s">
        <v>48</v>
      </c>
      <c r="D276" s="7"/>
      <c r="E276" s="7"/>
      <c r="F276" s="7"/>
      <c r="G276" s="7"/>
      <c r="H276" s="7"/>
      <c r="I276" s="7"/>
      <c r="J276" s="7"/>
      <c r="K276" s="7"/>
      <c r="L276" s="9" t="s">
        <v>47</v>
      </c>
      <c r="M276" s="22">
        <v>242.7</v>
      </c>
      <c r="N276" s="22">
        <v>188.3</v>
      </c>
      <c r="O276" s="22">
        <v>161</v>
      </c>
      <c r="P276" s="18">
        <v>83.2</v>
      </c>
      <c r="Q276" s="18">
        <v>51</v>
      </c>
      <c r="R276" s="18">
        <v>15.6</v>
      </c>
      <c r="S276" s="18">
        <v>12.4</v>
      </c>
      <c r="T276" s="16">
        <v>8.8000000000000007</v>
      </c>
      <c r="U276" s="22">
        <v>763.1</v>
      </c>
    </row>
    <row r="277" spans="1:21" ht="16.5" customHeight="1" x14ac:dyDescent="0.25">
      <c r="A277" s="7"/>
      <c r="B277" s="7"/>
      <c r="C277" s="7" t="s">
        <v>49</v>
      </c>
      <c r="D277" s="7"/>
      <c r="E277" s="7"/>
      <c r="F277" s="7"/>
      <c r="G277" s="7"/>
      <c r="H277" s="7"/>
      <c r="I277" s="7"/>
      <c r="J277" s="7"/>
      <c r="K277" s="7"/>
      <c r="L277" s="9" t="s">
        <v>47</v>
      </c>
      <c r="M277" s="22">
        <v>220.2</v>
      </c>
      <c r="N277" s="22">
        <v>171</v>
      </c>
      <c r="O277" s="22">
        <v>149.19999999999999</v>
      </c>
      <c r="P277" s="18">
        <v>75</v>
      </c>
      <c r="Q277" s="18">
        <v>47.4</v>
      </c>
      <c r="R277" s="18">
        <v>14.8</v>
      </c>
      <c r="S277" s="18">
        <v>10.8</v>
      </c>
      <c r="T277" s="16">
        <v>7.8</v>
      </c>
      <c r="U277" s="22">
        <v>696.2</v>
      </c>
    </row>
    <row r="278" spans="1:21" ht="16.5" customHeight="1" x14ac:dyDescent="0.25">
      <c r="A278" s="7"/>
      <c r="B278" s="7"/>
      <c r="C278" s="7" t="s">
        <v>50</v>
      </c>
      <c r="D278" s="7"/>
      <c r="E278" s="7"/>
      <c r="F278" s="7"/>
      <c r="G278" s="7"/>
      <c r="H278" s="7"/>
      <c r="I278" s="7"/>
      <c r="J278" s="7"/>
      <c r="K278" s="7"/>
      <c r="L278" s="9" t="s">
        <v>47</v>
      </c>
      <c r="M278" s="22">
        <v>226.4</v>
      </c>
      <c r="N278" s="22">
        <v>181.7</v>
      </c>
      <c r="O278" s="22">
        <v>150.5</v>
      </c>
      <c r="P278" s="18">
        <v>75.400000000000006</v>
      </c>
      <c r="Q278" s="18">
        <v>50.8</v>
      </c>
      <c r="R278" s="18">
        <v>15.3</v>
      </c>
      <c r="S278" s="18">
        <v>12.3</v>
      </c>
      <c r="T278" s="16">
        <v>7</v>
      </c>
      <c r="U278" s="22">
        <v>719.6</v>
      </c>
    </row>
    <row r="279" spans="1:21" ht="16.5" customHeight="1" x14ac:dyDescent="0.25">
      <c r="A279" s="7"/>
      <c r="B279" s="7"/>
      <c r="C279" s="7" t="s">
        <v>51</v>
      </c>
      <c r="D279" s="7"/>
      <c r="E279" s="7"/>
      <c r="F279" s="7"/>
      <c r="G279" s="7"/>
      <c r="H279" s="7"/>
      <c r="I279" s="7"/>
      <c r="J279" s="7"/>
      <c r="K279" s="7"/>
      <c r="L279" s="9" t="s">
        <v>47</v>
      </c>
      <c r="M279" s="22">
        <v>259.39999999999998</v>
      </c>
      <c r="N279" s="22">
        <v>220.6</v>
      </c>
      <c r="O279" s="22">
        <v>168.8</v>
      </c>
      <c r="P279" s="18">
        <v>84.1</v>
      </c>
      <c r="Q279" s="18">
        <v>56.3</v>
      </c>
      <c r="R279" s="18">
        <v>15.1</v>
      </c>
      <c r="S279" s="18">
        <v>16.100000000000001</v>
      </c>
      <c r="T279" s="16">
        <v>8.6</v>
      </c>
      <c r="U279" s="22">
        <v>829.1</v>
      </c>
    </row>
    <row r="280" spans="1:21" ht="16.5" customHeight="1" x14ac:dyDescent="0.25">
      <c r="A280" s="7"/>
      <c r="B280" s="7"/>
      <c r="C280" s="7" t="s">
        <v>52</v>
      </c>
      <c r="D280" s="7"/>
      <c r="E280" s="7"/>
      <c r="F280" s="7"/>
      <c r="G280" s="7"/>
      <c r="H280" s="7"/>
      <c r="I280" s="7"/>
      <c r="J280" s="7"/>
      <c r="K280" s="7"/>
      <c r="L280" s="9" t="s">
        <v>47</v>
      </c>
      <c r="M280" s="22">
        <v>287.60000000000002</v>
      </c>
      <c r="N280" s="22">
        <v>242.9</v>
      </c>
      <c r="O280" s="22">
        <v>174.6</v>
      </c>
      <c r="P280" s="18">
        <v>99.6</v>
      </c>
      <c r="Q280" s="18">
        <v>57.6</v>
      </c>
      <c r="R280" s="18">
        <v>15.2</v>
      </c>
      <c r="S280" s="18">
        <v>17.3</v>
      </c>
      <c r="T280" s="18">
        <v>11.8</v>
      </c>
      <c r="U280" s="22">
        <v>906.6</v>
      </c>
    </row>
    <row r="281" spans="1:21" ht="16.5" customHeight="1" x14ac:dyDescent="0.25">
      <c r="A281" s="7"/>
      <c r="B281" s="7"/>
      <c r="C281" s="7" t="s">
        <v>53</v>
      </c>
      <c r="D281" s="7"/>
      <c r="E281" s="7"/>
      <c r="F281" s="7"/>
      <c r="G281" s="7"/>
      <c r="H281" s="7"/>
      <c r="I281" s="7"/>
      <c r="J281" s="7"/>
      <c r="K281" s="7"/>
      <c r="L281" s="9" t="s">
        <v>47</v>
      </c>
      <c r="M281" s="22">
        <v>286.89999999999998</v>
      </c>
      <c r="N281" s="22">
        <v>239.8</v>
      </c>
      <c r="O281" s="22">
        <v>172.9</v>
      </c>
      <c r="P281" s="22">
        <v>100.5</v>
      </c>
      <c r="Q281" s="18">
        <v>57.6</v>
      </c>
      <c r="R281" s="18">
        <v>15.3</v>
      </c>
      <c r="S281" s="18">
        <v>17.5</v>
      </c>
      <c r="T281" s="18">
        <v>11.3</v>
      </c>
      <c r="U281" s="22">
        <v>902</v>
      </c>
    </row>
    <row r="282" spans="1:21" ht="16.5" customHeight="1" x14ac:dyDescent="0.25">
      <c r="A282" s="7"/>
      <c r="B282" s="7"/>
      <c r="C282" s="7" t="s">
        <v>54</v>
      </c>
      <c r="D282" s="7"/>
      <c r="E282" s="7"/>
      <c r="F282" s="7"/>
      <c r="G282" s="7"/>
      <c r="H282" s="7"/>
      <c r="I282" s="7"/>
      <c r="J282" s="7"/>
      <c r="K282" s="7"/>
      <c r="L282" s="9" t="s">
        <v>47</v>
      </c>
      <c r="M282" s="22">
        <v>258</v>
      </c>
      <c r="N282" s="22">
        <v>209.8</v>
      </c>
      <c r="O282" s="22">
        <v>158.80000000000001</v>
      </c>
      <c r="P282" s="18">
        <v>87.4</v>
      </c>
      <c r="Q282" s="18">
        <v>52.3</v>
      </c>
      <c r="R282" s="18">
        <v>14.8</v>
      </c>
      <c r="S282" s="18">
        <v>15.1</v>
      </c>
      <c r="T282" s="16">
        <v>9.3000000000000007</v>
      </c>
      <c r="U282" s="22">
        <v>805.6</v>
      </c>
    </row>
    <row r="283" spans="1:21" ht="16.5" customHeight="1" x14ac:dyDescent="0.25">
      <c r="A283" s="7"/>
      <c r="B283" s="7"/>
      <c r="C283" s="7" t="s">
        <v>55</v>
      </c>
      <c r="D283" s="7"/>
      <c r="E283" s="7"/>
      <c r="F283" s="7"/>
      <c r="G283" s="7"/>
      <c r="H283" s="7"/>
      <c r="I283" s="7"/>
      <c r="J283" s="7"/>
      <c r="K283" s="7"/>
      <c r="L283" s="9" t="s">
        <v>47</v>
      </c>
      <c r="M283" s="22">
        <v>260.5</v>
      </c>
      <c r="N283" s="22">
        <v>210.5</v>
      </c>
      <c r="O283" s="22">
        <v>167.7</v>
      </c>
      <c r="P283" s="18">
        <v>87.1</v>
      </c>
      <c r="Q283" s="18">
        <v>54.1</v>
      </c>
      <c r="R283" s="18">
        <v>16.399999999999999</v>
      </c>
      <c r="S283" s="18">
        <v>14.2</v>
      </c>
      <c r="T283" s="16">
        <v>8.4</v>
      </c>
      <c r="U283" s="22">
        <v>819.1</v>
      </c>
    </row>
    <row r="284" spans="1:21" ht="16.5" customHeight="1" x14ac:dyDescent="0.25">
      <c r="A284" s="7"/>
      <c r="B284" s="7"/>
      <c r="C284" s="7" t="s">
        <v>56</v>
      </c>
      <c r="D284" s="7"/>
      <c r="E284" s="7"/>
      <c r="F284" s="7"/>
      <c r="G284" s="7"/>
      <c r="H284" s="7"/>
      <c r="I284" s="7"/>
      <c r="J284" s="7"/>
      <c r="K284" s="7"/>
      <c r="L284" s="9" t="s">
        <v>47</v>
      </c>
      <c r="M284" s="22">
        <v>256</v>
      </c>
      <c r="N284" s="22">
        <v>211.1</v>
      </c>
      <c r="O284" s="22">
        <v>167.5</v>
      </c>
      <c r="P284" s="18">
        <v>87.2</v>
      </c>
      <c r="Q284" s="18">
        <v>57.9</v>
      </c>
      <c r="R284" s="18">
        <v>17.7</v>
      </c>
      <c r="S284" s="18">
        <v>13.3</v>
      </c>
      <c r="T284" s="16">
        <v>8.3000000000000007</v>
      </c>
      <c r="U284" s="22">
        <v>819.3</v>
      </c>
    </row>
    <row r="285" spans="1:21" ht="16.5" customHeight="1" x14ac:dyDescent="0.25">
      <c r="A285" s="7"/>
      <c r="B285" s="7"/>
      <c r="C285" s="7" t="s">
        <v>57</v>
      </c>
      <c r="D285" s="7"/>
      <c r="E285" s="7"/>
      <c r="F285" s="7"/>
      <c r="G285" s="7"/>
      <c r="H285" s="7"/>
      <c r="I285" s="7"/>
      <c r="J285" s="7"/>
      <c r="K285" s="7"/>
      <c r="L285" s="9" t="s">
        <v>47</v>
      </c>
      <c r="M285" s="22">
        <v>250</v>
      </c>
      <c r="N285" s="22">
        <v>197.6</v>
      </c>
      <c r="O285" s="22">
        <v>159.5</v>
      </c>
      <c r="P285" s="18">
        <v>82.4</v>
      </c>
      <c r="Q285" s="18">
        <v>57.7</v>
      </c>
      <c r="R285" s="18">
        <v>18.3</v>
      </c>
      <c r="S285" s="18">
        <v>12.5</v>
      </c>
      <c r="T285" s="16">
        <v>7.5</v>
      </c>
      <c r="U285" s="22">
        <v>785.7</v>
      </c>
    </row>
    <row r="286" spans="1:21" ht="16.5" customHeight="1" x14ac:dyDescent="0.25">
      <c r="A286" s="7"/>
      <c r="B286" s="7"/>
      <c r="C286" s="7" t="s">
        <v>58</v>
      </c>
      <c r="D286" s="7"/>
      <c r="E286" s="7"/>
      <c r="F286" s="7"/>
      <c r="G286" s="7"/>
      <c r="H286" s="7"/>
      <c r="I286" s="7"/>
      <c r="J286" s="7"/>
      <c r="K286" s="7"/>
      <c r="L286" s="9" t="s">
        <v>47</v>
      </c>
      <c r="M286" s="22">
        <v>242.8</v>
      </c>
      <c r="N286" s="22">
        <v>187.5</v>
      </c>
      <c r="O286" s="22">
        <v>150.1</v>
      </c>
      <c r="P286" s="18">
        <v>77</v>
      </c>
      <c r="Q286" s="18">
        <v>57.2</v>
      </c>
      <c r="R286" s="18">
        <v>19.100000000000001</v>
      </c>
      <c r="S286" s="18">
        <v>11.5</v>
      </c>
      <c r="T286" s="16">
        <v>6.6</v>
      </c>
      <c r="U286" s="22">
        <v>752.2</v>
      </c>
    </row>
    <row r="287" spans="1:21" ht="16.5" customHeight="1" x14ac:dyDescent="0.25">
      <c r="A287" s="7"/>
      <c r="B287" s="7"/>
      <c r="C287" s="7" t="s">
        <v>59</v>
      </c>
      <c r="D287" s="7"/>
      <c r="E287" s="7"/>
      <c r="F287" s="7"/>
      <c r="G287" s="7"/>
      <c r="H287" s="7"/>
      <c r="I287" s="7"/>
      <c r="J287" s="7"/>
      <c r="K287" s="7"/>
      <c r="L287" s="9" t="s">
        <v>47</v>
      </c>
      <c r="M287" s="22">
        <v>215.8</v>
      </c>
      <c r="N287" s="22">
        <v>166.7</v>
      </c>
      <c r="O287" s="22">
        <v>132.30000000000001</v>
      </c>
      <c r="P287" s="18">
        <v>67.8</v>
      </c>
      <c r="Q287" s="18">
        <v>52</v>
      </c>
      <c r="R287" s="18">
        <v>17.5</v>
      </c>
      <c r="S287" s="18">
        <v>10</v>
      </c>
      <c r="T287" s="16">
        <v>5</v>
      </c>
      <c r="U287" s="22">
        <v>667.3</v>
      </c>
    </row>
    <row r="288" spans="1:21" ht="16.5" customHeight="1" x14ac:dyDescent="0.25">
      <c r="A288" s="7"/>
      <c r="B288" s="7"/>
      <c r="C288" s="7" t="s">
        <v>60</v>
      </c>
      <c r="D288" s="7"/>
      <c r="E288" s="7"/>
      <c r="F288" s="7"/>
      <c r="G288" s="7"/>
      <c r="H288" s="7"/>
      <c r="I288" s="7"/>
      <c r="J288" s="7"/>
      <c r="K288" s="7"/>
      <c r="L288" s="9" t="s">
        <v>47</v>
      </c>
      <c r="M288" s="22">
        <v>194.9</v>
      </c>
      <c r="N288" s="22">
        <v>151.5</v>
      </c>
      <c r="O288" s="22">
        <v>120.9</v>
      </c>
      <c r="P288" s="18">
        <v>58.9</v>
      </c>
      <c r="Q288" s="18">
        <v>48.9</v>
      </c>
      <c r="R288" s="18">
        <v>16.399999999999999</v>
      </c>
      <c r="S288" s="16">
        <v>9</v>
      </c>
      <c r="T288" s="16">
        <v>3.4</v>
      </c>
      <c r="U288" s="22">
        <v>604</v>
      </c>
    </row>
    <row r="289" spans="1:21" ht="16.5" customHeight="1" x14ac:dyDescent="0.25">
      <c r="A289" s="7"/>
      <c r="B289" s="7"/>
      <c r="C289" s="7" t="s">
        <v>61</v>
      </c>
      <c r="D289" s="7"/>
      <c r="E289" s="7"/>
      <c r="F289" s="7"/>
      <c r="G289" s="7"/>
      <c r="H289" s="7"/>
      <c r="I289" s="7"/>
      <c r="J289" s="7"/>
      <c r="K289" s="7"/>
      <c r="L289" s="9" t="s">
        <v>47</v>
      </c>
      <c r="M289" s="22">
        <v>149.4</v>
      </c>
      <c r="N289" s="22">
        <v>113.6</v>
      </c>
      <c r="O289" s="18">
        <v>90.3</v>
      </c>
      <c r="P289" s="18">
        <v>42.1</v>
      </c>
      <c r="Q289" s="18">
        <v>37.200000000000003</v>
      </c>
      <c r="R289" s="18">
        <v>12.2</v>
      </c>
      <c r="S289" s="16">
        <v>6.3</v>
      </c>
      <c r="T289" s="16">
        <v>2.1</v>
      </c>
      <c r="U289" s="22">
        <v>453.4</v>
      </c>
    </row>
    <row r="290" spans="1:21" ht="16.5" customHeight="1" x14ac:dyDescent="0.25">
      <c r="A290" s="7"/>
      <c r="B290" s="7"/>
      <c r="C290" s="7" t="s">
        <v>62</v>
      </c>
      <c r="D290" s="7"/>
      <c r="E290" s="7"/>
      <c r="F290" s="7"/>
      <c r="G290" s="7"/>
      <c r="H290" s="7"/>
      <c r="I290" s="7"/>
      <c r="J290" s="7"/>
      <c r="K290" s="7"/>
      <c r="L290" s="9" t="s">
        <v>47</v>
      </c>
      <c r="M290" s="22">
        <v>114.6</v>
      </c>
      <c r="N290" s="18">
        <v>88.1</v>
      </c>
      <c r="O290" s="18">
        <v>64.599999999999994</v>
      </c>
      <c r="P290" s="18">
        <v>32.299999999999997</v>
      </c>
      <c r="Q290" s="18">
        <v>28.5</v>
      </c>
      <c r="R290" s="16">
        <v>9.1</v>
      </c>
      <c r="S290" s="16">
        <v>4.5999999999999996</v>
      </c>
      <c r="T290" s="16">
        <v>1.2</v>
      </c>
      <c r="U290" s="22">
        <v>343</v>
      </c>
    </row>
    <row r="291" spans="1:21" ht="16.5" customHeight="1" x14ac:dyDescent="0.25">
      <c r="A291" s="7"/>
      <c r="B291" s="7"/>
      <c r="C291" s="7" t="s">
        <v>63</v>
      </c>
      <c r="D291" s="7"/>
      <c r="E291" s="7"/>
      <c r="F291" s="7"/>
      <c r="G291" s="7"/>
      <c r="H291" s="7"/>
      <c r="I291" s="7"/>
      <c r="J291" s="7"/>
      <c r="K291" s="7"/>
      <c r="L291" s="9" t="s">
        <v>47</v>
      </c>
      <c r="M291" s="18">
        <v>85.5</v>
      </c>
      <c r="N291" s="18">
        <v>66.599999999999994</v>
      </c>
      <c r="O291" s="18">
        <v>45.1</v>
      </c>
      <c r="P291" s="18">
        <v>23.4</v>
      </c>
      <c r="Q291" s="18">
        <v>21.5</v>
      </c>
      <c r="R291" s="16">
        <v>6.5</v>
      </c>
      <c r="S291" s="16">
        <v>3.2</v>
      </c>
      <c r="T291" s="16">
        <v>0.7</v>
      </c>
      <c r="U291" s="22">
        <v>252.6</v>
      </c>
    </row>
    <row r="292" spans="1:21" ht="16.5" customHeight="1" x14ac:dyDescent="0.25">
      <c r="A292" s="7"/>
      <c r="B292" s="7"/>
      <c r="C292" s="7" t="s">
        <v>64</v>
      </c>
      <c r="D292" s="7"/>
      <c r="E292" s="7"/>
      <c r="F292" s="7"/>
      <c r="G292" s="7"/>
      <c r="H292" s="7"/>
      <c r="I292" s="7"/>
      <c r="J292" s="7"/>
      <c r="K292" s="7"/>
      <c r="L292" s="9" t="s">
        <v>47</v>
      </c>
      <c r="M292" s="22">
        <v>104.7</v>
      </c>
      <c r="N292" s="18">
        <v>79.8</v>
      </c>
      <c r="O292" s="18">
        <v>53.3</v>
      </c>
      <c r="P292" s="18">
        <v>26.3</v>
      </c>
      <c r="Q292" s="18">
        <v>27.8</v>
      </c>
      <c r="R292" s="16">
        <v>7.3</v>
      </c>
      <c r="S292" s="16">
        <v>3.7</v>
      </c>
      <c r="T292" s="16">
        <v>0.6</v>
      </c>
      <c r="U292" s="22">
        <v>303.39999999999998</v>
      </c>
    </row>
    <row r="293" spans="1:21" ht="16.5" customHeight="1" x14ac:dyDescent="0.25">
      <c r="A293" s="7"/>
      <c r="B293" s="7"/>
      <c r="C293" s="7" t="s">
        <v>65</v>
      </c>
      <c r="D293" s="7"/>
      <c r="E293" s="7"/>
      <c r="F293" s="7"/>
      <c r="G293" s="7"/>
      <c r="H293" s="7"/>
      <c r="I293" s="7"/>
      <c r="J293" s="7"/>
      <c r="K293" s="7"/>
      <c r="L293" s="9" t="s">
        <v>47</v>
      </c>
      <c r="M293" s="20">
        <v>3899.1</v>
      </c>
      <c r="N293" s="20">
        <v>3122.1</v>
      </c>
      <c r="O293" s="20">
        <v>2442</v>
      </c>
      <c r="P293" s="20">
        <v>1274</v>
      </c>
      <c r="Q293" s="22">
        <v>866</v>
      </c>
      <c r="R293" s="22">
        <v>261.3</v>
      </c>
      <c r="S293" s="22">
        <v>203.3</v>
      </c>
      <c r="T293" s="22">
        <v>118</v>
      </c>
      <c r="U293" s="21">
        <v>12187.9</v>
      </c>
    </row>
    <row r="294" spans="1:21" ht="16.5" customHeight="1" x14ac:dyDescent="0.25">
      <c r="A294" s="7"/>
      <c r="B294" s="7" t="s">
        <v>66</v>
      </c>
      <c r="C294" s="7"/>
      <c r="D294" s="7"/>
      <c r="E294" s="7"/>
      <c r="F294" s="7"/>
      <c r="G294" s="7"/>
      <c r="H294" s="7"/>
      <c r="I294" s="7"/>
      <c r="J294" s="7"/>
      <c r="K294" s="7"/>
      <c r="L294" s="9"/>
      <c r="M294" s="10"/>
      <c r="N294" s="10"/>
      <c r="O294" s="10"/>
      <c r="P294" s="10"/>
      <c r="Q294" s="10"/>
      <c r="R294" s="10"/>
      <c r="S294" s="10"/>
      <c r="T294" s="10"/>
      <c r="U294" s="10"/>
    </row>
    <row r="295" spans="1:21" ht="16.5" customHeight="1" x14ac:dyDescent="0.25">
      <c r="A295" s="7"/>
      <c r="B295" s="7"/>
      <c r="C295" s="7" t="s">
        <v>65</v>
      </c>
      <c r="D295" s="7"/>
      <c r="E295" s="7"/>
      <c r="F295" s="7"/>
      <c r="G295" s="7"/>
      <c r="H295" s="7"/>
      <c r="I295" s="7"/>
      <c r="J295" s="7"/>
      <c r="K295" s="7"/>
      <c r="L295" s="9" t="s">
        <v>67</v>
      </c>
      <c r="M295" s="18">
        <v>50.4</v>
      </c>
      <c r="N295" s="18">
        <v>50.6</v>
      </c>
      <c r="O295" s="18">
        <v>50.4</v>
      </c>
      <c r="P295" s="18">
        <v>49.8</v>
      </c>
      <c r="Q295" s="18">
        <v>50.6</v>
      </c>
      <c r="R295" s="18">
        <v>50.5</v>
      </c>
      <c r="S295" s="18">
        <v>50.4</v>
      </c>
      <c r="T295" s="18">
        <v>48</v>
      </c>
      <c r="U295" s="18">
        <v>50.4</v>
      </c>
    </row>
    <row r="296" spans="1:21" ht="16.5" customHeight="1" x14ac:dyDescent="0.25">
      <c r="A296" s="7"/>
      <c r="B296" s="7" t="s">
        <v>68</v>
      </c>
      <c r="C296" s="7"/>
      <c r="D296" s="7"/>
      <c r="E296" s="7"/>
      <c r="F296" s="7"/>
      <c r="G296" s="7"/>
      <c r="H296" s="7"/>
      <c r="I296" s="7"/>
      <c r="J296" s="7"/>
      <c r="K296" s="7"/>
      <c r="L296" s="9"/>
      <c r="M296" s="10"/>
      <c r="N296" s="10"/>
      <c r="O296" s="10"/>
      <c r="P296" s="10"/>
      <c r="Q296" s="10"/>
      <c r="R296" s="10"/>
      <c r="S296" s="10"/>
      <c r="T296" s="10"/>
      <c r="U296" s="10"/>
    </row>
    <row r="297" spans="1:21" ht="16.5" customHeight="1" x14ac:dyDescent="0.25">
      <c r="A297" s="7"/>
      <c r="B297" s="7"/>
      <c r="C297" s="7" t="s">
        <v>46</v>
      </c>
      <c r="D297" s="7"/>
      <c r="E297" s="7"/>
      <c r="F297" s="7"/>
      <c r="G297" s="7"/>
      <c r="H297" s="7"/>
      <c r="I297" s="7"/>
      <c r="J297" s="7"/>
      <c r="K297" s="7"/>
      <c r="L297" s="9" t="s">
        <v>47</v>
      </c>
      <c r="M297" s="22">
        <v>257.5</v>
      </c>
      <c r="N297" s="22">
        <v>206.3</v>
      </c>
      <c r="O297" s="22">
        <v>162.6</v>
      </c>
      <c r="P297" s="18">
        <v>88.6</v>
      </c>
      <c r="Q297" s="18">
        <v>52.8</v>
      </c>
      <c r="R297" s="18">
        <v>15.5</v>
      </c>
      <c r="S297" s="18">
        <v>14.6</v>
      </c>
      <c r="T297" s="16">
        <v>9.8000000000000007</v>
      </c>
      <c r="U297" s="22">
        <v>807.9</v>
      </c>
    </row>
    <row r="298" spans="1:21" ht="16.5" customHeight="1" x14ac:dyDescent="0.25">
      <c r="A298" s="7"/>
      <c r="B298" s="7"/>
      <c r="C298" s="7" t="s">
        <v>48</v>
      </c>
      <c r="D298" s="7"/>
      <c r="E298" s="7"/>
      <c r="F298" s="7"/>
      <c r="G298" s="7"/>
      <c r="H298" s="7"/>
      <c r="I298" s="7"/>
      <c r="J298" s="7"/>
      <c r="K298" s="7"/>
      <c r="L298" s="9" t="s">
        <v>47</v>
      </c>
      <c r="M298" s="22">
        <v>255.8</v>
      </c>
      <c r="N298" s="22">
        <v>198.9</v>
      </c>
      <c r="O298" s="22">
        <v>169.5</v>
      </c>
      <c r="P298" s="18">
        <v>87</v>
      </c>
      <c r="Q298" s="18">
        <v>53.2</v>
      </c>
      <c r="R298" s="18">
        <v>16.8</v>
      </c>
      <c r="S298" s="18">
        <v>13.4</v>
      </c>
      <c r="T298" s="16">
        <v>9.4</v>
      </c>
      <c r="U298" s="22">
        <v>804.2</v>
      </c>
    </row>
    <row r="299" spans="1:21" ht="16.5" customHeight="1" x14ac:dyDescent="0.25">
      <c r="A299" s="7"/>
      <c r="B299" s="7"/>
      <c r="C299" s="7" t="s">
        <v>49</v>
      </c>
      <c r="D299" s="7"/>
      <c r="E299" s="7"/>
      <c r="F299" s="7"/>
      <c r="G299" s="7"/>
      <c r="H299" s="7"/>
      <c r="I299" s="7"/>
      <c r="J299" s="7"/>
      <c r="K299" s="7"/>
      <c r="L299" s="9" t="s">
        <v>47</v>
      </c>
      <c r="M299" s="22">
        <v>233.6</v>
      </c>
      <c r="N299" s="22">
        <v>180.5</v>
      </c>
      <c r="O299" s="22">
        <v>157.4</v>
      </c>
      <c r="P299" s="18">
        <v>78.400000000000006</v>
      </c>
      <c r="Q299" s="18">
        <v>49.9</v>
      </c>
      <c r="R299" s="18">
        <v>15.9</v>
      </c>
      <c r="S299" s="18">
        <v>11.4</v>
      </c>
      <c r="T299" s="16">
        <v>8.1999999999999993</v>
      </c>
      <c r="U299" s="22">
        <v>735.4</v>
      </c>
    </row>
    <row r="300" spans="1:21" ht="16.5" customHeight="1" x14ac:dyDescent="0.25">
      <c r="A300" s="7"/>
      <c r="B300" s="7"/>
      <c r="C300" s="7" t="s">
        <v>50</v>
      </c>
      <c r="D300" s="7"/>
      <c r="E300" s="7"/>
      <c r="F300" s="7"/>
      <c r="G300" s="7"/>
      <c r="H300" s="7"/>
      <c r="I300" s="7"/>
      <c r="J300" s="7"/>
      <c r="K300" s="7"/>
      <c r="L300" s="9" t="s">
        <v>47</v>
      </c>
      <c r="M300" s="22">
        <v>239.1</v>
      </c>
      <c r="N300" s="22">
        <v>190.1</v>
      </c>
      <c r="O300" s="22">
        <v>156.69999999999999</v>
      </c>
      <c r="P300" s="18">
        <v>79.400000000000006</v>
      </c>
      <c r="Q300" s="18">
        <v>53.1</v>
      </c>
      <c r="R300" s="18">
        <v>16.5</v>
      </c>
      <c r="S300" s="18">
        <v>12.6</v>
      </c>
      <c r="T300" s="16">
        <v>7.9</v>
      </c>
      <c r="U300" s="22">
        <v>755.6</v>
      </c>
    </row>
    <row r="301" spans="1:21" ht="16.5" customHeight="1" x14ac:dyDescent="0.25">
      <c r="A301" s="7"/>
      <c r="B301" s="7"/>
      <c r="C301" s="7" t="s">
        <v>51</v>
      </c>
      <c r="D301" s="7"/>
      <c r="E301" s="7"/>
      <c r="F301" s="7"/>
      <c r="G301" s="7"/>
      <c r="H301" s="7"/>
      <c r="I301" s="7"/>
      <c r="J301" s="7"/>
      <c r="K301" s="7"/>
      <c r="L301" s="9" t="s">
        <v>47</v>
      </c>
      <c r="M301" s="22">
        <v>270.60000000000002</v>
      </c>
      <c r="N301" s="22">
        <v>229.7</v>
      </c>
      <c r="O301" s="22">
        <v>172.7</v>
      </c>
      <c r="P301" s="18">
        <v>89.4</v>
      </c>
      <c r="Q301" s="18">
        <v>59.5</v>
      </c>
      <c r="R301" s="18">
        <v>16.5</v>
      </c>
      <c r="S301" s="18">
        <v>16.5</v>
      </c>
      <c r="T301" s="16">
        <v>9.9</v>
      </c>
      <c r="U301" s="22">
        <v>865</v>
      </c>
    </row>
    <row r="302" spans="1:21" ht="16.5" customHeight="1" x14ac:dyDescent="0.25">
      <c r="A302" s="7"/>
      <c r="B302" s="7"/>
      <c r="C302" s="7" t="s">
        <v>52</v>
      </c>
      <c r="D302" s="7"/>
      <c r="E302" s="7"/>
      <c r="F302" s="7"/>
      <c r="G302" s="7"/>
      <c r="H302" s="7"/>
      <c r="I302" s="7"/>
      <c r="J302" s="7"/>
      <c r="K302" s="7"/>
      <c r="L302" s="9" t="s">
        <v>47</v>
      </c>
      <c r="M302" s="22">
        <v>287.10000000000002</v>
      </c>
      <c r="N302" s="22">
        <v>241.8</v>
      </c>
      <c r="O302" s="22">
        <v>173.3</v>
      </c>
      <c r="P302" s="22">
        <v>102.1</v>
      </c>
      <c r="Q302" s="18">
        <v>58.2</v>
      </c>
      <c r="R302" s="18">
        <v>15.3</v>
      </c>
      <c r="S302" s="18">
        <v>17</v>
      </c>
      <c r="T302" s="18">
        <v>12.6</v>
      </c>
      <c r="U302" s="22">
        <v>907.7</v>
      </c>
    </row>
    <row r="303" spans="1:21" ht="16.5" customHeight="1" x14ac:dyDescent="0.25">
      <c r="A303" s="7"/>
      <c r="B303" s="7"/>
      <c r="C303" s="7" t="s">
        <v>53</v>
      </c>
      <c r="D303" s="7"/>
      <c r="E303" s="7"/>
      <c r="F303" s="7"/>
      <c r="G303" s="7"/>
      <c r="H303" s="7"/>
      <c r="I303" s="7"/>
      <c r="J303" s="7"/>
      <c r="K303" s="7"/>
      <c r="L303" s="9" t="s">
        <v>47</v>
      </c>
      <c r="M303" s="22">
        <v>283.2</v>
      </c>
      <c r="N303" s="22">
        <v>235.3</v>
      </c>
      <c r="O303" s="22">
        <v>168.7</v>
      </c>
      <c r="P303" s="22">
        <v>103.5</v>
      </c>
      <c r="Q303" s="18">
        <v>57.3</v>
      </c>
      <c r="R303" s="18">
        <v>14.9</v>
      </c>
      <c r="S303" s="18">
        <v>17.100000000000001</v>
      </c>
      <c r="T303" s="18">
        <v>11.9</v>
      </c>
      <c r="U303" s="22">
        <v>892.1</v>
      </c>
    </row>
    <row r="304" spans="1:21" ht="16.5" customHeight="1" x14ac:dyDescent="0.25">
      <c r="A304" s="7"/>
      <c r="B304" s="7"/>
      <c r="C304" s="7" t="s">
        <v>54</v>
      </c>
      <c r="D304" s="7"/>
      <c r="E304" s="7"/>
      <c r="F304" s="7"/>
      <c r="G304" s="7"/>
      <c r="H304" s="7"/>
      <c r="I304" s="7"/>
      <c r="J304" s="7"/>
      <c r="K304" s="7"/>
      <c r="L304" s="9" t="s">
        <v>47</v>
      </c>
      <c r="M304" s="22">
        <v>257</v>
      </c>
      <c r="N304" s="22">
        <v>209.1</v>
      </c>
      <c r="O304" s="22">
        <v>154.4</v>
      </c>
      <c r="P304" s="18">
        <v>89.8</v>
      </c>
      <c r="Q304" s="18">
        <v>52.3</v>
      </c>
      <c r="R304" s="18">
        <v>13.9</v>
      </c>
      <c r="S304" s="18">
        <v>15.2</v>
      </c>
      <c r="T304" s="16">
        <v>9.9</v>
      </c>
      <c r="U304" s="22">
        <v>801.9</v>
      </c>
    </row>
    <row r="305" spans="1:21" ht="16.5" customHeight="1" x14ac:dyDescent="0.25">
      <c r="A305" s="7"/>
      <c r="B305" s="7"/>
      <c r="C305" s="7" t="s">
        <v>55</v>
      </c>
      <c r="D305" s="7"/>
      <c r="E305" s="7"/>
      <c r="F305" s="7"/>
      <c r="G305" s="7"/>
      <c r="H305" s="7"/>
      <c r="I305" s="7"/>
      <c r="J305" s="7"/>
      <c r="K305" s="7"/>
      <c r="L305" s="9" t="s">
        <v>47</v>
      </c>
      <c r="M305" s="22">
        <v>256.7</v>
      </c>
      <c r="N305" s="22">
        <v>205.3</v>
      </c>
      <c r="O305" s="22">
        <v>163.30000000000001</v>
      </c>
      <c r="P305" s="18">
        <v>88.9</v>
      </c>
      <c r="Q305" s="18">
        <v>54.4</v>
      </c>
      <c r="R305" s="18">
        <v>15.5</v>
      </c>
      <c r="S305" s="18">
        <v>14.2</v>
      </c>
      <c r="T305" s="16">
        <v>9.1999999999999993</v>
      </c>
      <c r="U305" s="22">
        <v>807.6</v>
      </c>
    </row>
    <row r="306" spans="1:21" ht="16.5" customHeight="1" x14ac:dyDescent="0.25">
      <c r="A306" s="7"/>
      <c r="B306" s="7"/>
      <c r="C306" s="7" t="s">
        <v>56</v>
      </c>
      <c r="D306" s="7"/>
      <c r="E306" s="7"/>
      <c r="F306" s="7"/>
      <c r="G306" s="7"/>
      <c r="H306" s="7"/>
      <c r="I306" s="7"/>
      <c r="J306" s="7"/>
      <c r="K306" s="7"/>
      <c r="L306" s="9" t="s">
        <v>47</v>
      </c>
      <c r="M306" s="22">
        <v>243.6</v>
      </c>
      <c r="N306" s="22">
        <v>199.6</v>
      </c>
      <c r="O306" s="22">
        <v>159.5</v>
      </c>
      <c r="P306" s="18">
        <v>87.5</v>
      </c>
      <c r="Q306" s="18">
        <v>56.4</v>
      </c>
      <c r="R306" s="18">
        <v>16.8</v>
      </c>
      <c r="S306" s="18">
        <v>13.1</v>
      </c>
      <c r="T306" s="16">
        <v>8.9</v>
      </c>
      <c r="U306" s="22">
        <v>785.7</v>
      </c>
    </row>
    <row r="307" spans="1:21" ht="16.5" customHeight="1" x14ac:dyDescent="0.25">
      <c r="A307" s="7"/>
      <c r="B307" s="7"/>
      <c r="C307" s="7" t="s">
        <v>57</v>
      </c>
      <c r="D307" s="7"/>
      <c r="E307" s="7"/>
      <c r="F307" s="7"/>
      <c r="G307" s="7"/>
      <c r="H307" s="7"/>
      <c r="I307" s="7"/>
      <c r="J307" s="7"/>
      <c r="K307" s="7"/>
      <c r="L307" s="9" t="s">
        <v>47</v>
      </c>
      <c r="M307" s="22">
        <v>243.2</v>
      </c>
      <c r="N307" s="22">
        <v>189.7</v>
      </c>
      <c r="O307" s="22">
        <v>153.30000000000001</v>
      </c>
      <c r="P307" s="18">
        <v>82.6</v>
      </c>
      <c r="Q307" s="18">
        <v>56.3</v>
      </c>
      <c r="R307" s="18">
        <v>17.399999999999999</v>
      </c>
      <c r="S307" s="18">
        <v>11.9</v>
      </c>
      <c r="T307" s="16">
        <v>8.1</v>
      </c>
      <c r="U307" s="22">
        <v>762.8</v>
      </c>
    </row>
    <row r="308" spans="1:21" ht="16.5" customHeight="1" x14ac:dyDescent="0.25">
      <c r="A308" s="7"/>
      <c r="B308" s="7"/>
      <c r="C308" s="7" t="s">
        <v>58</v>
      </c>
      <c r="D308" s="7"/>
      <c r="E308" s="7"/>
      <c r="F308" s="7"/>
      <c r="G308" s="7"/>
      <c r="H308" s="7"/>
      <c r="I308" s="7"/>
      <c r="J308" s="7"/>
      <c r="K308" s="7"/>
      <c r="L308" s="9" t="s">
        <v>47</v>
      </c>
      <c r="M308" s="22">
        <v>233.2</v>
      </c>
      <c r="N308" s="22">
        <v>178.6</v>
      </c>
      <c r="O308" s="22">
        <v>144.9</v>
      </c>
      <c r="P308" s="18">
        <v>75.7</v>
      </c>
      <c r="Q308" s="18">
        <v>55</v>
      </c>
      <c r="R308" s="18">
        <v>18.3</v>
      </c>
      <c r="S308" s="18">
        <v>10.9</v>
      </c>
      <c r="T308" s="16">
        <v>7</v>
      </c>
      <c r="U308" s="22">
        <v>723.7</v>
      </c>
    </row>
    <row r="309" spans="1:21" ht="16.5" customHeight="1" x14ac:dyDescent="0.25">
      <c r="A309" s="7"/>
      <c r="B309" s="7"/>
      <c r="C309" s="7" t="s">
        <v>59</v>
      </c>
      <c r="D309" s="7"/>
      <c r="E309" s="7"/>
      <c r="F309" s="7"/>
      <c r="G309" s="7"/>
      <c r="H309" s="7"/>
      <c r="I309" s="7"/>
      <c r="J309" s="7"/>
      <c r="K309" s="7"/>
      <c r="L309" s="9" t="s">
        <v>47</v>
      </c>
      <c r="M309" s="22">
        <v>205.9</v>
      </c>
      <c r="N309" s="22">
        <v>157.19999999999999</v>
      </c>
      <c r="O309" s="22">
        <v>127.8</v>
      </c>
      <c r="P309" s="18">
        <v>65.5</v>
      </c>
      <c r="Q309" s="18">
        <v>49.2</v>
      </c>
      <c r="R309" s="18">
        <v>17</v>
      </c>
      <c r="S309" s="16">
        <v>9.1999999999999993</v>
      </c>
      <c r="T309" s="16">
        <v>5.7</v>
      </c>
      <c r="U309" s="22">
        <v>637.6</v>
      </c>
    </row>
    <row r="310" spans="1:21" ht="16.5" customHeight="1" x14ac:dyDescent="0.25">
      <c r="A310" s="7"/>
      <c r="B310" s="7"/>
      <c r="C310" s="7" t="s">
        <v>60</v>
      </c>
      <c r="D310" s="7"/>
      <c r="E310" s="7"/>
      <c r="F310" s="7"/>
      <c r="G310" s="7"/>
      <c r="H310" s="7"/>
      <c r="I310" s="7"/>
      <c r="J310" s="7"/>
      <c r="K310" s="7"/>
      <c r="L310" s="9" t="s">
        <v>47</v>
      </c>
      <c r="M310" s="22">
        <v>191</v>
      </c>
      <c r="N310" s="22">
        <v>143.6</v>
      </c>
      <c r="O310" s="22">
        <v>120.2</v>
      </c>
      <c r="P310" s="18">
        <v>58.8</v>
      </c>
      <c r="Q310" s="18">
        <v>46.6</v>
      </c>
      <c r="R310" s="18">
        <v>16.2</v>
      </c>
      <c r="S310" s="16">
        <v>8.3000000000000007</v>
      </c>
      <c r="T310" s="16">
        <v>4.2</v>
      </c>
      <c r="U310" s="22">
        <v>589.1</v>
      </c>
    </row>
    <row r="311" spans="1:21" ht="16.5" customHeight="1" x14ac:dyDescent="0.25">
      <c r="A311" s="7"/>
      <c r="B311" s="7"/>
      <c r="C311" s="7" t="s">
        <v>61</v>
      </c>
      <c r="D311" s="7"/>
      <c r="E311" s="7"/>
      <c r="F311" s="7"/>
      <c r="G311" s="7"/>
      <c r="H311" s="7"/>
      <c r="I311" s="7"/>
      <c r="J311" s="7"/>
      <c r="K311" s="7"/>
      <c r="L311" s="9" t="s">
        <v>47</v>
      </c>
      <c r="M311" s="22">
        <v>144</v>
      </c>
      <c r="N311" s="22">
        <v>107.3</v>
      </c>
      <c r="O311" s="18">
        <v>89.3</v>
      </c>
      <c r="P311" s="18">
        <v>41.5</v>
      </c>
      <c r="Q311" s="18">
        <v>34.6</v>
      </c>
      <c r="R311" s="18">
        <v>11.9</v>
      </c>
      <c r="S311" s="16">
        <v>5.8</v>
      </c>
      <c r="T311" s="16">
        <v>2.5</v>
      </c>
      <c r="U311" s="22">
        <v>436.8</v>
      </c>
    </row>
    <row r="312" spans="1:21" ht="16.5" customHeight="1" x14ac:dyDescent="0.25">
      <c r="A312" s="7"/>
      <c r="B312" s="7"/>
      <c r="C312" s="7" t="s">
        <v>62</v>
      </c>
      <c r="D312" s="7"/>
      <c r="E312" s="7"/>
      <c r="F312" s="7"/>
      <c r="G312" s="7"/>
      <c r="H312" s="7"/>
      <c r="I312" s="7"/>
      <c r="J312" s="7"/>
      <c r="K312" s="7"/>
      <c r="L312" s="9" t="s">
        <v>47</v>
      </c>
      <c r="M312" s="22">
        <v>102.4</v>
      </c>
      <c r="N312" s="18">
        <v>77.900000000000006</v>
      </c>
      <c r="O312" s="18">
        <v>60.5</v>
      </c>
      <c r="P312" s="18">
        <v>29.1</v>
      </c>
      <c r="Q312" s="18">
        <v>24.8</v>
      </c>
      <c r="R312" s="16">
        <v>8.1999999999999993</v>
      </c>
      <c r="S312" s="16">
        <v>3.9</v>
      </c>
      <c r="T312" s="16">
        <v>1.4</v>
      </c>
      <c r="U312" s="22">
        <v>308.2</v>
      </c>
    </row>
    <row r="313" spans="1:21" ht="16.5" customHeight="1" x14ac:dyDescent="0.25">
      <c r="A313" s="7"/>
      <c r="B313" s="7"/>
      <c r="C313" s="7" t="s">
        <v>63</v>
      </c>
      <c r="D313" s="7"/>
      <c r="E313" s="7"/>
      <c r="F313" s="7"/>
      <c r="G313" s="7"/>
      <c r="H313" s="7"/>
      <c r="I313" s="7"/>
      <c r="J313" s="7"/>
      <c r="K313" s="7"/>
      <c r="L313" s="9" t="s">
        <v>47</v>
      </c>
      <c r="M313" s="18">
        <v>68.5</v>
      </c>
      <c r="N313" s="18">
        <v>52.6</v>
      </c>
      <c r="O313" s="18">
        <v>37.4</v>
      </c>
      <c r="P313" s="18">
        <v>18.5</v>
      </c>
      <c r="Q313" s="18">
        <v>17.100000000000001</v>
      </c>
      <c r="R313" s="16">
        <v>5.3</v>
      </c>
      <c r="S313" s="16">
        <v>2.5</v>
      </c>
      <c r="T313" s="16">
        <v>0.6</v>
      </c>
      <c r="U313" s="22">
        <v>202.5</v>
      </c>
    </row>
    <row r="314" spans="1:21" ht="16.5" customHeight="1" x14ac:dyDescent="0.25">
      <c r="A314" s="7"/>
      <c r="B314" s="7"/>
      <c r="C314" s="7" t="s">
        <v>64</v>
      </c>
      <c r="D314" s="7"/>
      <c r="E314" s="7"/>
      <c r="F314" s="7"/>
      <c r="G314" s="7"/>
      <c r="H314" s="7"/>
      <c r="I314" s="7"/>
      <c r="J314" s="7"/>
      <c r="K314" s="7"/>
      <c r="L314" s="9" t="s">
        <v>47</v>
      </c>
      <c r="M314" s="18">
        <v>61.3</v>
      </c>
      <c r="N314" s="18">
        <v>47.5</v>
      </c>
      <c r="O314" s="18">
        <v>31.6</v>
      </c>
      <c r="P314" s="18">
        <v>15.6</v>
      </c>
      <c r="Q314" s="18">
        <v>16.100000000000001</v>
      </c>
      <c r="R314" s="16">
        <v>4.3</v>
      </c>
      <c r="S314" s="16">
        <v>2.2999999999999998</v>
      </c>
      <c r="T314" s="16">
        <v>0.4</v>
      </c>
      <c r="U314" s="22">
        <v>179.2</v>
      </c>
    </row>
    <row r="315" spans="1:21" ht="16.5" customHeight="1" x14ac:dyDescent="0.25">
      <c r="A315" s="7"/>
      <c r="B315" s="7"/>
      <c r="C315" s="7" t="s">
        <v>65</v>
      </c>
      <c r="D315" s="7"/>
      <c r="E315" s="7"/>
      <c r="F315" s="7"/>
      <c r="G315" s="7"/>
      <c r="H315" s="7"/>
      <c r="I315" s="7"/>
      <c r="J315" s="7"/>
      <c r="K315" s="7"/>
      <c r="L315" s="9" t="s">
        <v>47</v>
      </c>
      <c r="M315" s="20">
        <v>3833.8</v>
      </c>
      <c r="N315" s="20">
        <v>3051.1</v>
      </c>
      <c r="O315" s="20">
        <v>2403.1999999999998</v>
      </c>
      <c r="P315" s="20">
        <v>1282</v>
      </c>
      <c r="Q315" s="22">
        <v>846.9</v>
      </c>
      <c r="R315" s="22">
        <v>256.2</v>
      </c>
      <c r="S315" s="22">
        <v>199.8</v>
      </c>
      <c r="T315" s="22">
        <v>127.7</v>
      </c>
      <c r="U315" s="21">
        <v>12003</v>
      </c>
    </row>
    <row r="316" spans="1:21" ht="16.5" customHeight="1" x14ac:dyDescent="0.25">
      <c r="A316" s="7"/>
      <c r="B316" s="7" t="s">
        <v>69</v>
      </c>
      <c r="C316" s="7"/>
      <c r="D316" s="7"/>
      <c r="E316" s="7"/>
      <c r="F316" s="7"/>
      <c r="G316" s="7"/>
      <c r="H316" s="7"/>
      <c r="I316" s="7"/>
      <c r="J316" s="7"/>
      <c r="K316" s="7"/>
      <c r="L316" s="9"/>
      <c r="M316" s="10"/>
      <c r="N316" s="10"/>
      <c r="O316" s="10"/>
      <c r="P316" s="10"/>
      <c r="Q316" s="10"/>
      <c r="R316" s="10"/>
      <c r="S316" s="10"/>
      <c r="T316" s="10"/>
      <c r="U316" s="10"/>
    </row>
    <row r="317" spans="1:21" ht="16.5" customHeight="1" x14ac:dyDescent="0.25">
      <c r="A317" s="7"/>
      <c r="B317" s="7"/>
      <c r="C317" s="7" t="s">
        <v>65</v>
      </c>
      <c r="D317" s="7"/>
      <c r="E317" s="7"/>
      <c r="F317" s="7"/>
      <c r="G317" s="7"/>
      <c r="H317" s="7"/>
      <c r="I317" s="7"/>
      <c r="J317" s="7"/>
      <c r="K317" s="7"/>
      <c r="L317" s="9" t="s">
        <v>67</v>
      </c>
      <c r="M317" s="18">
        <v>49.6</v>
      </c>
      <c r="N317" s="18">
        <v>49.4</v>
      </c>
      <c r="O317" s="18">
        <v>49.6</v>
      </c>
      <c r="P317" s="18">
        <v>50.2</v>
      </c>
      <c r="Q317" s="18">
        <v>49.4</v>
      </c>
      <c r="R317" s="18">
        <v>49.5</v>
      </c>
      <c r="S317" s="18">
        <v>49.6</v>
      </c>
      <c r="T317" s="18">
        <v>52</v>
      </c>
      <c r="U317" s="18">
        <v>49.6</v>
      </c>
    </row>
    <row r="318" spans="1:21" ht="16.5" customHeight="1" x14ac:dyDescent="0.25">
      <c r="A318" s="7"/>
      <c r="B318" s="7" t="s">
        <v>70</v>
      </c>
      <c r="C318" s="7"/>
      <c r="D318" s="7"/>
      <c r="E318" s="7"/>
      <c r="F318" s="7"/>
      <c r="G318" s="7"/>
      <c r="H318" s="7"/>
      <c r="I318" s="7"/>
      <c r="J318" s="7"/>
      <c r="K318" s="7"/>
      <c r="L318" s="9"/>
      <c r="M318" s="10"/>
      <c r="N318" s="10"/>
      <c r="O318" s="10"/>
      <c r="P318" s="10"/>
      <c r="Q318" s="10"/>
      <c r="R318" s="10"/>
      <c r="S318" s="10"/>
      <c r="T318" s="10"/>
      <c r="U318" s="10"/>
    </row>
    <row r="319" spans="1:21" ht="16.5" customHeight="1" x14ac:dyDescent="0.25">
      <c r="A319" s="7"/>
      <c r="B319" s="7"/>
      <c r="C319" s="7" t="s">
        <v>46</v>
      </c>
      <c r="D319" s="7"/>
      <c r="E319" s="7"/>
      <c r="F319" s="7"/>
      <c r="G319" s="7"/>
      <c r="H319" s="7"/>
      <c r="I319" s="7"/>
      <c r="J319" s="7"/>
      <c r="K319" s="7"/>
      <c r="L319" s="9" t="s">
        <v>47</v>
      </c>
      <c r="M319" s="22">
        <v>501.1</v>
      </c>
      <c r="N319" s="22">
        <v>401.3</v>
      </c>
      <c r="O319" s="22">
        <v>317.3</v>
      </c>
      <c r="P319" s="22">
        <v>173</v>
      </c>
      <c r="Q319" s="22">
        <v>103.1</v>
      </c>
      <c r="R319" s="18">
        <v>30.1</v>
      </c>
      <c r="S319" s="18">
        <v>28.1</v>
      </c>
      <c r="T319" s="18">
        <v>19.399999999999999</v>
      </c>
      <c r="U319" s="20">
        <v>1573.6</v>
      </c>
    </row>
    <row r="320" spans="1:21" ht="16.5" customHeight="1" x14ac:dyDescent="0.25">
      <c r="A320" s="7"/>
      <c r="B320" s="7"/>
      <c r="C320" s="7" t="s">
        <v>48</v>
      </c>
      <c r="D320" s="7"/>
      <c r="E320" s="7"/>
      <c r="F320" s="7"/>
      <c r="G320" s="7"/>
      <c r="H320" s="7"/>
      <c r="I320" s="7"/>
      <c r="J320" s="7"/>
      <c r="K320" s="7"/>
      <c r="L320" s="9" t="s">
        <v>47</v>
      </c>
      <c r="M320" s="22">
        <v>498.5</v>
      </c>
      <c r="N320" s="22">
        <v>387.2</v>
      </c>
      <c r="O320" s="22">
        <v>330.5</v>
      </c>
      <c r="P320" s="22">
        <v>170.2</v>
      </c>
      <c r="Q320" s="22">
        <v>104.2</v>
      </c>
      <c r="R320" s="18">
        <v>32.5</v>
      </c>
      <c r="S320" s="18">
        <v>25.8</v>
      </c>
      <c r="T320" s="18">
        <v>18.2</v>
      </c>
      <c r="U320" s="20">
        <v>1567.3</v>
      </c>
    </row>
    <row r="321" spans="1:21" ht="16.5" customHeight="1" x14ac:dyDescent="0.25">
      <c r="A321" s="7"/>
      <c r="B321" s="7"/>
      <c r="C321" s="7" t="s">
        <v>49</v>
      </c>
      <c r="D321" s="7"/>
      <c r="E321" s="7"/>
      <c r="F321" s="7"/>
      <c r="G321" s="7"/>
      <c r="H321" s="7"/>
      <c r="I321" s="7"/>
      <c r="J321" s="7"/>
      <c r="K321" s="7"/>
      <c r="L321" s="9" t="s">
        <v>47</v>
      </c>
      <c r="M321" s="22">
        <v>453.7</v>
      </c>
      <c r="N321" s="22">
        <v>351.5</v>
      </c>
      <c r="O321" s="22">
        <v>306.60000000000002</v>
      </c>
      <c r="P321" s="22">
        <v>153.4</v>
      </c>
      <c r="Q321" s="18">
        <v>97.4</v>
      </c>
      <c r="R321" s="18">
        <v>30.7</v>
      </c>
      <c r="S321" s="18">
        <v>22.2</v>
      </c>
      <c r="T321" s="18">
        <v>16</v>
      </c>
      <c r="U321" s="20">
        <v>1431.7</v>
      </c>
    </row>
    <row r="322" spans="1:21" ht="16.5" customHeight="1" x14ac:dyDescent="0.25">
      <c r="A322" s="7"/>
      <c r="B322" s="7"/>
      <c r="C322" s="7" t="s">
        <v>50</v>
      </c>
      <c r="D322" s="7"/>
      <c r="E322" s="7"/>
      <c r="F322" s="7"/>
      <c r="G322" s="7"/>
      <c r="H322" s="7"/>
      <c r="I322" s="7"/>
      <c r="J322" s="7"/>
      <c r="K322" s="7"/>
      <c r="L322" s="9" t="s">
        <v>47</v>
      </c>
      <c r="M322" s="22">
        <v>465.5</v>
      </c>
      <c r="N322" s="22">
        <v>371.8</v>
      </c>
      <c r="O322" s="22">
        <v>307.3</v>
      </c>
      <c r="P322" s="22">
        <v>154.80000000000001</v>
      </c>
      <c r="Q322" s="22">
        <v>103.9</v>
      </c>
      <c r="R322" s="18">
        <v>31.8</v>
      </c>
      <c r="S322" s="18">
        <v>24.9</v>
      </c>
      <c r="T322" s="18">
        <v>14.9</v>
      </c>
      <c r="U322" s="20">
        <v>1475.2</v>
      </c>
    </row>
    <row r="323" spans="1:21" ht="16.5" customHeight="1" x14ac:dyDescent="0.25">
      <c r="A323" s="7"/>
      <c r="B323" s="7"/>
      <c r="C323" s="7" t="s">
        <v>51</v>
      </c>
      <c r="D323" s="7"/>
      <c r="E323" s="7"/>
      <c r="F323" s="7"/>
      <c r="G323" s="7"/>
      <c r="H323" s="7"/>
      <c r="I323" s="7"/>
      <c r="J323" s="7"/>
      <c r="K323" s="7"/>
      <c r="L323" s="9" t="s">
        <v>47</v>
      </c>
      <c r="M323" s="22">
        <v>530</v>
      </c>
      <c r="N323" s="22">
        <v>450.3</v>
      </c>
      <c r="O323" s="22">
        <v>341.5</v>
      </c>
      <c r="P323" s="22">
        <v>173.5</v>
      </c>
      <c r="Q323" s="22">
        <v>115.8</v>
      </c>
      <c r="R323" s="18">
        <v>31.6</v>
      </c>
      <c r="S323" s="18">
        <v>32.6</v>
      </c>
      <c r="T323" s="18">
        <v>18.5</v>
      </c>
      <c r="U323" s="20">
        <v>1694.1</v>
      </c>
    </row>
    <row r="324" spans="1:21" ht="16.5" customHeight="1" x14ac:dyDescent="0.25">
      <c r="A324" s="7"/>
      <c r="B324" s="7"/>
      <c r="C324" s="7" t="s">
        <v>52</v>
      </c>
      <c r="D324" s="7"/>
      <c r="E324" s="7"/>
      <c r="F324" s="7"/>
      <c r="G324" s="7"/>
      <c r="H324" s="7"/>
      <c r="I324" s="7"/>
      <c r="J324" s="7"/>
      <c r="K324" s="7"/>
      <c r="L324" s="9" t="s">
        <v>47</v>
      </c>
      <c r="M324" s="22">
        <v>574.70000000000005</v>
      </c>
      <c r="N324" s="22">
        <v>484.7</v>
      </c>
      <c r="O324" s="22">
        <v>347.9</v>
      </c>
      <c r="P324" s="22">
        <v>201.7</v>
      </c>
      <c r="Q324" s="22">
        <v>115.8</v>
      </c>
      <c r="R324" s="18">
        <v>30.5</v>
      </c>
      <c r="S324" s="18">
        <v>34.200000000000003</v>
      </c>
      <c r="T324" s="18">
        <v>24.4</v>
      </c>
      <c r="U324" s="20">
        <v>1814.3</v>
      </c>
    </row>
    <row r="325" spans="1:21" ht="16.5" customHeight="1" x14ac:dyDescent="0.25">
      <c r="A325" s="7"/>
      <c r="B325" s="7"/>
      <c r="C325" s="7" t="s">
        <v>53</v>
      </c>
      <c r="D325" s="7"/>
      <c r="E325" s="7"/>
      <c r="F325" s="7"/>
      <c r="G325" s="7"/>
      <c r="H325" s="7"/>
      <c r="I325" s="7"/>
      <c r="J325" s="7"/>
      <c r="K325" s="7"/>
      <c r="L325" s="9" t="s">
        <v>47</v>
      </c>
      <c r="M325" s="22">
        <v>570.1</v>
      </c>
      <c r="N325" s="22">
        <v>475</v>
      </c>
      <c r="O325" s="22">
        <v>341.7</v>
      </c>
      <c r="P325" s="22">
        <v>203.9</v>
      </c>
      <c r="Q325" s="22">
        <v>114.9</v>
      </c>
      <c r="R325" s="18">
        <v>30.2</v>
      </c>
      <c r="S325" s="18">
        <v>34.6</v>
      </c>
      <c r="T325" s="18">
        <v>23.3</v>
      </c>
      <c r="U325" s="20">
        <v>1794.1</v>
      </c>
    </row>
    <row r="326" spans="1:21" ht="16.5" customHeight="1" x14ac:dyDescent="0.25">
      <c r="A326" s="7"/>
      <c r="B326" s="7"/>
      <c r="C326" s="7" t="s">
        <v>54</v>
      </c>
      <c r="D326" s="7"/>
      <c r="E326" s="7"/>
      <c r="F326" s="7"/>
      <c r="G326" s="7"/>
      <c r="H326" s="7"/>
      <c r="I326" s="7"/>
      <c r="J326" s="7"/>
      <c r="K326" s="7"/>
      <c r="L326" s="9" t="s">
        <v>47</v>
      </c>
      <c r="M326" s="22">
        <v>515.1</v>
      </c>
      <c r="N326" s="22">
        <v>418.9</v>
      </c>
      <c r="O326" s="22">
        <v>313.2</v>
      </c>
      <c r="P326" s="22">
        <v>177.2</v>
      </c>
      <c r="Q326" s="22">
        <v>104.6</v>
      </c>
      <c r="R326" s="18">
        <v>28.7</v>
      </c>
      <c r="S326" s="18">
        <v>30.3</v>
      </c>
      <c r="T326" s="18">
        <v>19.2</v>
      </c>
      <c r="U326" s="20">
        <v>1607.5</v>
      </c>
    </row>
    <row r="327" spans="1:21" ht="16.5" customHeight="1" x14ac:dyDescent="0.25">
      <c r="A327" s="7"/>
      <c r="B327" s="7"/>
      <c r="C327" s="7" t="s">
        <v>55</v>
      </c>
      <c r="D327" s="7"/>
      <c r="E327" s="7"/>
      <c r="F327" s="7"/>
      <c r="G327" s="7"/>
      <c r="H327" s="7"/>
      <c r="I327" s="7"/>
      <c r="J327" s="7"/>
      <c r="K327" s="7"/>
      <c r="L327" s="9" t="s">
        <v>47</v>
      </c>
      <c r="M327" s="22">
        <v>517.20000000000005</v>
      </c>
      <c r="N327" s="22">
        <v>415.8</v>
      </c>
      <c r="O327" s="22">
        <v>331</v>
      </c>
      <c r="P327" s="22">
        <v>176</v>
      </c>
      <c r="Q327" s="22">
        <v>108.5</v>
      </c>
      <c r="R327" s="18">
        <v>31.9</v>
      </c>
      <c r="S327" s="18">
        <v>28.4</v>
      </c>
      <c r="T327" s="18">
        <v>17.7</v>
      </c>
      <c r="U327" s="20">
        <v>1626.8</v>
      </c>
    </row>
    <row r="328" spans="1:21" ht="16.5" customHeight="1" x14ac:dyDescent="0.25">
      <c r="A328" s="7"/>
      <c r="B328" s="7"/>
      <c r="C328" s="7" t="s">
        <v>56</v>
      </c>
      <c r="D328" s="7"/>
      <c r="E328" s="7"/>
      <c r="F328" s="7"/>
      <c r="G328" s="7"/>
      <c r="H328" s="7"/>
      <c r="I328" s="7"/>
      <c r="J328" s="7"/>
      <c r="K328" s="7"/>
      <c r="L328" s="9" t="s">
        <v>47</v>
      </c>
      <c r="M328" s="22">
        <v>499.7</v>
      </c>
      <c r="N328" s="22">
        <v>410.8</v>
      </c>
      <c r="O328" s="22">
        <v>327</v>
      </c>
      <c r="P328" s="22">
        <v>174.7</v>
      </c>
      <c r="Q328" s="22">
        <v>114.3</v>
      </c>
      <c r="R328" s="18">
        <v>34.5</v>
      </c>
      <c r="S328" s="18">
        <v>26.4</v>
      </c>
      <c r="T328" s="18">
        <v>17.2</v>
      </c>
      <c r="U328" s="20">
        <v>1604.9</v>
      </c>
    </row>
    <row r="329" spans="1:21" ht="16.5" customHeight="1" x14ac:dyDescent="0.25">
      <c r="A329" s="7"/>
      <c r="B329" s="7"/>
      <c r="C329" s="7" t="s">
        <v>57</v>
      </c>
      <c r="D329" s="7"/>
      <c r="E329" s="7"/>
      <c r="F329" s="7"/>
      <c r="G329" s="7"/>
      <c r="H329" s="7"/>
      <c r="I329" s="7"/>
      <c r="J329" s="7"/>
      <c r="K329" s="7"/>
      <c r="L329" s="9" t="s">
        <v>47</v>
      </c>
      <c r="M329" s="22">
        <v>493.2</v>
      </c>
      <c r="N329" s="22">
        <v>387.3</v>
      </c>
      <c r="O329" s="22">
        <v>312.8</v>
      </c>
      <c r="P329" s="22">
        <v>165.1</v>
      </c>
      <c r="Q329" s="22">
        <v>114</v>
      </c>
      <c r="R329" s="18">
        <v>35.700000000000003</v>
      </c>
      <c r="S329" s="18">
        <v>24.4</v>
      </c>
      <c r="T329" s="18">
        <v>15.6</v>
      </c>
      <c r="U329" s="20">
        <v>1548.5</v>
      </c>
    </row>
    <row r="330" spans="1:21" ht="16.5" customHeight="1" x14ac:dyDescent="0.25">
      <c r="A330" s="7"/>
      <c r="B330" s="7"/>
      <c r="C330" s="7" t="s">
        <v>58</v>
      </c>
      <c r="D330" s="7"/>
      <c r="E330" s="7"/>
      <c r="F330" s="7"/>
      <c r="G330" s="7"/>
      <c r="H330" s="7"/>
      <c r="I330" s="7"/>
      <c r="J330" s="7"/>
      <c r="K330" s="7"/>
      <c r="L330" s="9" t="s">
        <v>47</v>
      </c>
      <c r="M330" s="22">
        <v>476</v>
      </c>
      <c r="N330" s="22">
        <v>366.1</v>
      </c>
      <c r="O330" s="22">
        <v>295.10000000000002</v>
      </c>
      <c r="P330" s="22">
        <v>152.69999999999999</v>
      </c>
      <c r="Q330" s="22">
        <v>112.2</v>
      </c>
      <c r="R330" s="18">
        <v>37.4</v>
      </c>
      <c r="S330" s="18">
        <v>22.4</v>
      </c>
      <c r="T330" s="18">
        <v>13.6</v>
      </c>
      <c r="U330" s="20">
        <v>1475.9</v>
      </c>
    </row>
    <row r="331" spans="1:21" ht="16.5" customHeight="1" x14ac:dyDescent="0.25">
      <c r="A331" s="7"/>
      <c r="B331" s="7"/>
      <c r="C331" s="7" t="s">
        <v>59</v>
      </c>
      <c r="D331" s="7"/>
      <c r="E331" s="7"/>
      <c r="F331" s="7"/>
      <c r="G331" s="7"/>
      <c r="H331" s="7"/>
      <c r="I331" s="7"/>
      <c r="J331" s="7"/>
      <c r="K331" s="7"/>
      <c r="L331" s="9" t="s">
        <v>47</v>
      </c>
      <c r="M331" s="22">
        <v>421.6</v>
      </c>
      <c r="N331" s="22">
        <v>323.89999999999998</v>
      </c>
      <c r="O331" s="22">
        <v>260.10000000000002</v>
      </c>
      <c r="P331" s="22">
        <v>133.30000000000001</v>
      </c>
      <c r="Q331" s="22">
        <v>101.2</v>
      </c>
      <c r="R331" s="18">
        <v>34.5</v>
      </c>
      <c r="S331" s="18">
        <v>19.2</v>
      </c>
      <c r="T331" s="18">
        <v>10.8</v>
      </c>
      <c r="U331" s="20">
        <v>1304.9000000000001</v>
      </c>
    </row>
    <row r="332" spans="1:21" ht="16.5" customHeight="1" x14ac:dyDescent="0.25">
      <c r="A332" s="7"/>
      <c r="B332" s="7"/>
      <c r="C332" s="7" t="s">
        <v>60</v>
      </c>
      <c r="D332" s="7"/>
      <c r="E332" s="7"/>
      <c r="F332" s="7"/>
      <c r="G332" s="7"/>
      <c r="H332" s="7"/>
      <c r="I332" s="7"/>
      <c r="J332" s="7"/>
      <c r="K332" s="7"/>
      <c r="L332" s="9" t="s">
        <v>47</v>
      </c>
      <c r="M332" s="22">
        <v>385.9</v>
      </c>
      <c r="N332" s="22">
        <v>295.10000000000002</v>
      </c>
      <c r="O332" s="22">
        <v>241.1</v>
      </c>
      <c r="P332" s="22">
        <v>117.7</v>
      </c>
      <c r="Q332" s="18">
        <v>95.5</v>
      </c>
      <c r="R332" s="18">
        <v>32.6</v>
      </c>
      <c r="S332" s="18">
        <v>17.3</v>
      </c>
      <c r="T332" s="16">
        <v>7.6</v>
      </c>
      <c r="U332" s="20">
        <v>1193.0999999999999</v>
      </c>
    </row>
    <row r="333" spans="1:21" ht="16.5" customHeight="1" x14ac:dyDescent="0.25">
      <c r="A333" s="7"/>
      <c r="B333" s="7"/>
      <c r="C333" s="7" t="s">
        <v>61</v>
      </c>
      <c r="D333" s="7"/>
      <c r="E333" s="7"/>
      <c r="F333" s="7"/>
      <c r="G333" s="7"/>
      <c r="H333" s="7"/>
      <c r="I333" s="7"/>
      <c r="J333" s="7"/>
      <c r="K333" s="7"/>
      <c r="L333" s="9" t="s">
        <v>47</v>
      </c>
      <c r="M333" s="22">
        <v>293.39999999999998</v>
      </c>
      <c r="N333" s="22">
        <v>220.9</v>
      </c>
      <c r="O333" s="22">
        <v>179.6</v>
      </c>
      <c r="P333" s="18">
        <v>83.6</v>
      </c>
      <c r="Q333" s="18">
        <v>71.900000000000006</v>
      </c>
      <c r="R333" s="18">
        <v>24.1</v>
      </c>
      <c r="S333" s="18">
        <v>12.1</v>
      </c>
      <c r="T333" s="16">
        <v>4.5</v>
      </c>
      <c r="U333" s="22">
        <v>890.2</v>
      </c>
    </row>
    <row r="334" spans="1:21" ht="16.5" customHeight="1" x14ac:dyDescent="0.25">
      <c r="A334" s="7"/>
      <c r="B334" s="7"/>
      <c r="C334" s="7" t="s">
        <v>62</v>
      </c>
      <c r="D334" s="7"/>
      <c r="E334" s="7"/>
      <c r="F334" s="7"/>
      <c r="G334" s="7"/>
      <c r="H334" s="7"/>
      <c r="I334" s="7"/>
      <c r="J334" s="7"/>
      <c r="K334" s="7"/>
      <c r="L334" s="9" t="s">
        <v>47</v>
      </c>
      <c r="M334" s="22">
        <v>217</v>
      </c>
      <c r="N334" s="22">
        <v>166.1</v>
      </c>
      <c r="O334" s="22">
        <v>125</v>
      </c>
      <c r="P334" s="18">
        <v>61.4</v>
      </c>
      <c r="Q334" s="18">
        <v>53.3</v>
      </c>
      <c r="R334" s="18">
        <v>17.3</v>
      </c>
      <c r="S334" s="16">
        <v>8.5</v>
      </c>
      <c r="T334" s="16">
        <v>2.6</v>
      </c>
      <c r="U334" s="22">
        <v>651.20000000000005</v>
      </c>
    </row>
    <row r="335" spans="1:21" ht="16.5" customHeight="1" x14ac:dyDescent="0.25">
      <c r="A335" s="7"/>
      <c r="B335" s="7"/>
      <c r="C335" s="7" t="s">
        <v>63</v>
      </c>
      <c r="D335" s="7"/>
      <c r="E335" s="7"/>
      <c r="F335" s="7"/>
      <c r="G335" s="7"/>
      <c r="H335" s="7"/>
      <c r="I335" s="7"/>
      <c r="J335" s="7"/>
      <c r="K335" s="7"/>
      <c r="L335" s="9" t="s">
        <v>47</v>
      </c>
      <c r="M335" s="22">
        <v>154.1</v>
      </c>
      <c r="N335" s="22">
        <v>119.1</v>
      </c>
      <c r="O335" s="18">
        <v>82.6</v>
      </c>
      <c r="P335" s="18">
        <v>42</v>
      </c>
      <c r="Q335" s="18">
        <v>38.6</v>
      </c>
      <c r="R335" s="18">
        <v>11.7</v>
      </c>
      <c r="S335" s="16">
        <v>5.7</v>
      </c>
      <c r="T335" s="16">
        <v>1.3</v>
      </c>
      <c r="U335" s="22">
        <v>455.1</v>
      </c>
    </row>
    <row r="336" spans="1:21" ht="16.5" customHeight="1" x14ac:dyDescent="0.25">
      <c r="A336" s="7"/>
      <c r="B336" s="7"/>
      <c r="C336" s="7" t="s">
        <v>64</v>
      </c>
      <c r="D336" s="7"/>
      <c r="E336" s="7"/>
      <c r="F336" s="7"/>
      <c r="G336" s="7"/>
      <c r="H336" s="7"/>
      <c r="I336" s="7"/>
      <c r="J336" s="7"/>
      <c r="K336" s="7"/>
      <c r="L336" s="9" t="s">
        <v>47</v>
      </c>
      <c r="M336" s="22">
        <v>166</v>
      </c>
      <c r="N336" s="22">
        <v>127.3</v>
      </c>
      <c r="O336" s="18">
        <v>84.9</v>
      </c>
      <c r="P336" s="18">
        <v>41.9</v>
      </c>
      <c r="Q336" s="18">
        <v>43.9</v>
      </c>
      <c r="R336" s="18">
        <v>11.6</v>
      </c>
      <c r="S336" s="16">
        <v>6</v>
      </c>
      <c r="T336" s="16">
        <v>0.9</v>
      </c>
      <c r="U336" s="22">
        <v>482.7</v>
      </c>
    </row>
    <row r="337" spans="1:21" ht="16.5" customHeight="1" x14ac:dyDescent="0.25">
      <c r="A337" s="7"/>
      <c r="B337" s="7"/>
      <c r="C337" s="7" t="s">
        <v>65</v>
      </c>
      <c r="D337" s="7"/>
      <c r="E337" s="7"/>
      <c r="F337" s="7"/>
      <c r="G337" s="7"/>
      <c r="H337" s="7"/>
      <c r="I337" s="7"/>
      <c r="J337" s="7"/>
      <c r="K337" s="7"/>
      <c r="L337" s="9" t="s">
        <v>47</v>
      </c>
      <c r="M337" s="20">
        <v>7732.9</v>
      </c>
      <c r="N337" s="20">
        <v>6173.2</v>
      </c>
      <c r="O337" s="20">
        <v>4845.2</v>
      </c>
      <c r="P337" s="20">
        <v>2556</v>
      </c>
      <c r="Q337" s="20">
        <v>1712.8</v>
      </c>
      <c r="R337" s="22">
        <v>517.5</v>
      </c>
      <c r="S337" s="22">
        <v>403.1</v>
      </c>
      <c r="T337" s="22">
        <v>245.7</v>
      </c>
      <c r="U337" s="21">
        <v>24190.9</v>
      </c>
    </row>
    <row r="338" spans="1:21" ht="16.5" customHeight="1" x14ac:dyDescent="0.25">
      <c r="A338" s="7"/>
      <c r="B338" s="7" t="s">
        <v>71</v>
      </c>
      <c r="C338" s="7"/>
      <c r="D338" s="7"/>
      <c r="E338" s="7"/>
      <c r="F338" s="7"/>
      <c r="G338" s="7"/>
      <c r="H338" s="7"/>
      <c r="I338" s="7"/>
      <c r="J338" s="7"/>
      <c r="K338" s="7"/>
      <c r="L338" s="9"/>
      <c r="M338" s="10"/>
      <c r="N338" s="10"/>
      <c r="O338" s="10"/>
      <c r="P338" s="10"/>
      <c r="Q338" s="10"/>
      <c r="R338" s="10"/>
      <c r="S338" s="10"/>
      <c r="T338" s="10"/>
      <c r="U338" s="10"/>
    </row>
    <row r="339" spans="1:21" ht="16.5" customHeight="1" x14ac:dyDescent="0.25">
      <c r="A339" s="7"/>
      <c r="B339" s="7"/>
      <c r="C339" s="7" t="s">
        <v>65</v>
      </c>
      <c r="D339" s="7"/>
      <c r="E339" s="7"/>
      <c r="F339" s="7"/>
      <c r="G339" s="7"/>
      <c r="H339" s="7"/>
      <c r="I339" s="7"/>
      <c r="J339" s="7"/>
      <c r="K339" s="7"/>
      <c r="L339" s="9" t="s">
        <v>67</v>
      </c>
      <c r="M339" s="18">
        <v>32</v>
      </c>
      <c r="N339" s="18">
        <v>25.5</v>
      </c>
      <c r="O339" s="18">
        <v>20</v>
      </c>
      <c r="P339" s="18">
        <v>10.6</v>
      </c>
      <c r="Q339" s="16">
        <v>7.1</v>
      </c>
      <c r="R339" s="16">
        <v>2.1</v>
      </c>
      <c r="S339" s="16">
        <v>1.7</v>
      </c>
      <c r="T339" s="16">
        <v>1</v>
      </c>
      <c r="U339" s="22">
        <v>100</v>
      </c>
    </row>
    <row r="340" spans="1:21" ht="16.5" customHeight="1" x14ac:dyDescent="0.25">
      <c r="A340" s="7" t="s">
        <v>78</v>
      </c>
      <c r="B340" s="7"/>
      <c r="C340" s="7"/>
      <c r="D340" s="7"/>
      <c r="E340" s="7"/>
      <c r="F340" s="7"/>
      <c r="G340" s="7"/>
      <c r="H340" s="7"/>
      <c r="I340" s="7"/>
      <c r="J340" s="7"/>
      <c r="K340" s="7"/>
      <c r="L340" s="9"/>
      <c r="M340" s="10"/>
      <c r="N340" s="10"/>
      <c r="O340" s="10"/>
      <c r="P340" s="10"/>
      <c r="Q340" s="10"/>
      <c r="R340" s="10"/>
      <c r="S340" s="10"/>
      <c r="T340" s="10"/>
      <c r="U340" s="10"/>
    </row>
    <row r="341" spans="1:21" ht="16.5" customHeight="1" x14ac:dyDescent="0.25">
      <c r="A341" s="7"/>
      <c r="B341" s="7" t="s">
        <v>45</v>
      </c>
      <c r="C341" s="7"/>
      <c r="D341" s="7"/>
      <c r="E341" s="7"/>
      <c r="F341" s="7"/>
      <c r="G341" s="7"/>
      <c r="H341" s="7"/>
      <c r="I341" s="7"/>
      <c r="J341" s="7"/>
      <c r="K341" s="7"/>
      <c r="L341" s="9"/>
      <c r="M341" s="10"/>
      <c r="N341" s="10"/>
      <c r="O341" s="10"/>
      <c r="P341" s="10"/>
      <c r="Q341" s="10"/>
      <c r="R341" s="10"/>
      <c r="S341" s="10"/>
      <c r="T341" s="10"/>
      <c r="U341" s="10"/>
    </row>
    <row r="342" spans="1:21" ht="16.5" customHeight="1" x14ac:dyDescent="0.25">
      <c r="A342" s="7"/>
      <c r="B342" s="7"/>
      <c r="C342" s="7" t="s">
        <v>46</v>
      </c>
      <c r="D342" s="7"/>
      <c r="E342" s="7"/>
      <c r="F342" s="7"/>
      <c r="G342" s="7"/>
      <c r="H342" s="7"/>
      <c r="I342" s="7"/>
      <c r="J342" s="7"/>
      <c r="K342" s="7"/>
      <c r="L342" s="9" t="s">
        <v>47</v>
      </c>
      <c r="M342" s="22">
        <v>240.6</v>
      </c>
      <c r="N342" s="22">
        <v>188.9</v>
      </c>
      <c r="O342" s="22">
        <v>154.69999999999999</v>
      </c>
      <c r="P342" s="18">
        <v>84.1</v>
      </c>
      <c r="Q342" s="18">
        <v>49.9</v>
      </c>
      <c r="R342" s="18">
        <v>14.7</v>
      </c>
      <c r="S342" s="18">
        <v>13.2</v>
      </c>
      <c r="T342" s="16">
        <v>9.3000000000000007</v>
      </c>
      <c r="U342" s="22">
        <v>755.5</v>
      </c>
    </row>
    <row r="343" spans="1:21" ht="16.5" customHeight="1" x14ac:dyDescent="0.25">
      <c r="A343" s="7"/>
      <c r="B343" s="7"/>
      <c r="C343" s="7" t="s">
        <v>48</v>
      </c>
      <c r="D343" s="7"/>
      <c r="E343" s="7"/>
      <c r="F343" s="7"/>
      <c r="G343" s="7"/>
      <c r="H343" s="7"/>
      <c r="I343" s="7"/>
      <c r="J343" s="7"/>
      <c r="K343" s="7"/>
      <c r="L343" s="9" t="s">
        <v>47</v>
      </c>
      <c r="M343" s="22">
        <v>238</v>
      </c>
      <c r="N343" s="22">
        <v>182.9</v>
      </c>
      <c r="O343" s="22">
        <v>158</v>
      </c>
      <c r="P343" s="18">
        <v>82</v>
      </c>
      <c r="Q343" s="18">
        <v>50.1</v>
      </c>
      <c r="R343" s="18">
        <v>15.6</v>
      </c>
      <c r="S343" s="18">
        <v>12.1</v>
      </c>
      <c r="T343" s="16">
        <v>8.6999999999999993</v>
      </c>
      <c r="U343" s="22">
        <v>747.6</v>
      </c>
    </row>
    <row r="344" spans="1:21" ht="16.5" customHeight="1" x14ac:dyDescent="0.25">
      <c r="A344" s="7"/>
      <c r="B344" s="7"/>
      <c r="C344" s="7" t="s">
        <v>49</v>
      </c>
      <c r="D344" s="7"/>
      <c r="E344" s="7"/>
      <c r="F344" s="7"/>
      <c r="G344" s="7"/>
      <c r="H344" s="7"/>
      <c r="I344" s="7"/>
      <c r="J344" s="7"/>
      <c r="K344" s="7"/>
      <c r="L344" s="9" t="s">
        <v>47</v>
      </c>
      <c r="M344" s="22">
        <v>217.6</v>
      </c>
      <c r="N344" s="22">
        <v>166.9</v>
      </c>
      <c r="O344" s="22">
        <v>147</v>
      </c>
      <c r="P344" s="18">
        <v>74.099999999999994</v>
      </c>
      <c r="Q344" s="18">
        <v>47.2</v>
      </c>
      <c r="R344" s="18">
        <v>14.8</v>
      </c>
      <c r="S344" s="18">
        <v>10.5</v>
      </c>
      <c r="T344" s="16">
        <v>7.8</v>
      </c>
      <c r="U344" s="22">
        <v>686.1</v>
      </c>
    </row>
    <row r="345" spans="1:21" ht="16.5" customHeight="1" x14ac:dyDescent="0.25">
      <c r="A345" s="7"/>
      <c r="B345" s="7"/>
      <c r="C345" s="7" t="s">
        <v>50</v>
      </c>
      <c r="D345" s="7"/>
      <c r="E345" s="7"/>
      <c r="F345" s="7"/>
      <c r="G345" s="7"/>
      <c r="H345" s="7"/>
      <c r="I345" s="7"/>
      <c r="J345" s="7"/>
      <c r="K345" s="7"/>
      <c r="L345" s="9" t="s">
        <v>47</v>
      </c>
      <c r="M345" s="22">
        <v>225.8</v>
      </c>
      <c r="N345" s="22">
        <v>180</v>
      </c>
      <c r="O345" s="22">
        <v>149.9</v>
      </c>
      <c r="P345" s="18">
        <v>75.900000000000006</v>
      </c>
      <c r="Q345" s="18">
        <v>51</v>
      </c>
      <c r="R345" s="18">
        <v>15.5</v>
      </c>
      <c r="S345" s="18">
        <v>12.3</v>
      </c>
      <c r="T345" s="16">
        <v>7</v>
      </c>
      <c r="U345" s="22">
        <v>717.4</v>
      </c>
    </row>
    <row r="346" spans="1:21" ht="16.5" customHeight="1" x14ac:dyDescent="0.25">
      <c r="A346" s="7"/>
      <c r="B346" s="7"/>
      <c r="C346" s="7" t="s">
        <v>51</v>
      </c>
      <c r="D346" s="7"/>
      <c r="E346" s="7"/>
      <c r="F346" s="7"/>
      <c r="G346" s="7"/>
      <c r="H346" s="7"/>
      <c r="I346" s="7"/>
      <c r="J346" s="7"/>
      <c r="K346" s="7"/>
      <c r="L346" s="9" t="s">
        <v>47</v>
      </c>
      <c r="M346" s="22">
        <v>255.7</v>
      </c>
      <c r="N346" s="22">
        <v>214.5</v>
      </c>
      <c r="O346" s="22">
        <v>167.7</v>
      </c>
      <c r="P346" s="18">
        <v>85.8</v>
      </c>
      <c r="Q346" s="18">
        <v>56.2</v>
      </c>
      <c r="R346" s="18">
        <v>15.1</v>
      </c>
      <c r="S346" s="18">
        <v>15.9</v>
      </c>
      <c r="T346" s="16">
        <v>9</v>
      </c>
      <c r="U346" s="22">
        <v>819.9</v>
      </c>
    </row>
    <row r="347" spans="1:21" ht="16.5" customHeight="1" x14ac:dyDescent="0.25">
      <c r="A347" s="7"/>
      <c r="B347" s="7"/>
      <c r="C347" s="7" t="s">
        <v>52</v>
      </c>
      <c r="D347" s="7"/>
      <c r="E347" s="7"/>
      <c r="F347" s="7"/>
      <c r="G347" s="7"/>
      <c r="H347" s="7"/>
      <c r="I347" s="7"/>
      <c r="J347" s="7"/>
      <c r="K347" s="7"/>
      <c r="L347" s="9" t="s">
        <v>47</v>
      </c>
      <c r="M347" s="22">
        <v>280.10000000000002</v>
      </c>
      <c r="N347" s="22">
        <v>235.7</v>
      </c>
      <c r="O347" s="22">
        <v>171.9</v>
      </c>
      <c r="P347" s="22">
        <v>101.2</v>
      </c>
      <c r="Q347" s="18">
        <v>57.5</v>
      </c>
      <c r="R347" s="18">
        <v>15</v>
      </c>
      <c r="S347" s="18">
        <v>17.2</v>
      </c>
      <c r="T347" s="18">
        <v>11.6</v>
      </c>
      <c r="U347" s="22">
        <v>890.4</v>
      </c>
    </row>
    <row r="348" spans="1:21" ht="16.5" customHeight="1" x14ac:dyDescent="0.25">
      <c r="A348" s="7"/>
      <c r="B348" s="7"/>
      <c r="C348" s="7" t="s">
        <v>53</v>
      </c>
      <c r="D348" s="7"/>
      <c r="E348" s="7"/>
      <c r="F348" s="7"/>
      <c r="G348" s="7"/>
      <c r="H348" s="7"/>
      <c r="I348" s="7"/>
      <c r="J348" s="7"/>
      <c r="K348" s="7"/>
      <c r="L348" s="9" t="s">
        <v>47</v>
      </c>
      <c r="M348" s="22">
        <v>279.60000000000002</v>
      </c>
      <c r="N348" s="22">
        <v>230.2</v>
      </c>
      <c r="O348" s="22">
        <v>169.4</v>
      </c>
      <c r="P348" s="18">
        <v>98</v>
      </c>
      <c r="Q348" s="18">
        <v>56.8</v>
      </c>
      <c r="R348" s="18">
        <v>15.3</v>
      </c>
      <c r="S348" s="18">
        <v>17</v>
      </c>
      <c r="T348" s="18">
        <v>11</v>
      </c>
      <c r="U348" s="22">
        <v>877.4</v>
      </c>
    </row>
    <row r="349" spans="1:21" ht="16.5" customHeight="1" x14ac:dyDescent="0.25">
      <c r="A349" s="7"/>
      <c r="B349" s="7"/>
      <c r="C349" s="7" t="s">
        <v>54</v>
      </c>
      <c r="D349" s="7"/>
      <c r="E349" s="7"/>
      <c r="F349" s="7"/>
      <c r="G349" s="7"/>
      <c r="H349" s="7"/>
      <c r="I349" s="7"/>
      <c r="J349" s="7"/>
      <c r="K349" s="7"/>
      <c r="L349" s="9" t="s">
        <v>47</v>
      </c>
      <c r="M349" s="22">
        <v>252.5</v>
      </c>
      <c r="N349" s="22">
        <v>203.2</v>
      </c>
      <c r="O349" s="22">
        <v>156.30000000000001</v>
      </c>
      <c r="P349" s="18">
        <v>86</v>
      </c>
      <c r="Q349" s="18">
        <v>51.6</v>
      </c>
      <c r="R349" s="18">
        <v>14.5</v>
      </c>
      <c r="S349" s="18">
        <v>14.4</v>
      </c>
      <c r="T349" s="16">
        <v>9.1</v>
      </c>
      <c r="U349" s="22">
        <v>787.6</v>
      </c>
    </row>
    <row r="350" spans="1:21" ht="16.5" customHeight="1" x14ac:dyDescent="0.25">
      <c r="A350" s="7"/>
      <c r="B350" s="7"/>
      <c r="C350" s="7" t="s">
        <v>55</v>
      </c>
      <c r="D350" s="7"/>
      <c r="E350" s="7"/>
      <c r="F350" s="7"/>
      <c r="G350" s="7"/>
      <c r="H350" s="7"/>
      <c r="I350" s="7"/>
      <c r="J350" s="7"/>
      <c r="K350" s="7"/>
      <c r="L350" s="9" t="s">
        <v>47</v>
      </c>
      <c r="M350" s="22">
        <v>265.7</v>
      </c>
      <c r="N350" s="22">
        <v>213.9</v>
      </c>
      <c r="O350" s="22">
        <v>171</v>
      </c>
      <c r="P350" s="18">
        <v>89.3</v>
      </c>
      <c r="Q350" s="18">
        <v>56</v>
      </c>
      <c r="R350" s="18">
        <v>17.100000000000001</v>
      </c>
      <c r="S350" s="18">
        <v>14.4</v>
      </c>
      <c r="T350" s="16">
        <v>8.6</v>
      </c>
      <c r="U350" s="22">
        <v>836</v>
      </c>
    </row>
    <row r="351" spans="1:21" ht="16.5" customHeight="1" x14ac:dyDescent="0.25">
      <c r="A351" s="7"/>
      <c r="B351" s="7"/>
      <c r="C351" s="7" t="s">
        <v>56</v>
      </c>
      <c r="D351" s="7"/>
      <c r="E351" s="7"/>
      <c r="F351" s="7"/>
      <c r="G351" s="7"/>
      <c r="H351" s="7"/>
      <c r="I351" s="7"/>
      <c r="J351" s="7"/>
      <c r="K351" s="7"/>
      <c r="L351" s="9" t="s">
        <v>47</v>
      </c>
      <c r="M351" s="22">
        <v>248.2</v>
      </c>
      <c r="N351" s="22">
        <v>203.4</v>
      </c>
      <c r="O351" s="22">
        <v>161.5</v>
      </c>
      <c r="P351" s="18">
        <v>85.4</v>
      </c>
      <c r="Q351" s="18">
        <v>57.1</v>
      </c>
      <c r="R351" s="18">
        <v>17.399999999999999</v>
      </c>
      <c r="S351" s="18">
        <v>13</v>
      </c>
      <c r="T351" s="16">
        <v>8.1</v>
      </c>
      <c r="U351" s="22">
        <v>794.1</v>
      </c>
    </row>
    <row r="352" spans="1:21" ht="16.5" customHeight="1" x14ac:dyDescent="0.25">
      <c r="A352" s="7"/>
      <c r="B352" s="7"/>
      <c r="C352" s="7" t="s">
        <v>57</v>
      </c>
      <c r="D352" s="7"/>
      <c r="E352" s="7"/>
      <c r="F352" s="7"/>
      <c r="G352" s="7"/>
      <c r="H352" s="7"/>
      <c r="I352" s="7"/>
      <c r="J352" s="7"/>
      <c r="K352" s="7"/>
      <c r="L352" s="9" t="s">
        <v>47</v>
      </c>
      <c r="M352" s="22">
        <v>253</v>
      </c>
      <c r="N352" s="22">
        <v>196.9</v>
      </c>
      <c r="O352" s="22">
        <v>160.19999999999999</v>
      </c>
      <c r="P352" s="18">
        <v>82.9</v>
      </c>
      <c r="Q352" s="18">
        <v>58.4</v>
      </c>
      <c r="R352" s="18">
        <v>18.899999999999999</v>
      </c>
      <c r="S352" s="18">
        <v>12.5</v>
      </c>
      <c r="T352" s="16">
        <v>7.4</v>
      </c>
      <c r="U352" s="22">
        <v>790.3</v>
      </c>
    </row>
    <row r="353" spans="1:21" ht="16.5" customHeight="1" x14ac:dyDescent="0.25">
      <c r="A353" s="7"/>
      <c r="B353" s="7"/>
      <c r="C353" s="7" t="s">
        <v>58</v>
      </c>
      <c r="D353" s="7"/>
      <c r="E353" s="7"/>
      <c r="F353" s="7"/>
      <c r="G353" s="7"/>
      <c r="H353" s="7"/>
      <c r="I353" s="7"/>
      <c r="J353" s="7"/>
      <c r="K353" s="7"/>
      <c r="L353" s="9" t="s">
        <v>47</v>
      </c>
      <c r="M353" s="22">
        <v>237.7</v>
      </c>
      <c r="N353" s="22">
        <v>182.7</v>
      </c>
      <c r="O353" s="22">
        <v>146</v>
      </c>
      <c r="P353" s="18">
        <v>75.900000000000006</v>
      </c>
      <c r="Q353" s="18">
        <v>56.3</v>
      </c>
      <c r="R353" s="18">
        <v>18.7</v>
      </c>
      <c r="S353" s="18">
        <v>11.4</v>
      </c>
      <c r="T353" s="16">
        <v>6.5</v>
      </c>
      <c r="U353" s="22">
        <v>735.3</v>
      </c>
    </row>
    <row r="354" spans="1:21" ht="16.5" customHeight="1" x14ac:dyDescent="0.25">
      <c r="A354" s="7"/>
      <c r="B354" s="7"/>
      <c r="C354" s="7" t="s">
        <v>59</v>
      </c>
      <c r="D354" s="7"/>
      <c r="E354" s="7"/>
      <c r="F354" s="7"/>
      <c r="G354" s="7"/>
      <c r="H354" s="7"/>
      <c r="I354" s="7"/>
      <c r="J354" s="7"/>
      <c r="K354" s="7"/>
      <c r="L354" s="9" t="s">
        <v>47</v>
      </c>
      <c r="M354" s="22">
        <v>211.6</v>
      </c>
      <c r="N354" s="22">
        <v>162.6</v>
      </c>
      <c r="O354" s="22">
        <v>129.6</v>
      </c>
      <c r="P354" s="18">
        <v>66.3</v>
      </c>
      <c r="Q354" s="18">
        <v>51.4</v>
      </c>
      <c r="R354" s="18">
        <v>17.3</v>
      </c>
      <c r="S354" s="16">
        <v>9.8000000000000007</v>
      </c>
      <c r="T354" s="16">
        <v>5</v>
      </c>
      <c r="U354" s="22">
        <v>653.70000000000005</v>
      </c>
    </row>
    <row r="355" spans="1:21" ht="16.5" customHeight="1" x14ac:dyDescent="0.25">
      <c r="A355" s="7"/>
      <c r="B355" s="7"/>
      <c r="C355" s="7" t="s">
        <v>60</v>
      </c>
      <c r="D355" s="7"/>
      <c r="E355" s="7"/>
      <c r="F355" s="7"/>
      <c r="G355" s="7"/>
      <c r="H355" s="7"/>
      <c r="I355" s="7"/>
      <c r="J355" s="7"/>
      <c r="K355" s="7"/>
      <c r="L355" s="9" t="s">
        <v>47</v>
      </c>
      <c r="M355" s="22">
        <v>189.5</v>
      </c>
      <c r="N355" s="22">
        <v>145.69999999999999</v>
      </c>
      <c r="O355" s="22">
        <v>116.4</v>
      </c>
      <c r="P355" s="18">
        <v>56.4</v>
      </c>
      <c r="Q355" s="18">
        <v>47.4</v>
      </c>
      <c r="R355" s="18">
        <v>15.8</v>
      </c>
      <c r="S355" s="16">
        <v>8.6999999999999993</v>
      </c>
      <c r="T355" s="16">
        <v>3.3</v>
      </c>
      <c r="U355" s="22">
        <v>583.1</v>
      </c>
    </row>
    <row r="356" spans="1:21" ht="16.5" customHeight="1" x14ac:dyDescent="0.25">
      <c r="A356" s="7"/>
      <c r="B356" s="7"/>
      <c r="C356" s="7" t="s">
        <v>61</v>
      </c>
      <c r="D356" s="7"/>
      <c r="E356" s="7"/>
      <c r="F356" s="7"/>
      <c r="G356" s="7"/>
      <c r="H356" s="7"/>
      <c r="I356" s="7"/>
      <c r="J356" s="7"/>
      <c r="K356" s="7"/>
      <c r="L356" s="9" t="s">
        <v>47</v>
      </c>
      <c r="M356" s="22">
        <v>143.9</v>
      </c>
      <c r="N356" s="22">
        <v>108.6</v>
      </c>
      <c r="O356" s="18">
        <v>85.8</v>
      </c>
      <c r="P356" s="18">
        <v>40.6</v>
      </c>
      <c r="Q356" s="18">
        <v>35.5</v>
      </c>
      <c r="R356" s="18">
        <v>11.7</v>
      </c>
      <c r="S356" s="16">
        <v>6</v>
      </c>
      <c r="T356" s="16">
        <v>2</v>
      </c>
      <c r="U356" s="22">
        <v>434</v>
      </c>
    </row>
    <row r="357" spans="1:21" ht="16.5" customHeight="1" x14ac:dyDescent="0.25">
      <c r="A357" s="7"/>
      <c r="B357" s="7"/>
      <c r="C357" s="7" t="s">
        <v>62</v>
      </c>
      <c r="D357" s="7"/>
      <c r="E357" s="7"/>
      <c r="F357" s="7"/>
      <c r="G357" s="7"/>
      <c r="H357" s="7"/>
      <c r="I357" s="7"/>
      <c r="J357" s="7"/>
      <c r="K357" s="7"/>
      <c r="L357" s="9" t="s">
        <v>47</v>
      </c>
      <c r="M357" s="22">
        <v>111.9</v>
      </c>
      <c r="N357" s="18">
        <v>85.7</v>
      </c>
      <c r="O357" s="18">
        <v>61.6</v>
      </c>
      <c r="P357" s="18">
        <v>31.4</v>
      </c>
      <c r="Q357" s="18">
        <v>27.8</v>
      </c>
      <c r="R357" s="16">
        <v>8.6999999999999993</v>
      </c>
      <c r="S357" s="16">
        <v>4.3</v>
      </c>
      <c r="T357" s="16">
        <v>1.1000000000000001</v>
      </c>
      <c r="U357" s="22">
        <v>332.4</v>
      </c>
    </row>
    <row r="358" spans="1:21" ht="16.5" customHeight="1" x14ac:dyDescent="0.25">
      <c r="A358" s="7"/>
      <c r="B358" s="7"/>
      <c r="C358" s="7" t="s">
        <v>63</v>
      </c>
      <c r="D358" s="7"/>
      <c r="E358" s="7"/>
      <c r="F358" s="7"/>
      <c r="G358" s="7"/>
      <c r="H358" s="7"/>
      <c r="I358" s="7"/>
      <c r="J358" s="7"/>
      <c r="K358" s="7"/>
      <c r="L358" s="9" t="s">
        <v>47</v>
      </c>
      <c r="M358" s="18">
        <v>85.2</v>
      </c>
      <c r="N358" s="18">
        <v>65.7</v>
      </c>
      <c r="O358" s="18">
        <v>44.6</v>
      </c>
      <c r="P358" s="18">
        <v>23</v>
      </c>
      <c r="Q358" s="18">
        <v>21.6</v>
      </c>
      <c r="R358" s="16">
        <v>6.5</v>
      </c>
      <c r="S358" s="16">
        <v>3.1</v>
      </c>
      <c r="T358" s="16">
        <v>0.7</v>
      </c>
      <c r="U358" s="22">
        <v>250.3</v>
      </c>
    </row>
    <row r="359" spans="1:21" ht="16.5" customHeight="1" x14ac:dyDescent="0.25">
      <c r="A359" s="7"/>
      <c r="B359" s="7"/>
      <c r="C359" s="7" t="s">
        <v>64</v>
      </c>
      <c r="D359" s="7"/>
      <c r="E359" s="7"/>
      <c r="F359" s="7"/>
      <c r="G359" s="7"/>
      <c r="H359" s="7"/>
      <c r="I359" s="7"/>
      <c r="J359" s="7"/>
      <c r="K359" s="7"/>
      <c r="L359" s="9" t="s">
        <v>47</v>
      </c>
      <c r="M359" s="22">
        <v>103</v>
      </c>
      <c r="N359" s="18">
        <v>77.8</v>
      </c>
      <c r="O359" s="18">
        <v>51.8</v>
      </c>
      <c r="P359" s="18">
        <v>25.8</v>
      </c>
      <c r="Q359" s="18">
        <v>27.4</v>
      </c>
      <c r="R359" s="16">
        <v>7.2</v>
      </c>
      <c r="S359" s="16">
        <v>3.7</v>
      </c>
      <c r="T359" s="16">
        <v>0.5</v>
      </c>
      <c r="U359" s="22">
        <v>297.10000000000002</v>
      </c>
    </row>
    <row r="360" spans="1:21" ht="16.5" customHeight="1" x14ac:dyDescent="0.25">
      <c r="A360" s="7"/>
      <c r="B360" s="7"/>
      <c r="C360" s="7" t="s">
        <v>65</v>
      </c>
      <c r="D360" s="7"/>
      <c r="E360" s="7"/>
      <c r="F360" s="7"/>
      <c r="G360" s="7"/>
      <c r="H360" s="7"/>
      <c r="I360" s="7"/>
      <c r="J360" s="7"/>
      <c r="K360" s="7"/>
      <c r="L360" s="9" t="s">
        <v>47</v>
      </c>
      <c r="M360" s="20">
        <v>3839.6</v>
      </c>
      <c r="N360" s="20">
        <v>3045.1</v>
      </c>
      <c r="O360" s="20">
        <v>2403.3000000000002</v>
      </c>
      <c r="P360" s="20">
        <v>1264</v>
      </c>
      <c r="Q360" s="22">
        <v>859.1</v>
      </c>
      <c r="R360" s="22">
        <v>259.8</v>
      </c>
      <c r="S360" s="22">
        <v>199.6</v>
      </c>
      <c r="T360" s="22">
        <v>116.8</v>
      </c>
      <c r="U360" s="21">
        <v>11988.3</v>
      </c>
    </row>
    <row r="361" spans="1:21" ht="16.5" customHeight="1" x14ac:dyDescent="0.25">
      <c r="A361" s="7"/>
      <c r="B361" s="7" t="s">
        <v>66</v>
      </c>
      <c r="C361" s="7"/>
      <c r="D361" s="7"/>
      <c r="E361" s="7"/>
      <c r="F361" s="7"/>
      <c r="G361" s="7"/>
      <c r="H361" s="7"/>
      <c r="I361" s="7"/>
      <c r="J361" s="7"/>
      <c r="K361" s="7"/>
      <c r="L361" s="9"/>
      <c r="M361" s="10"/>
      <c r="N361" s="10"/>
      <c r="O361" s="10"/>
      <c r="P361" s="10"/>
      <c r="Q361" s="10"/>
      <c r="R361" s="10"/>
      <c r="S361" s="10"/>
      <c r="T361" s="10"/>
      <c r="U361" s="10"/>
    </row>
    <row r="362" spans="1:21" ht="16.5" customHeight="1" x14ac:dyDescent="0.25">
      <c r="A362" s="7"/>
      <c r="B362" s="7"/>
      <c r="C362" s="7" t="s">
        <v>65</v>
      </c>
      <c r="D362" s="7"/>
      <c r="E362" s="7"/>
      <c r="F362" s="7"/>
      <c r="G362" s="7"/>
      <c r="H362" s="7"/>
      <c r="I362" s="7"/>
      <c r="J362" s="7"/>
      <c r="K362" s="7"/>
      <c r="L362" s="9" t="s">
        <v>67</v>
      </c>
      <c r="M362" s="18">
        <v>50.4</v>
      </c>
      <c r="N362" s="18">
        <v>50.6</v>
      </c>
      <c r="O362" s="18">
        <v>50.3</v>
      </c>
      <c r="P362" s="18">
        <v>49.7</v>
      </c>
      <c r="Q362" s="18">
        <v>50.5</v>
      </c>
      <c r="R362" s="18">
        <v>50.4</v>
      </c>
      <c r="S362" s="18">
        <v>50.4</v>
      </c>
      <c r="T362" s="18">
        <v>47.7</v>
      </c>
      <c r="U362" s="18">
        <v>50.3</v>
      </c>
    </row>
    <row r="363" spans="1:21" ht="16.5" customHeight="1" x14ac:dyDescent="0.25">
      <c r="A363" s="7"/>
      <c r="B363" s="7" t="s">
        <v>68</v>
      </c>
      <c r="C363" s="7"/>
      <c r="D363" s="7"/>
      <c r="E363" s="7"/>
      <c r="F363" s="7"/>
      <c r="G363" s="7"/>
      <c r="H363" s="7"/>
      <c r="I363" s="7"/>
      <c r="J363" s="7"/>
      <c r="K363" s="7"/>
      <c r="L363" s="9"/>
      <c r="M363" s="10"/>
      <c r="N363" s="10"/>
      <c r="O363" s="10"/>
      <c r="P363" s="10"/>
      <c r="Q363" s="10"/>
      <c r="R363" s="10"/>
      <c r="S363" s="10"/>
      <c r="T363" s="10"/>
      <c r="U363" s="10"/>
    </row>
    <row r="364" spans="1:21" ht="16.5" customHeight="1" x14ac:dyDescent="0.25">
      <c r="A364" s="7"/>
      <c r="B364" s="7"/>
      <c r="C364" s="7" t="s">
        <v>46</v>
      </c>
      <c r="D364" s="7"/>
      <c r="E364" s="7"/>
      <c r="F364" s="7"/>
      <c r="G364" s="7"/>
      <c r="H364" s="7"/>
      <c r="I364" s="7"/>
      <c r="J364" s="7"/>
      <c r="K364" s="7"/>
      <c r="L364" s="9" t="s">
        <v>47</v>
      </c>
      <c r="M364" s="22">
        <v>254.5</v>
      </c>
      <c r="N364" s="22">
        <v>199.8</v>
      </c>
      <c r="O364" s="22">
        <v>162.5</v>
      </c>
      <c r="P364" s="18">
        <v>88</v>
      </c>
      <c r="Q364" s="18">
        <v>52.5</v>
      </c>
      <c r="R364" s="18">
        <v>15.5</v>
      </c>
      <c r="S364" s="18">
        <v>14.2</v>
      </c>
      <c r="T364" s="16">
        <v>9.9</v>
      </c>
      <c r="U364" s="22">
        <v>797</v>
      </c>
    </row>
    <row r="365" spans="1:21" ht="16.5" customHeight="1" x14ac:dyDescent="0.25">
      <c r="A365" s="7"/>
      <c r="B365" s="7"/>
      <c r="C365" s="7" t="s">
        <v>48</v>
      </c>
      <c r="D365" s="7"/>
      <c r="E365" s="7"/>
      <c r="F365" s="7"/>
      <c r="G365" s="7"/>
      <c r="H365" s="7"/>
      <c r="I365" s="7"/>
      <c r="J365" s="7"/>
      <c r="K365" s="7"/>
      <c r="L365" s="9" t="s">
        <v>47</v>
      </c>
      <c r="M365" s="22">
        <v>251.1</v>
      </c>
      <c r="N365" s="22">
        <v>193.1</v>
      </c>
      <c r="O365" s="22">
        <v>167.2</v>
      </c>
      <c r="P365" s="18">
        <v>85.8</v>
      </c>
      <c r="Q365" s="18">
        <v>52.5</v>
      </c>
      <c r="R365" s="18">
        <v>16.8</v>
      </c>
      <c r="S365" s="18">
        <v>12.9</v>
      </c>
      <c r="T365" s="16">
        <v>9.1999999999999993</v>
      </c>
      <c r="U365" s="22">
        <v>788.6</v>
      </c>
    </row>
    <row r="366" spans="1:21" ht="16.5" customHeight="1" x14ac:dyDescent="0.25">
      <c r="A366" s="7"/>
      <c r="B366" s="7"/>
      <c r="C366" s="7" t="s">
        <v>49</v>
      </c>
      <c r="D366" s="7"/>
      <c r="E366" s="7"/>
      <c r="F366" s="7"/>
      <c r="G366" s="7"/>
      <c r="H366" s="7"/>
      <c r="I366" s="7"/>
      <c r="J366" s="7"/>
      <c r="K366" s="7"/>
      <c r="L366" s="9" t="s">
        <v>47</v>
      </c>
      <c r="M366" s="22">
        <v>231.1</v>
      </c>
      <c r="N366" s="22">
        <v>176.2</v>
      </c>
      <c r="O366" s="22">
        <v>155</v>
      </c>
      <c r="P366" s="18">
        <v>77.5</v>
      </c>
      <c r="Q366" s="18">
        <v>49.5</v>
      </c>
      <c r="R366" s="18">
        <v>15.8</v>
      </c>
      <c r="S366" s="18">
        <v>11.1</v>
      </c>
      <c r="T366" s="16">
        <v>8.3000000000000007</v>
      </c>
      <c r="U366" s="22">
        <v>724.6</v>
      </c>
    </row>
    <row r="367" spans="1:21" ht="16.5" customHeight="1" x14ac:dyDescent="0.25">
      <c r="A367" s="7"/>
      <c r="B367" s="7"/>
      <c r="C367" s="7" t="s">
        <v>50</v>
      </c>
      <c r="D367" s="7"/>
      <c r="E367" s="7"/>
      <c r="F367" s="7"/>
      <c r="G367" s="7"/>
      <c r="H367" s="7"/>
      <c r="I367" s="7"/>
      <c r="J367" s="7"/>
      <c r="K367" s="7"/>
      <c r="L367" s="9" t="s">
        <v>47</v>
      </c>
      <c r="M367" s="22">
        <v>237.8</v>
      </c>
      <c r="N367" s="22">
        <v>188</v>
      </c>
      <c r="O367" s="22">
        <v>156</v>
      </c>
      <c r="P367" s="18">
        <v>79.900000000000006</v>
      </c>
      <c r="Q367" s="18">
        <v>53.6</v>
      </c>
      <c r="R367" s="18">
        <v>16.7</v>
      </c>
      <c r="S367" s="18">
        <v>12.5</v>
      </c>
      <c r="T367" s="16">
        <v>7.9</v>
      </c>
      <c r="U367" s="22">
        <v>752.5</v>
      </c>
    </row>
    <row r="368" spans="1:21" ht="16.5" customHeight="1" x14ac:dyDescent="0.25">
      <c r="A368" s="7"/>
      <c r="B368" s="7"/>
      <c r="C368" s="7" t="s">
        <v>51</v>
      </c>
      <c r="D368" s="7"/>
      <c r="E368" s="7"/>
      <c r="F368" s="7"/>
      <c r="G368" s="7"/>
      <c r="H368" s="7"/>
      <c r="I368" s="7"/>
      <c r="J368" s="7"/>
      <c r="K368" s="7"/>
      <c r="L368" s="9" t="s">
        <v>47</v>
      </c>
      <c r="M368" s="22">
        <v>266.7</v>
      </c>
      <c r="N368" s="22">
        <v>223.3</v>
      </c>
      <c r="O368" s="22">
        <v>172.4</v>
      </c>
      <c r="P368" s="18">
        <v>90.9</v>
      </c>
      <c r="Q368" s="18">
        <v>59.4</v>
      </c>
      <c r="R368" s="18">
        <v>16.5</v>
      </c>
      <c r="S368" s="18">
        <v>16.5</v>
      </c>
      <c r="T368" s="18">
        <v>10.5</v>
      </c>
      <c r="U368" s="22">
        <v>856.4</v>
      </c>
    </row>
    <row r="369" spans="1:21" ht="16.5" customHeight="1" x14ac:dyDescent="0.25">
      <c r="A369" s="7"/>
      <c r="B369" s="7"/>
      <c r="C369" s="7" t="s">
        <v>52</v>
      </c>
      <c r="D369" s="7"/>
      <c r="E369" s="7"/>
      <c r="F369" s="7"/>
      <c r="G369" s="7"/>
      <c r="H369" s="7"/>
      <c r="I369" s="7"/>
      <c r="J369" s="7"/>
      <c r="K369" s="7"/>
      <c r="L369" s="9" t="s">
        <v>47</v>
      </c>
      <c r="M369" s="22">
        <v>279.8</v>
      </c>
      <c r="N369" s="22">
        <v>235.1</v>
      </c>
      <c r="O369" s="22">
        <v>171.9</v>
      </c>
      <c r="P369" s="22">
        <v>105.1</v>
      </c>
      <c r="Q369" s="18">
        <v>58.3</v>
      </c>
      <c r="R369" s="18">
        <v>15.3</v>
      </c>
      <c r="S369" s="18">
        <v>17</v>
      </c>
      <c r="T369" s="18">
        <v>13</v>
      </c>
      <c r="U369" s="22">
        <v>895.7</v>
      </c>
    </row>
    <row r="370" spans="1:21" ht="16.5" customHeight="1" x14ac:dyDescent="0.25">
      <c r="A370" s="7"/>
      <c r="B370" s="7"/>
      <c r="C370" s="7" t="s">
        <v>53</v>
      </c>
      <c r="D370" s="7"/>
      <c r="E370" s="7"/>
      <c r="F370" s="7"/>
      <c r="G370" s="7"/>
      <c r="H370" s="7"/>
      <c r="I370" s="7"/>
      <c r="J370" s="7"/>
      <c r="K370" s="7"/>
      <c r="L370" s="9" t="s">
        <v>47</v>
      </c>
      <c r="M370" s="22">
        <v>276.89999999999998</v>
      </c>
      <c r="N370" s="22">
        <v>227.6</v>
      </c>
      <c r="O370" s="22">
        <v>167.3</v>
      </c>
      <c r="P370" s="22">
        <v>102.8</v>
      </c>
      <c r="Q370" s="18">
        <v>56.7</v>
      </c>
      <c r="R370" s="18">
        <v>14.7</v>
      </c>
      <c r="S370" s="18">
        <v>16.899999999999999</v>
      </c>
      <c r="T370" s="18">
        <v>11.8</v>
      </c>
      <c r="U370" s="22">
        <v>874.9</v>
      </c>
    </row>
    <row r="371" spans="1:21" ht="16.5" customHeight="1" x14ac:dyDescent="0.25">
      <c r="A371" s="7"/>
      <c r="B371" s="7"/>
      <c r="C371" s="7" t="s">
        <v>54</v>
      </c>
      <c r="D371" s="7"/>
      <c r="E371" s="7"/>
      <c r="F371" s="7"/>
      <c r="G371" s="7"/>
      <c r="H371" s="7"/>
      <c r="I371" s="7"/>
      <c r="J371" s="7"/>
      <c r="K371" s="7"/>
      <c r="L371" s="9" t="s">
        <v>47</v>
      </c>
      <c r="M371" s="22">
        <v>251.1</v>
      </c>
      <c r="N371" s="22">
        <v>202.4</v>
      </c>
      <c r="O371" s="22">
        <v>152.6</v>
      </c>
      <c r="P371" s="18">
        <v>88.7</v>
      </c>
      <c r="Q371" s="18">
        <v>52</v>
      </c>
      <c r="R371" s="18">
        <v>14</v>
      </c>
      <c r="S371" s="18">
        <v>14.7</v>
      </c>
      <c r="T371" s="16">
        <v>9.6999999999999993</v>
      </c>
      <c r="U371" s="22">
        <v>785.3</v>
      </c>
    </row>
    <row r="372" spans="1:21" ht="16.5" customHeight="1" x14ac:dyDescent="0.25">
      <c r="A372" s="7"/>
      <c r="B372" s="7"/>
      <c r="C372" s="7" t="s">
        <v>55</v>
      </c>
      <c r="D372" s="7"/>
      <c r="E372" s="7"/>
      <c r="F372" s="7"/>
      <c r="G372" s="7"/>
      <c r="H372" s="7"/>
      <c r="I372" s="7"/>
      <c r="J372" s="7"/>
      <c r="K372" s="7"/>
      <c r="L372" s="9" t="s">
        <v>47</v>
      </c>
      <c r="M372" s="22">
        <v>259.7</v>
      </c>
      <c r="N372" s="22">
        <v>206</v>
      </c>
      <c r="O372" s="22">
        <v>166.5</v>
      </c>
      <c r="P372" s="18">
        <v>91.3</v>
      </c>
      <c r="Q372" s="18">
        <v>55.9</v>
      </c>
      <c r="R372" s="18">
        <v>16.100000000000001</v>
      </c>
      <c r="S372" s="18">
        <v>14.3</v>
      </c>
      <c r="T372" s="16">
        <v>9.5</v>
      </c>
      <c r="U372" s="22">
        <v>819.2</v>
      </c>
    </row>
    <row r="373" spans="1:21" ht="16.5" customHeight="1" x14ac:dyDescent="0.25">
      <c r="A373" s="7"/>
      <c r="B373" s="7"/>
      <c r="C373" s="7" t="s">
        <v>56</v>
      </c>
      <c r="D373" s="7"/>
      <c r="E373" s="7"/>
      <c r="F373" s="7"/>
      <c r="G373" s="7"/>
      <c r="H373" s="7"/>
      <c r="I373" s="7"/>
      <c r="J373" s="7"/>
      <c r="K373" s="7"/>
      <c r="L373" s="9" t="s">
        <v>47</v>
      </c>
      <c r="M373" s="22">
        <v>238.3</v>
      </c>
      <c r="N373" s="22">
        <v>194.3</v>
      </c>
      <c r="O373" s="22">
        <v>155</v>
      </c>
      <c r="P373" s="18">
        <v>86.4</v>
      </c>
      <c r="Q373" s="18">
        <v>56</v>
      </c>
      <c r="R373" s="18">
        <v>16.399999999999999</v>
      </c>
      <c r="S373" s="18">
        <v>12.6</v>
      </c>
      <c r="T373" s="16">
        <v>8.6</v>
      </c>
      <c r="U373" s="22">
        <v>767.7</v>
      </c>
    </row>
    <row r="374" spans="1:21" ht="16.5" customHeight="1" x14ac:dyDescent="0.25">
      <c r="A374" s="7"/>
      <c r="B374" s="7"/>
      <c r="C374" s="7" t="s">
        <v>57</v>
      </c>
      <c r="D374" s="7"/>
      <c r="E374" s="7"/>
      <c r="F374" s="7"/>
      <c r="G374" s="7"/>
      <c r="H374" s="7"/>
      <c r="I374" s="7"/>
      <c r="J374" s="7"/>
      <c r="K374" s="7"/>
      <c r="L374" s="9" t="s">
        <v>47</v>
      </c>
      <c r="M374" s="22">
        <v>246.4</v>
      </c>
      <c r="N374" s="22">
        <v>189.4</v>
      </c>
      <c r="O374" s="22">
        <v>154.9</v>
      </c>
      <c r="P374" s="18">
        <v>83.3</v>
      </c>
      <c r="Q374" s="18">
        <v>57.3</v>
      </c>
      <c r="R374" s="18">
        <v>18.100000000000001</v>
      </c>
      <c r="S374" s="18">
        <v>12</v>
      </c>
      <c r="T374" s="16">
        <v>8.1999999999999993</v>
      </c>
      <c r="U374" s="22">
        <v>769.6</v>
      </c>
    </row>
    <row r="375" spans="1:21" ht="16.5" customHeight="1" x14ac:dyDescent="0.25">
      <c r="A375" s="7"/>
      <c r="B375" s="7"/>
      <c r="C375" s="7" t="s">
        <v>58</v>
      </c>
      <c r="D375" s="7"/>
      <c r="E375" s="7"/>
      <c r="F375" s="7"/>
      <c r="G375" s="7"/>
      <c r="H375" s="7"/>
      <c r="I375" s="7"/>
      <c r="J375" s="7"/>
      <c r="K375" s="7"/>
      <c r="L375" s="9" t="s">
        <v>47</v>
      </c>
      <c r="M375" s="22">
        <v>229.3</v>
      </c>
      <c r="N375" s="22">
        <v>174.9</v>
      </c>
      <c r="O375" s="22">
        <v>141.5</v>
      </c>
      <c r="P375" s="18">
        <v>75</v>
      </c>
      <c r="Q375" s="18">
        <v>53.9</v>
      </c>
      <c r="R375" s="18">
        <v>18.100000000000001</v>
      </c>
      <c r="S375" s="18">
        <v>10.6</v>
      </c>
      <c r="T375" s="16">
        <v>6.9</v>
      </c>
      <c r="U375" s="22">
        <v>710.3</v>
      </c>
    </row>
    <row r="376" spans="1:21" ht="16.5" customHeight="1" x14ac:dyDescent="0.25">
      <c r="A376" s="7"/>
      <c r="B376" s="7"/>
      <c r="C376" s="7" t="s">
        <v>59</v>
      </c>
      <c r="D376" s="7"/>
      <c r="E376" s="7"/>
      <c r="F376" s="7"/>
      <c r="G376" s="7"/>
      <c r="H376" s="7"/>
      <c r="I376" s="7"/>
      <c r="J376" s="7"/>
      <c r="K376" s="7"/>
      <c r="L376" s="9" t="s">
        <v>47</v>
      </c>
      <c r="M376" s="22">
        <v>203.1</v>
      </c>
      <c r="N376" s="22">
        <v>153.6</v>
      </c>
      <c r="O376" s="22">
        <v>126.4</v>
      </c>
      <c r="P376" s="18">
        <v>64.8</v>
      </c>
      <c r="Q376" s="18">
        <v>48.8</v>
      </c>
      <c r="R376" s="18">
        <v>16.8</v>
      </c>
      <c r="S376" s="16">
        <v>9.1</v>
      </c>
      <c r="T376" s="16">
        <v>5.6</v>
      </c>
      <c r="U376" s="22">
        <v>628.4</v>
      </c>
    </row>
    <row r="377" spans="1:21" ht="16.5" customHeight="1" x14ac:dyDescent="0.25">
      <c r="A377" s="7"/>
      <c r="B377" s="7"/>
      <c r="C377" s="7" t="s">
        <v>60</v>
      </c>
      <c r="D377" s="7"/>
      <c r="E377" s="7"/>
      <c r="F377" s="7"/>
      <c r="G377" s="7"/>
      <c r="H377" s="7"/>
      <c r="I377" s="7"/>
      <c r="J377" s="7"/>
      <c r="K377" s="7"/>
      <c r="L377" s="9" t="s">
        <v>47</v>
      </c>
      <c r="M377" s="22">
        <v>186.6</v>
      </c>
      <c r="N377" s="22">
        <v>139.5</v>
      </c>
      <c r="O377" s="22">
        <v>117</v>
      </c>
      <c r="P377" s="18">
        <v>56.6</v>
      </c>
      <c r="Q377" s="18">
        <v>45.5</v>
      </c>
      <c r="R377" s="18">
        <v>15.6</v>
      </c>
      <c r="S377" s="16">
        <v>8.1999999999999993</v>
      </c>
      <c r="T377" s="16">
        <v>4.0999999999999996</v>
      </c>
      <c r="U377" s="22">
        <v>573.20000000000005</v>
      </c>
    </row>
    <row r="378" spans="1:21" ht="16.5" customHeight="1" x14ac:dyDescent="0.25">
      <c r="A378" s="7"/>
      <c r="B378" s="7"/>
      <c r="C378" s="7" t="s">
        <v>61</v>
      </c>
      <c r="D378" s="7"/>
      <c r="E378" s="7"/>
      <c r="F378" s="7"/>
      <c r="G378" s="7"/>
      <c r="H378" s="7"/>
      <c r="I378" s="7"/>
      <c r="J378" s="7"/>
      <c r="K378" s="7"/>
      <c r="L378" s="9" t="s">
        <v>47</v>
      </c>
      <c r="M378" s="22">
        <v>137.9</v>
      </c>
      <c r="N378" s="22">
        <v>102.1</v>
      </c>
      <c r="O378" s="18">
        <v>84.5</v>
      </c>
      <c r="P378" s="18">
        <v>39.700000000000003</v>
      </c>
      <c r="Q378" s="18">
        <v>32.9</v>
      </c>
      <c r="R378" s="18">
        <v>11.5</v>
      </c>
      <c r="S378" s="16">
        <v>5.3</v>
      </c>
      <c r="T378" s="16">
        <v>2.4</v>
      </c>
      <c r="U378" s="22">
        <v>416.3</v>
      </c>
    </row>
    <row r="379" spans="1:21" ht="16.5" customHeight="1" x14ac:dyDescent="0.25">
      <c r="A379" s="7"/>
      <c r="B379" s="7"/>
      <c r="C379" s="7" t="s">
        <v>62</v>
      </c>
      <c r="D379" s="7"/>
      <c r="E379" s="7"/>
      <c r="F379" s="7"/>
      <c r="G379" s="7"/>
      <c r="H379" s="7"/>
      <c r="I379" s="7"/>
      <c r="J379" s="7"/>
      <c r="K379" s="7"/>
      <c r="L379" s="9" t="s">
        <v>47</v>
      </c>
      <c r="M379" s="18">
        <v>99.7</v>
      </c>
      <c r="N379" s="18">
        <v>75.400000000000006</v>
      </c>
      <c r="O379" s="18">
        <v>57.7</v>
      </c>
      <c r="P379" s="18">
        <v>28.1</v>
      </c>
      <c r="Q379" s="18">
        <v>24.2</v>
      </c>
      <c r="R379" s="16">
        <v>8</v>
      </c>
      <c r="S379" s="16">
        <v>3.8</v>
      </c>
      <c r="T379" s="16">
        <v>1.2</v>
      </c>
      <c r="U379" s="22">
        <v>298.10000000000002</v>
      </c>
    </row>
    <row r="380" spans="1:21" ht="16.5" customHeight="1" x14ac:dyDescent="0.25">
      <c r="A380" s="7"/>
      <c r="B380" s="7"/>
      <c r="C380" s="7" t="s">
        <v>63</v>
      </c>
      <c r="D380" s="7"/>
      <c r="E380" s="7"/>
      <c r="F380" s="7"/>
      <c r="G380" s="7"/>
      <c r="H380" s="7"/>
      <c r="I380" s="7"/>
      <c r="J380" s="7"/>
      <c r="K380" s="7"/>
      <c r="L380" s="9" t="s">
        <v>47</v>
      </c>
      <c r="M380" s="18">
        <v>67.400000000000006</v>
      </c>
      <c r="N380" s="18">
        <v>51.2</v>
      </c>
      <c r="O380" s="18">
        <v>36.1</v>
      </c>
      <c r="P380" s="18">
        <v>18</v>
      </c>
      <c r="Q380" s="18">
        <v>16.8</v>
      </c>
      <c r="R380" s="16">
        <v>5.2</v>
      </c>
      <c r="S380" s="16">
        <v>2.4</v>
      </c>
      <c r="T380" s="16">
        <v>0.6</v>
      </c>
      <c r="U380" s="22">
        <v>197.8</v>
      </c>
    </row>
    <row r="381" spans="1:21" ht="16.5" customHeight="1" x14ac:dyDescent="0.25">
      <c r="A381" s="7"/>
      <c r="B381" s="7"/>
      <c r="C381" s="7" t="s">
        <v>64</v>
      </c>
      <c r="D381" s="7"/>
      <c r="E381" s="7"/>
      <c r="F381" s="7"/>
      <c r="G381" s="7"/>
      <c r="H381" s="7"/>
      <c r="I381" s="7"/>
      <c r="J381" s="7"/>
      <c r="K381" s="7"/>
      <c r="L381" s="9" t="s">
        <v>47</v>
      </c>
      <c r="M381" s="18">
        <v>59.1</v>
      </c>
      <c r="N381" s="18">
        <v>45.4</v>
      </c>
      <c r="O381" s="18">
        <v>30.1</v>
      </c>
      <c r="P381" s="18">
        <v>15</v>
      </c>
      <c r="Q381" s="18">
        <v>15.7</v>
      </c>
      <c r="R381" s="16">
        <v>4.0999999999999996</v>
      </c>
      <c r="S381" s="16">
        <v>2.1</v>
      </c>
      <c r="T381" s="16">
        <v>0.4</v>
      </c>
      <c r="U381" s="22">
        <v>171.9</v>
      </c>
    </row>
    <row r="382" spans="1:21" ht="16.5" customHeight="1" x14ac:dyDescent="0.25">
      <c r="A382" s="7"/>
      <c r="B382" s="7"/>
      <c r="C382" s="7" t="s">
        <v>65</v>
      </c>
      <c r="D382" s="7"/>
      <c r="E382" s="7"/>
      <c r="F382" s="7"/>
      <c r="G382" s="7"/>
      <c r="H382" s="7"/>
      <c r="I382" s="7"/>
      <c r="J382" s="7"/>
      <c r="K382" s="7"/>
      <c r="L382" s="9" t="s">
        <v>47</v>
      </c>
      <c r="M382" s="20">
        <v>3776.6</v>
      </c>
      <c r="N382" s="20">
        <v>2977.2</v>
      </c>
      <c r="O382" s="20">
        <v>2374.4</v>
      </c>
      <c r="P382" s="20">
        <v>1276.7</v>
      </c>
      <c r="Q382" s="22">
        <v>841.5</v>
      </c>
      <c r="R382" s="22">
        <v>255.4</v>
      </c>
      <c r="S382" s="22">
        <v>196.2</v>
      </c>
      <c r="T382" s="22">
        <v>127.9</v>
      </c>
      <c r="U382" s="21">
        <v>11827.7</v>
      </c>
    </row>
    <row r="383" spans="1:21" ht="16.5" customHeight="1" x14ac:dyDescent="0.25">
      <c r="A383" s="7"/>
      <c r="B383" s="7" t="s">
        <v>69</v>
      </c>
      <c r="C383" s="7"/>
      <c r="D383" s="7"/>
      <c r="E383" s="7"/>
      <c r="F383" s="7"/>
      <c r="G383" s="7"/>
      <c r="H383" s="7"/>
      <c r="I383" s="7"/>
      <c r="J383" s="7"/>
      <c r="K383" s="7"/>
      <c r="L383" s="9"/>
      <c r="M383" s="10"/>
      <c r="N383" s="10"/>
      <c r="O383" s="10"/>
      <c r="P383" s="10"/>
      <c r="Q383" s="10"/>
      <c r="R383" s="10"/>
      <c r="S383" s="10"/>
      <c r="T383" s="10"/>
      <c r="U383" s="10"/>
    </row>
    <row r="384" spans="1:21" ht="16.5" customHeight="1" x14ac:dyDescent="0.25">
      <c r="A384" s="7"/>
      <c r="B384" s="7"/>
      <c r="C384" s="7" t="s">
        <v>65</v>
      </c>
      <c r="D384" s="7"/>
      <c r="E384" s="7"/>
      <c r="F384" s="7"/>
      <c r="G384" s="7"/>
      <c r="H384" s="7"/>
      <c r="I384" s="7"/>
      <c r="J384" s="7"/>
      <c r="K384" s="7"/>
      <c r="L384" s="9" t="s">
        <v>67</v>
      </c>
      <c r="M384" s="18">
        <v>49.6</v>
      </c>
      <c r="N384" s="18">
        <v>49.4</v>
      </c>
      <c r="O384" s="18">
        <v>49.7</v>
      </c>
      <c r="P384" s="18">
        <v>50.3</v>
      </c>
      <c r="Q384" s="18">
        <v>49.5</v>
      </c>
      <c r="R384" s="18">
        <v>49.6</v>
      </c>
      <c r="S384" s="18">
        <v>49.6</v>
      </c>
      <c r="T384" s="18">
        <v>52.3</v>
      </c>
      <c r="U384" s="18">
        <v>49.7</v>
      </c>
    </row>
    <row r="385" spans="1:21" ht="16.5" customHeight="1" x14ac:dyDescent="0.25">
      <c r="A385" s="7"/>
      <c r="B385" s="7" t="s">
        <v>70</v>
      </c>
      <c r="C385" s="7"/>
      <c r="D385" s="7"/>
      <c r="E385" s="7"/>
      <c r="F385" s="7"/>
      <c r="G385" s="7"/>
      <c r="H385" s="7"/>
      <c r="I385" s="7"/>
      <c r="J385" s="7"/>
      <c r="K385" s="7"/>
      <c r="L385" s="9"/>
      <c r="M385" s="10"/>
      <c r="N385" s="10"/>
      <c r="O385" s="10"/>
      <c r="P385" s="10"/>
      <c r="Q385" s="10"/>
      <c r="R385" s="10"/>
      <c r="S385" s="10"/>
      <c r="T385" s="10"/>
      <c r="U385" s="10"/>
    </row>
    <row r="386" spans="1:21" ht="16.5" customHeight="1" x14ac:dyDescent="0.25">
      <c r="A386" s="7"/>
      <c r="B386" s="7"/>
      <c r="C386" s="7" t="s">
        <v>46</v>
      </c>
      <c r="D386" s="7"/>
      <c r="E386" s="7"/>
      <c r="F386" s="7"/>
      <c r="G386" s="7"/>
      <c r="H386" s="7"/>
      <c r="I386" s="7"/>
      <c r="J386" s="7"/>
      <c r="K386" s="7"/>
      <c r="L386" s="9" t="s">
        <v>47</v>
      </c>
      <c r="M386" s="22">
        <v>495.1</v>
      </c>
      <c r="N386" s="22">
        <v>388.7</v>
      </c>
      <c r="O386" s="22">
        <v>317.2</v>
      </c>
      <c r="P386" s="22">
        <v>172.1</v>
      </c>
      <c r="Q386" s="22">
        <v>102.4</v>
      </c>
      <c r="R386" s="18">
        <v>30.2</v>
      </c>
      <c r="S386" s="18">
        <v>27.4</v>
      </c>
      <c r="T386" s="18">
        <v>19.2</v>
      </c>
      <c r="U386" s="20">
        <v>1552.6</v>
      </c>
    </row>
    <row r="387" spans="1:21" ht="16.5" customHeight="1" x14ac:dyDescent="0.25">
      <c r="A387" s="7"/>
      <c r="B387" s="7"/>
      <c r="C387" s="7" t="s">
        <v>48</v>
      </c>
      <c r="D387" s="7"/>
      <c r="E387" s="7"/>
      <c r="F387" s="7"/>
      <c r="G387" s="7"/>
      <c r="H387" s="7"/>
      <c r="I387" s="7"/>
      <c r="J387" s="7"/>
      <c r="K387" s="7"/>
      <c r="L387" s="9" t="s">
        <v>47</v>
      </c>
      <c r="M387" s="22">
        <v>489.2</v>
      </c>
      <c r="N387" s="22">
        <v>376</v>
      </c>
      <c r="O387" s="22">
        <v>325.10000000000002</v>
      </c>
      <c r="P387" s="22">
        <v>167.8</v>
      </c>
      <c r="Q387" s="22">
        <v>102.6</v>
      </c>
      <c r="R387" s="18">
        <v>32.4</v>
      </c>
      <c r="S387" s="18">
        <v>25</v>
      </c>
      <c r="T387" s="18">
        <v>18</v>
      </c>
      <c r="U387" s="20">
        <v>1536.3</v>
      </c>
    </row>
    <row r="388" spans="1:21" ht="16.5" customHeight="1" x14ac:dyDescent="0.25">
      <c r="A388" s="7"/>
      <c r="B388" s="7"/>
      <c r="C388" s="7" t="s">
        <v>49</v>
      </c>
      <c r="D388" s="7"/>
      <c r="E388" s="7"/>
      <c r="F388" s="7"/>
      <c r="G388" s="7"/>
      <c r="H388" s="7"/>
      <c r="I388" s="7"/>
      <c r="J388" s="7"/>
      <c r="K388" s="7"/>
      <c r="L388" s="9" t="s">
        <v>47</v>
      </c>
      <c r="M388" s="22">
        <v>448.7</v>
      </c>
      <c r="N388" s="22">
        <v>343.1</v>
      </c>
      <c r="O388" s="22">
        <v>302</v>
      </c>
      <c r="P388" s="22">
        <v>151.69999999999999</v>
      </c>
      <c r="Q388" s="18">
        <v>96.8</v>
      </c>
      <c r="R388" s="18">
        <v>30.6</v>
      </c>
      <c r="S388" s="18">
        <v>21.6</v>
      </c>
      <c r="T388" s="18">
        <v>16.100000000000001</v>
      </c>
      <c r="U388" s="20">
        <v>1410.7</v>
      </c>
    </row>
    <row r="389" spans="1:21" ht="16.5" customHeight="1" x14ac:dyDescent="0.25">
      <c r="A389" s="7"/>
      <c r="B389" s="7"/>
      <c r="C389" s="7" t="s">
        <v>50</v>
      </c>
      <c r="D389" s="7"/>
      <c r="E389" s="7"/>
      <c r="F389" s="7"/>
      <c r="G389" s="7"/>
      <c r="H389" s="7"/>
      <c r="I389" s="7"/>
      <c r="J389" s="7"/>
      <c r="K389" s="7"/>
      <c r="L389" s="9" t="s">
        <v>47</v>
      </c>
      <c r="M389" s="22">
        <v>463.5</v>
      </c>
      <c r="N389" s="22">
        <v>368</v>
      </c>
      <c r="O389" s="22">
        <v>305.8</v>
      </c>
      <c r="P389" s="22">
        <v>155.80000000000001</v>
      </c>
      <c r="Q389" s="22">
        <v>104.6</v>
      </c>
      <c r="R389" s="18">
        <v>32.200000000000003</v>
      </c>
      <c r="S389" s="18">
        <v>24.8</v>
      </c>
      <c r="T389" s="18">
        <v>15</v>
      </c>
      <c r="U389" s="20">
        <v>1469.9</v>
      </c>
    </row>
    <row r="390" spans="1:21" ht="16.5" customHeight="1" x14ac:dyDescent="0.25">
      <c r="A390" s="7"/>
      <c r="B390" s="7"/>
      <c r="C390" s="7" t="s">
        <v>51</v>
      </c>
      <c r="D390" s="7"/>
      <c r="E390" s="7"/>
      <c r="F390" s="7"/>
      <c r="G390" s="7"/>
      <c r="H390" s="7"/>
      <c r="I390" s="7"/>
      <c r="J390" s="7"/>
      <c r="K390" s="7"/>
      <c r="L390" s="9" t="s">
        <v>47</v>
      </c>
      <c r="M390" s="22">
        <v>522.4</v>
      </c>
      <c r="N390" s="22">
        <v>437.8</v>
      </c>
      <c r="O390" s="22">
        <v>340.1</v>
      </c>
      <c r="P390" s="22">
        <v>176.6</v>
      </c>
      <c r="Q390" s="22">
        <v>115.6</v>
      </c>
      <c r="R390" s="18">
        <v>31.6</v>
      </c>
      <c r="S390" s="18">
        <v>32.4</v>
      </c>
      <c r="T390" s="18">
        <v>19.5</v>
      </c>
      <c r="U390" s="20">
        <v>1676.3</v>
      </c>
    </row>
    <row r="391" spans="1:21" ht="16.5" customHeight="1" x14ac:dyDescent="0.25">
      <c r="A391" s="7"/>
      <c r="B391" s="7"/>
      <c r="C391" s="7" t="s">
        <v>52</v>
      </c>
      <c r="D391" s="7"/>
      <c r="E391" s="7"/>
      <c r="F391" s="7"/>
      <c r="G391" s="7"/>
      <c r="H391" s="7"/>
      <c r="I391" s="7"/>
      <c r="J391" s="7"/>
      <c r="K391" s="7"/>
      <c r="L391" s="9" t="s">
        <v>47</v>
      </c>
      <c r="M391" s="22">
        <v>559.9</v>
      </c>
      <c r="N391" s="22">
        <v>470.8</v>
      </c>
      <c r="O391" s="22">
        <v>343.8</v>
      </c>
      <c r="P391" s="22">
        <v>206.3</v>
      </c>
      <c r="Q391" s="22">
        <v>115.8</v>
      </c>
      <c r="R391" s="18">
        <v>30.3</v>
      </c>
      <c r="S391" s="18">
        <v>34.200000000000003</v>
      </c>
      <c r="T391" s="18">
        <v>24.6</v>
      </c>
      <c r="U391" s="20">
        <v>1786</v>
      </c>
    </row>
    <row r="392" spans="1:21" ht="16.5" customHeight="1" x14ac:dyDescent="0.25">
      <c r="A392" s="7"/>
      <c r="B392" s="7"/>
      <c r="C392" s="7" t="s">
        <v>53</v>
      </c>
      <c r="D392" s="7"/>
      <c r="E392" s="7"/>
      <c r="F392" s="7"/>
      <c r="G392" s="7"/>
      <c r="H392" s="7"/>
      <c r="I392" s="7"/>
      <c r="J392" s="7"/>
      <c r="K392" s="7"/>
      <c r="L392" s="9" t="s">
        <v>47</v>
      </c>
      <c r="M392" s="22">
        <v>556.5</v>
      </c>
      <c r="N392" s="22">
        <v>457.8</v>
      </c>
      <c r="O392" s="22">
        <v>336.6</v>
      </c>
      <c r="P392" s="22">
        <v>200.7</v>
      </c>
      <c r="Q392" s="22">
        <v>113.5</v>
      </c>
      <c r="R392" s="18">
        <v>30</v>
      </c>
      <c r="S392" s="18">
        <v>33.9</v>
      </c>
      <c r="T392" s="18">
        <v>22.9</v>
      </c>
      <c r="U392" s="20">
        <v>1752.3</v>
      </c>
    </row>
    <row r="393" spans="1:21" ht="16.5" customHeight="1" x14ac:dyDescent="0.25">
      <c r="A393" s="7"/>
      <c r="B393" s="7"/>
      <c r="C393" s="7" t="s">
        <v>54</v>
      </c>
      <c r="D393" s="7"/>
      <c r="E393" s="7"/>
      <c r="F393" s="7"/>
      <c r="G393" s="7"/>
      <c r="H393" s="7"/>
      <c r="I393" s="7"/>
      <c r="J393" s="7"/>
      <c r="K393" s="7"/>
      <c r="L393" s="9" t="s">
        <v>47</v>
      </c>
      <c r="M393" s="22">
        <v>503.6</v>
      </c>
      <c r="N393" s="22">
        <v>405.5</v>
      </c>
      <c r="O393" s="22">
        <v>308.89999999999998</v>
      </c>
      <c r="P393" s="22">
        <v>174.7</v>
      </c>
      <c r="Q393" s="22">
        <v>103.5</v>
      </c>
      <c r="R393" s="18">
        <v>28.6</v>
      </c>
      <c r="S393" s="18">
        <v>29.2</v>
      </c>
      <c r="T393" s="18">
        <v>18.8</v>
      </c>
      <c r="U393" s="20">
        <v>1573</v>
      </c>
    </row>
    <row r="394" spans="1:21" ht="16.5" customHeight="1" x14ac:dyDescent="0.25">
      <c r="A394" s="7"/>
      <c r="B394" s="7"/>
      <c r="C394" s="7" t="s">
        <v>55</v>
      </c>
      <c r="D394" s="7"/>
      <c r="E394" s="7"/>
      <c r="F394" s="7"/>
      <c r="G394" s="7"/>
      <c r="H394" s="7"/>
      <c r="I394" s="7"/>
      <c r="J394" s="7"/>
      <c r="K394" s="7"/>
      <c r="L394" s="9" t="s">
        <v>47</v>
      </c>
      <c r="M394" s="22">
        <v>525.29999999999995</v>
      </c>
      <c r="N394" s="22">
        <v>419.9</v>
      </c>
      <c r="O394" s="22">
        <v>337.4</v>
      </c>
      <c r="P394" s="22">
        <v>180.6</v>
      </c>
      <c r="Q394" s="22">
        <v>111.9</v>
      </c>
      <c r="R394" s="18">
        <v>33.200000000000003</v>
      </c>
      <c r="S394" s="18">
        <v>28.7</v>
      </c>
      <c r="T394" s="18">
        <v>18.100000000000001</v>
      </c>
      <c r="U394" s="20">
        <v>1655.2</v>
      </c>
    </row>
    <row r="395" spans="1:21" ht="16.5" customHeight="1" x14ac:dyDescent="0.25">
      <c r="A395" s="7"/>
      <c r="B395" s="7"/>
      <c r="C395" s="7" t="s">
        <v>56</v>
      </c>
      <c r="D395" s="7"/>
      <c r="E395" s="7"/>
      <c r="F395" s="7"/>
      <c r="G395" s="7"/>
      <c r="H395" s="7"/>
      <c r="I395" s="7"/>
      <c r="J395" s="7"/>
      <c r="K395" s="7"/>
      <c r="L395" s="9" t="s">
        <v>47</v>
      </c>
      <c r="M395" s="22">
        <v>486.6</v>
      </c>
      <c r="N395" s="22">
        <v>397.7</v>
      </c>
      <c r="O395" s="22">
        <v>316.5</v>
      </c>
      <c r="P395" s="22">
        <v>171.7</v>
      </c>
      <c r="Q395" s="22">
        <v>113.1</v>
      </c>
      <c r="R395" s="18">
        <v>33.799999999999997</v>
      </c>
      <c r="S395" s="18">
        <v>25.6</v>
      </c>
      <c r="T395" s="18">
        <v>16.8</v>
      </c>
      <c r="U395" s="20">
        <v>1561.8</v>
      </c>
    </row>
    <row r="396" spans="1:21" ht="16.5" customHeight="1" x14ac:dyDescent="0.25">
      <c r="A396" s="7"/>
      <c r="B396" s="7"/>
      <c r="C396" s="7" t="s">
        <v>57</v>
      </c>
      <c r="D396" s="7"/>
      <c r="E396" s="7"/>
      <c r="F396" s="7"/>
      <c r="G396" s="7"/>
      <c r="H396" s="7"/>
      <c r="I396" s="7"/>
      <c r="J396" s="7"/>
      <c r="K396" s="7"/>
      <c r="L396" s="9" t="s">
        <v>47</v>
      </c>
      <c r="M396" s="22">
        <v>499.4</v>
      </c>
      <c r="N396" s="22">
        <v>386.3</v>
      </c>
      <c r="O396" s="22">
        <v>315.10000000000002</v>
      </c>
      <c r="P396" s="22">
        <v>166.2</v>
      </c>
      <c r="Q396" s="22">
        <v>115.7</v>
      </c>
      <c r="R396" s="18">
        <v>36.9</v>
      </c>
      <c r="S396" s="18">
        <v>24.5</v>
      </c>
      <c r="T396" s="18">
        <v>15.6</v>
      </c>
      <c r="U396" s="20">
        <v>1559.9</v>
      </c>
    </row>
    <row r="397" spans="1:21" ht="16.5" customHeight="1" x14ac:dyDescent="0.25">
      <c r="A397" s="7"/>
      <c r="B397" s="7"/>
      <c r="C397" s="7" t="s">
        <v>58</v>
      </c>
      <c r="D397" s="7"/>
      <c r="E397" s="7"/>
      <c r="F397" s="7"/>
      <c r="G397" s="7"/>
      <c r="H397" s="7"/>
      <c r="I397" s="7"/>
      <c r="J397" s="7"/>
      <c r="K397" s="7"/>
      <c r="L397" s="9" t="s">
        <v>47</v>
      </c>
      <c r="M397" s="22">
        <v>467</v>
      </c>
      <c r="N397" s="22">
        <v>357.6</v>
      </c>
      <c r="O397" s="22">
        <v>287.5</v>
      </c>
      <c r="P397" s="22">
        <v>150.80000000000001</v>
      </c>
      <c r="Q397" s="22">
        <v>110.2</v>
      </c>
      <c r="R397" s="18">
        <v>36.799999999999997</v>
      </c>
      <c r="S397" s="18">
        <v>22.1</v>
      </c>
      <c r="T397" s="18">
        <v>13.4</v>
      </c>
      <c r="U397" s="20">
        <v>1445.6</v>
      </c>
    </row>
    <row r="398" spans="1:21" ht="16.5" customHeight="1" x14ac:dyDescent="0.25">
      <c r="A398" s="7"/>
      <c r="B398" s="7"/>
      <c r="C398" s="7" t="s">
        <v>59</v>
      </c>
      <c r="D398" s="7"/>
      <c r="E398" s="7"/>
      <c r="F398" s="7"/>
      <c r="G398" s="7"/>
      <c r="H398" s="7"/>
      <c r="I398" s="7"/>
      <c r="J398" s="7"/>
      <c r="K398" s="7"/>
      <c r="L398" s="9" t="s">
        <v>47</v>
      </c>
      <c r="M398" s="22">
        <v>414.7</v>
      </c>
      <c r="N398" s="22">
        <v>316.2</v>
      </c>
      <c r="O398" s="22">
        <v>256</v>
      </c>
      <c r="P398" s="22">
        <v>131.1</v>
      </c>
      <c r="Q398" s="22">
        <v>100.3</v>
      </c>
      <c r="R398" s="18">
        <v>34.1</v>
      </c>
      <c r="S398" s="18">
        <v>19</v>
      </c>
      <c r="T398" s="18">
        <v>10.6</v>
      </c>
      <c r="U398" s="20">
        <v>1282.2</v>
      </c>
    </row>
    <row r="399" spans="1:21" ht="16.5" customHeight="1" x14ac:dyDescent="0.25">
      <c r="A399" s="7"/>
      <c r="B399" s="7"/>
      <c r="C399" s="7" t="s">
        <v>60</v>
      </c>
      <c r="D399" s="7"/>
      <c r="E399" s="7"/>
      <c r="F399" s="7"/>
      <c r="G399" s="7"/>
      <c r="H399" s="7"/>
      <c r="I399" s="7"/>
      <c r="J399" s="7"/>
      <c r="K399" s="7"/>
      <c r="L399" s="9" t="s">
        <v>47</v>
      </c>
      <c r="M399" s="22">
        <v>376.2</v>
      </c>
      <c r="N399" s="22">
        <v>285.2</v>
      </c>
      <c r="O399" s="22">
        <v>233.3</v>
      </c>
      <c r="P399" s="22">
        <v>112.9</v>
      </c>
      <c r="Q399" s="18">
        <v>92.9</v>
      </c>
      <c r="R399" s="18">
        <v>31.5</v>
      </c>
      <c r="S399" s="18">
        <v>16.899999999999999</v>
      </c>
      <c r="T399" s="16">
        <v>7.4</v>
      </c>
      <c r="U399" s="20">
        <v>1156.4000000000001</v>
      </c>
    </row>
    <row r="400" spans="1:21" ht="16.5" customHeight="1" x14ac:dyDescent="0.25">
      <c r="A400" s="7"/>
      <c r="B400" s="7"/>
      <c r="C400" s="7" t="s">
        <v>61</v>
      </c>
      <c r="D400" s="7"/>
      <c r="E400" s="7"/>
      <c r="F400" s="7"/>
      <c r="G400" s="7"/>
      <c r="H400" s="7"/>
      <c r="I400" s="7"/>
      <c r="J400" s="7"/>
      <c r="K400" s="7"/>
      <c r="L400" s="9" t="s">
        <v>47</v>
      </c>
      <c r="M400" s="22">
        <v>281.7</v>
      </c>
      <c r="N400" s="22">
        <v>210.6</v>
      </c>
      <c r="O400" s="22">
        <v>170.3</v>
      </c>
      <c r="P400" s="18">
        <v>80.3</v>
      </c>
      <c r="Q400" s="18">
        <v>68.400000000000006</v>
      </c>
      <c r="R400" s="18">
        <v>23.2</v>
      </c>
      <c r="S400" s="18">
        <v>11.3</v>
      </c>
      <c r="T400" s="16">
        <v>4.4000000000000004</v>
      </c>
      <c r="U400" s="22">
        <v>850.3</v>
      </c>
    </row>
    <row r="401" spans="1:21" ht="16.5" customHeight="1" x14ac:dyDescent="0.25">
      <c r="A401" s="7"/>
      <c r="B401" s="7"/>
      <c r="C401" s="7" t="s">
        <v>62</v>
      </c>
      <c r="D401" s="7"/>
      <c r="E401" s="7"/>
      <c r="F401" s="7"/>
      <c r="G401" s="7"/>
      <c r="H401" s="7"/>
      <c r="I401" s="7"/>
      <c r="J401" s="7"/>
      <c r="K401" s="7"/>
      <c r="L401" s="9" t="s">
        <v>47</v>
      </c>
      <c r="M401" s="22">
        <v>211.6</v>
      </c>
      <c r="N401" s="22">
        <v>161.1</v>
      </c>
      <c r="O401" s="22">
        <v>119.2</v>
      </c>
      <c r="P401" s="18">
        <v>59.4</v>
      </c>
      <c r="Q401" s="18">
        <v>52</v>
      </c>
      <c r="R401" s="18">
        <v>16.7</v>
      </c>
      <c r="S401" s="16">
        <v>8.1</v>
      </c>
      <c r="T401" s="16">
        <v>2.4</v>
      </c>
      <c r="U401" s="22">
        <v>630.5</v>
      </c>
    </row>
    <row r="402" spans="1:21" ht="16.5" customHeight="1" x14ac:dyDescent="0.25">
      <c r="A402" s="7"/>
      <c r="B402" s="7"/>
      <c r="C402" s="7" t="s">
        <v>63</v>
      </c>
      <c r="D402" s="7"/>
      <c r="E402" s="7"/>
      <c r="F402" s="7"/>
      <c r="G402" s="7"/>
      <c r="H402" s="7"/>
      <c r="I402" s="7"/>
      <c r="J402" s="7"/>
      <c r="K402" s="7"/>
      <c r="L402" s="9" t="s">
        <v>47</v>
      </c>
      <c r="M402" s="22">
        <v>152.6</v>
      </c>
      <c r="N402" s="22">
        <v>116.9</v>
      </c>
      <c r="O402" s="18">
        <v>80.7</v>
      </c>
      <c r="P402" s="18">
        <v>41</v>
      </c>
      <c r="Q402" s="18">
        <v>38.4</v>
      </c>
      <c r="R402" s="18">
        <v>11.7</v>
      </c>
      <c r="S402" s="16">
        <v>5.5</v>
      </c>
      <c r="T402" s="16">
        <v>1.2</v>
      </c>
      <c r="U402" s="22">
        <v>448.1</v>
      </c>
    </row>
    <row r="403" spans="1:21" ht="16.5" customHeight="1" x14ac:dyDescent="0.25">
      <c r="A403" s="7"/>
      <c r="B403" s="7"/>
      <c r="C403" s="7" t="s">
        <v>64</v>
      </c>
      <c r="D403" s="7"/>
      <c r="E403" s="7"/>
      <c r="F403" s="7"/>
      <c r="G403" s="7"/>
      <c r="H403" s="7"/>
      <c r="I403" s="7"/>
      <c r="J403" s="7"/>
      <c r="K403" s="7"/>
      <c r="L403" s="9" t="s">
        <v>47</v>
      </c>
      <c r="M403" s="22">
        <v>162.1</v>
      </c>
      <c r="N403" s="22">
        <v>123.1</v>
      </c>
      <c r="O403" s="18">
        <v>81.900000000000006</v>
      </c>
      <c r="P403" s="18">
        <v>40.799999999999997</v>
      </c>
      <c r="Q403" s="18">
        <v>43</v>
      </c>
      <c r="R403" s="18">
        <v>11.3</v>
      </c>
      <c r="S403" s="16">
        <v>5.8</v>
      </c>
      <c r="T403" s="16">
        <v>0.9</v>
      </c>
      <c r="U403" s="22">
        <v>468.9</v>
      </c>
    </row>
    <row r="404" spans="1:21" ht="16.5" customHeight="1" x14ac:dyDescent="0.25">
      <c r="A404" s="7"/>
      <c r="B404" s="7"/>
      <c r="C404" s="7" t="s">
        <v>65</v>
      </c>
      <c r="D404" s="7"/>
      <c r="E404" s="7"/>
      <c r="F404" s="7"/>
      <c r="G404" s="7"/>
      <c r="H404" s="7"/>
      <c r="I404" s="7"/>
      <c r="J404" s="7"/>
      <c r="K404" s="7"/>
      <c r="L404" s="9" t="s">
        <v>47</v>
      </c>
      <c r="M404" s="20">
        <v>7616.2</v>
      </c>
      <c r="N404" s="20">
        <v>6022.3</v>
      </c>
      <c r="O404" s="20">
        <v>4777.7</v>
      </c>
      <c r="P404" s="20">
        <v>2540.6999999999998</v>
      </c>
      <c r="Q404" s="20">
        <v>1700.7</v>
      </c>
      <c r="R404" s="22">
        <v>515.1</v>
      </c>
      <c r="S404" s="22">
        <v>395.8</v>
      </c>
      <c r="T404" s="22">
        <v>244.7</v>
      </c>
      <c r="U404" s="21">
        <v>23816</v>
      </c>
    </row>
    <row r="405" spans="1:21" ht="16.5" customHeight="1" x14ac:dyDescent="0.25">
      <c r="A405" s="7"/>
      <c r="B405" s="7" t="s">
        <v>71</v>
      </c>
      <c r="C405" s="7"/>
      <c r="D405" s="7"/>
      <c r="E405" s="7"/>
      <c r="F405" s="7"/>
      <c r="G405" s="7"/>
      <c r="H405" s="7"/>
      <c r="I405" s="7"/>
      <c r="J405" s="7"/>
      <c r="K405" s="7"/>
      <c r="L405" s="9"/>
      <c r="M405" s="10"/>
      <c r="N405" s="10"/>
      <c r="O405" s="10"/>
      <c r="P405" s="10"/>
      <c r="Q405" s="10"/>
      <c r="R405" s="10"/>
      <c r="S405" s="10"/>
      <c r="T405" s="10"/>
      <c r="U405" s="10"/>
    </row>
    <row r="406" spans="1:21" ht="16.5" customHeight="1" x14ac:dyDescent="0.25">
      <c r="A406" s="7"/>
      <c r="B406" s="7"/>
      <c r="C406" s="7" t="s">
        <v>65</v>
      </c>
      <c r="D406" s="7"/>
      <c r="E406" s="7"/>
      <c r="F406" s="7"/>
      <c r="G406" s="7"/>
      <c r="H406" s="7"/>
      <c r="I406" s="7"/>
      <c r="J406" s="7"/>
      <c r="K406" s="7"/>
      <c r="L406" s="9" t="s">
        <v>67</v>
      </c>
      <c r="M406" s="18">
        <v>32</v>
      </c>
      <c r="N406" s="18">
        <v>25.3</v>
      </c>
      <c r="O406" s="18">
        <v>20.100000000000001</v>
      </c>
      <c r="P406" s="18">
        <v>10.7</v>
      </c>
      <c r="Q406" s="16">
        <v>7.1</v>
      </c>
      <c r="R406" s="16">
        <v>2.2000000000000002</v>
      </c>
      <c r="S406" s="16">
        <v>1.7</v>
      </c>
      <c r="T406" s="16">
        <v>1</v>
      </c>
      <c r="U406" s="22">
        <v>100</v>
      </c>
    </row>
    <row r="407" spans="1:21" ht="16.5" customHeight="1" x14ac:dyDescent="0.25">
      <c r="A407" s="7" t="s">
        <v>79</v>
      </c>
      <c r="B407" s="7"/>
      <c r="C407" s="7"/>
      <c r="D407" s="7"/>
      <c r="E407" s="7"/>
      <c r="F407" s="7"/>
      <c r="G407" s="7"/>
      <c r="H407" s="7"/>
      <c r="I407" s="7"/>
      <c r="J407" s="7"/>
      <c r="K407" s="7"/>
      <c r="L407" s="9"/>
      <c r="M407" s="10"/>
      <c r="N407" s="10"/>
      <c r="O407" s="10"/>
      <c r="P407" s="10"/>
      <c r="Q407" s="10"/>
      <c r="R407" s="10"/>
      <c r="S407" s="10"/>
      <c r="T407" s="10"/>
      <c r="U407" s="10"/>
    </row>
    <row r="408" spans="1:21" ht="16.5" customHeight="1" x14ac:dyDescent="0.25">
      <c r="A408" s="7"/>
      <c r="B408" s="7" t="s">
        <v>45</v>
      </c>
      <c r="C408" s="7"/>
      <c r="D408" s="7"/>
      <c r="E408" s="7"/>
      <c r="F408" s="7"/>
      <c r="G408" s="7"/>
      <c r="H408" s="7"/>
      <c r="I408" s="7"/>
      <c r="J408" s="7"/>
      <c r="K408" s="7"/>
      <c r="L408" s="9"/>
      <c r="M408" s="10"/>
      <c r="N408" s="10"/>
      <c r="O408" s="10"/>
      <c r="P408" s="10"/>
      <c r="Q408" s="10"/>
      <c r="R408" s="10"/>
      <c r="S408" s="10"/>
      <c r="T408" s="10"/>
      <c r="U408" s="10"/>
    </row>
    <row r="409" spans="1:21" ht="16.5" customHeight="1" x14ac:dyDescent="0.25">
      <c r="A409" s="7"/>
      <c r="B409" s="7"/>
      <c r="C409" s="7" t="s">
        <v>46</v>
      </c>
      <c r="D409" s="7"/>
      <c r="E409" s="7"/>
      <c r="F409" s="7"/>
      <c r="G409" s="7"/>
      <c r="H409" s="7"/>
      <c r="I409" s="7"/>
      <c r="J409" s="7"/>
      <c r="K409" s="7"/>
      <c r="L409" s="9" t="s">
        <v>47</v>
      </c>
      <c r="M409" s="22">
        <v>239.2</v>
      </c>
      <c r="N409" s="22">
        <v>185.5</v>
      </c>
      <c r="O409" s="22">
        <v>155.1</v>
      </c>
      <c r="P409" s="18">
        <v>83.5</v>
      </c>
      <c r="Q409" s="18">
        <v>49.6</v>
      </c>
      <c r="R409" s="18">
        <v>14.9</v>
      </c>
      <c r="S409" s="18">
        <v>13</v>
      </c>
      <c r="T409" s="16">
        <v>9.4</v>
      </c>
      <c r="U409" s="22">
        <v>750.2</v>
      </c>
    </row>
    <row r="410" spans="1:21" ht="16.5" customHeight="1" x14ac:dyDescent="0.25">
      <c r="A410" s="7"/>
      <c r="B410" s="7"/>
      <c r="C410" s="7" t="s">
        <v>48</v>
      </c>
      <c r="D410" s="7"/>
      <c r="E410" s="7"/>
      <c r="F410" s="7"/>
      <c r="G410" s="7"/>
      <c r="H410" s="7"/>
      <c r="I410" s="7"/>
      <c r="J410" s="7"/>
      <c r="K410" s="7"/>
      <c r="L410" s="9" t="s">
        <v>47</v>
      </c>
      <c r="M410" s="22">
        <v>231.7</v>
      </c>
      <c r="N410" s="22">
        <v>176.7</v>
      </c>
      <c r="O410" s="22">
        <v>154.4</v>
      </c>
      <c r="P410" s="18">
        <v>80.099999999999994</v>
      </c>
      <c r="Q410" s="18">
        <v>49.1</v>
      </c>
      <c r="R410" s="18">
        <v>15.5</v>
      </c>
      <c r="S410" s="18">
        <v>11.5</v>
      </c>
      <c r="T410" s="16">
        <v>8.6</v>
      </c>
      <c r="U410" s="22">
        <v>727.8</v>
      </c>
    </row>
    <row r="411" spans="1:21" ht="16.5" customHeight="1" x14ac:dyDescent="0.25">
      <c r="A411" s="7"/>
      <c r="B411" s="7"/>
      <c r="C411" s="7" t="s">
        <v>49</v>
      </c>
      <c r="D411" s="7"/>
      <c r="E411" s="7"/>
      <c r="F411" s="7"/>
      <c r="G411" s="7"/>
      <c r="H411" s="7"/>
      <c r="I411" s="7"/>
      <c r="J411" s="7"/>
      <c r="K411" s="7"/>
      <c r="L411" s="9" t="s">
        <v>47</v>
      </c>
      <c r="M411" s="22">
        <v>216.8</v>
      </c>
      <c r="N411" s="22">
        <v>165.3</v>
      </c>
      <c r="O411" s="22">
        <v>145.6</v>
      </c>
      <c r="P411" s="18">
        <v>74.2</v>
      </c>
      <c r="Q411" s="18">
        <v>47.3</v>
      </c>
      <c r="R411" s="18">
        <v>15</v>
      </c>
      <c r="S411" s="18">
        <v>10.4</v>
      </c>
      <c r="T411" s="16">
        <v>7.9</v>
      </c>
      <c r="U411" s="22">
        <v>682.6</v>
      </c>
    </row>
    <row r="412" spans="1:21" ht="16.5" customHeight="1" x14ac:dyDescent="0.25">
      <c r="A412" s="7"/>
      <c r="B412" s="7"/>
      <c r="C412" s="7" t="s">
        <v>50</v>
      </c>
      <c r="D412" s="7"/>
      <c r="E412" s="7"/>
      <c r="F412" s="7"/>
      <c r="G412" s="7"/>
      <c r="H412" s="7"/>
      <c r="I412" s="7"/>
      <c r="J412" s="7"/>
      <c r="K412" s="7"/>
      <c r="L412" s="9" t="s">
        <v>47</v>
      </c>
      <c r="M412" s="22">
        <v>225.3</v>
      </c>
      <c r="N412" s="22">
        <v>177.9</v>
      </c>
      <c r="O412" s="22">
        <v>150.6</v>
      </c>
      <c r="P412" s="18">
        <v>76.2</v>
      </c>
      <c r="Q412" s="18">
        <v>51.2</v>
      </c>
      <c r="R412" s="18">
        <v>15.8</v>
      </c>
      <c r="S412" s="18">
        <v>12.1</v>
      </c>
      <c r="T412" s="16">
        <v>7.2</v>
      </c>
      <c r="U412" s="22">
        <v>716.3</v>
      </c>
    </row>
    <row r="413" spans="1:21" ht="16.5" customHeight="1" x14ac:dyDescent="0.25">
      <c r="A413" s="7"/>
      <c r="B413" s="7"/>
      <c r="C413" s="7" t="s">
        <v>51</v>
      </c>
      <c r="D413" s="7"/>
      <c r="E413" s="7"/>
      <c r="F413" s="7"/>
      <c r="G413" s="7"/>
      <c r="H413" s="7"/>
      <c r="I413" s="7"/>
      <c r="J413" s="7"/>
      <c r="K413" s="7"/>
      <c r="L413" s="9" t="s">
        <v>47</v>
      </c>
      <c r="M413" s="22">
        <v>252.5</v>
      </c>
      <c r="N413" s="22">
        <v>210.3</v>
      </c>
      <c r="O413" s="22">
        <v>166.5</v>
      </c>
      <c r="P413" s="18">
        <v>87.6</v>
      </c>
      <c r="Q413" s="18">
        <v>56.2</v>
      </c>
      <c r="R413" s="18">
        <v>15</v>
      </c>
      <c r="S413" s="18">
        <v>16.100000000000001</v>
      </c>
      <c r="T413" s="16">
        <v>9.3000000000000007</v>
      </c>
      <c r="U413" s="22">
        <v>813.5</v>
      </c>
    </row>
    <row r="414" spans="1:21" ht="16.5" customHeight="1" x14ac:dyDescent="0.25">
      <c r="A414" s="7"/>
      <c r="B414" s="7"/>
      <c r="C414" s="7" t="s">
        <v>52</v>
      </c>
      <c r="D414" s="7"/>
      <c r="E414" s="7"/>
      <c r="F414" s="7"/>
      <c r="G414" s="7"/>
      <c r="H414" s="7"/>
      <c r="I414" s="7"/>
      <c r="J414" s="7"/>
      <c r="K414" s="7"/>
      <c r="L414" s="9" t="s">
        <v>47</v>
      </c>
      <c r="M414" s="22">
        <v>272.60000000000002</v>
      </c>
      <c r="N414" s="22">
        <v>229.2</v>
      </c>
      <c r="O414" s="22">
        <v>170.3</v>
      </c>
      <c r="P414" s="22">
        <v>101</v>
      </c>
      <c r="Q414" s="18">
        <v>56.9</v>
      </c>
      <c r="R414" s="18">
        <v>15.1</v>
      </c>
      <c r="S414" s="18">
        <v>17.100000000000001</v>
      </c>
      <c r="T414" s="18">
        <v>11.4</v>
      </c>
      <c r="U414" s="22">
        <v>873.6</v>
      </c>
    </row>
    <row r="415" spans="1:21" ht="16.5" customHeight="1" x14ac:dyDescent="0.25">
      <c r="A415" s="7"/>
      <c r="B415" s="7"/>
      <c r="C415" s="7" t="s">
        <v>53</v>
      </c>
      <c r="D415" s="7"/>
      <c r="E415" s="7"/>
      <c r="F415" s="7"/>
      <c r="G415" s="7"/>
      <c r="H415" s="7"/>
      <c r="I415" s="7"/>
      <c r="J415" s="7"/>
      <c r="K415" s="7"/>
      <c r="L415" s="9" t="s">
        <v>47</v>
      </c>
      <c r="M415" s="22">
        <v>271.7</v>
      </c>
      <c r="N415" s="22">
        <v>221.1</v>
      </c>
      <c r="O415" s="22">
        <v>165.3</v>
      </c>
      <c r="P415" s="18">
        <v>94.8</v>
      </c>
      <c r="Q415" s="18">
        <v>55.3</v>
      </c>
      <c r="R415" s="18">
        <v>15.1</v>
      </c>
      <c r="S415" s="18">
        <v>16.5</v>
      </c>
      <c r="T415" s="18">
        <v>10.6</v>
      </c>
      <c r="U415" s="22">
        <v>850.5</v>
      </c>
    </row>
    <row r="416" spans="1:21" ht="16.5" customHeight="1" x14ac:dyDescent="0.25">
      <c r="A416" s="7"/>
      <c r="B416" s="7"/>
      <c r="C416" s="7" t="s">
        <v>54</v>
      </c>
      <c r="D416" s="7"/>
      <c r="E416" s="7"/>
      <c r="F416" s="7"/>
      <c r="G416" s="7"/>
      <c r="H416" s="7"/>
      <c r="I416" s="7"/>
      <c r="J416" s="7"/>
      <c r="K416" s="7"/>
      <c r="L416" s="9" t="s">
        <v>47</v>
      </c>
      <c r="M416" s="22">
        <v>249.7</v>
      </c>
      <c r="N416" s="22">
        <v>199.3</v>
      </c>
      <c r="O416" s="22">
        <v>155.6</v>
      </c>
      <c r="P416" s="18">
        <v>85.1</v>
      </c>
      <c r="Q416" s="18">
        <v>51.2</v>
      </c>
      <c r="R416" s="18">
        <v>14.6</v>
      </c>
      <c r="S416" s="18">
        <v>14.1</v>
      </c>
      <c r="T416" s="16">
        <v>9</v>
      </c>
      <c r="U416" s="22">
        <v>778.6</v>
      </c>
    </row>
    <row r="417" spans="1:21" ht="16.5" customHeight="1" x14ac:dyDescent="0.25">
      <c r="A417" s="7"/>
      <c r="B417" s="7"/>
      <c r="C417" s="7" t="s">
        <v>55</v>
      </c>
      <c r="D417" s="7"/>
      <c r="E417" s="7"/>
      <c r="F417" s="7"/>
      <c r="G417" s="7"/>
      <c r="H417" s="7"/>
      <c r="I417" s="7"/>
      <c r="J417" s="7"/>
      <c r="K417" s="7"/>
      <c r="L417" s="9" t="s">
        <v>47</v>
      </c>
      <c r="M417" s="22">
        <v>266.8</v>
      </c>
      <c r="N417" s="22">
        <v>214.2</v>
      </c>
      <c r="O417" s="22">
        <v>172.1</v>
      </c>
      <c r="P417" s="18">
        <v>90</v>
      </c>
      <c r="Q417" s="18">
        <v>57.4</v>
      </c>
      <c r="R417" s="18">
        <v>17.399999999999999</v>
      </c>
      <c r="S417" s="18">
        <v>14.2</v>
      </c>
      <c r="T417" s="16">
        <v>8.6999999999999993</v>
      </c>
      <c r="U417" s="22">
        <v>841</v>
      </c>
    </row>
    <row r="418" spans="1:21" ht="16.5" customHeight="1" x14ac:dyDescent="0.25">
      <c r="A418" s="7"/>
      <c r="B418" s="7"/>
      <c r="C418" s="7" t="s">
        <v>56</v>
      </c>
      <c r="D418" s="7"/>
      <c r="E418" s="7"/>
      <c r="F418" s="7"/>
      <c r="G418" s="7"/>
      <c r="H418" s="7"/>
      <c r="I418" s="7"/>
      <c r="J418" s="7"/>
      <c r="K418" s="7"/>
      <c r="L418" s="9" t="s">
        <v>47</v>
      </c>
      <c r="M418" s="22">
        <v>245</v>
      </c>
      <c r="N418" s="22">
        <v>198.5</v>
      </c>
      <c r="O418" s="22">
        <v>158.19999999999999</v>
      </c>
      <c r="P418" s="18">
        <v>84.5</v>
      </c>
      <c r="Q418" s="18">
        <v>56.7</v>
      </c>
      <c r="R418" s="18">
        <v>17.3</v>
      </c>
      <c r="S418" s="18">
        <v>12.7</v>
      </c>
      <c r="T418" s="16">
        <v>7.9</v>
      </c>
      <c r="U418" s="22">
        <v>781</v>
      </c>
    </row>
    <row r="419" spans="1:21" ht="16.5" customHeight="1" x14ac:dyDescent="0.25">
      <c r="A419" s="7"/>
      <c r="B419" s="7"/>
      <c r="C419" s="7" t="s">
        <v>57</v>
      </c>
      <c r="D419" s="7"/>
      <c r="E419" s="7"/>
      <c r="F419" s="7"/>
      <c r="G419" s="7"/>
      <c r="H419" s="7"/>
      <c r="I419" s="7"/>
      <c r="J419" s="7"/>
      <c r="K419" s="7"/>
      <c r="L419" s="9" t="s">
        <v>47</v>
      </c>
      <c r="M419" s="22">
        <v>254.2</v>
      </c>
      <c r="N419" s="22">
        <v>195.5</v>
      </c>
      <c r="O419" s="22">
        <v>159.69999999999999</v>
      </c>
      <c r="P419" s="18">
        <v>83</v>
      </c>
      <c r="Q419" s="18">
        <v>58.8</v>
      </c>
      <c r="R419" s="18">
        <v>19.2</v>
      </c>
      <c r="S419" s="18">
        <v>12.5</v>
      </c>
      <c r="T419" s="16">
        <v>7.5</v>
      </c>
      <c r="U419" s="22">
        <v>790.4</v>
      </c>
    </row>
    <row r="420" spans="1:21" ht="16.5" customHeight="1" x14ac:dyDescent="0.25">
      <c r="A420" s="7"/>
      <c r="B420" s="7"/>
      <c r="C420" s="7" t="s">
        <v>58</v>
      </c>
      <c r="D420" s="7"/>
      <c r="E420" s="7"/>
      <c r="F420" s="7"/>
      <c r="G420" s="7"/>
      <c r="H420" s="7"/>
      <c r="I420" s="7"/>
      <c r="J420" s="7"/>
      <c r="K420" s="7"/>
      <c r="L420" s="9" t="s">
        <v>47</v>
      </c>
      <c r="M420" s="22">
        <v>233.1</v>
      </c>
      <c r="N420" s="22">
        <v>178.3</v>
      </c>
      <c r="O420" s="22">
        <v>142.5</v>
      </c>
      <c r="P420" s="18">
        <v>74.599999999999994</v>
      </c>
      <c r="Q420" s="18">
        <v>55.2</v>
      </c>
      <c r="R420" s="18">
        <v>18.3</v>
      </c>
      <c r="S420" s="18">
        <v>11.2</v>
      </c>
      <c r="T420" s="16">
        <v>6.4</v>
      </c>
      <c r="U420" s="22">
        <v>719.7</v>
      </c>
    </row>
    <row r="421" spans="1:21" ht="16.5" customHeight="1" x14ac:dyDescent="0.25">
      <c r="A421" s="7"/>
      <c r="B421" s="7"/>
      <c r="C421" s="7" t="s">
        <v>59</v>
      </c>
      <c r="D421" s="7"/>
      <c r="E421" s="7"/>
      <c r="F421" s="7"/>
      <c r="G421" s="7"/>
      <c r="H421" s="7"/>
      <c r="I421" s="7"/>
      <c r="J421" s="7"/>
      <c r="K421" s="7"/>
      <c r="L421" s="9" t="s">
        <v>47</v>
      </c>
      <c r="M421" s="22">
        <v>207.4</v>
      </c>
      <c r="N421" s="22">
        <v>159</v>
      </c>
      <c r="O421" s="22">
        <v>127.4</v>
      </c>
      <c r="P421" s="18">
        <v>64.8</v>
      </c>
      <c r="Q421" s="18">
        <v>51.1</v>
      </c>
      <c r="R421" s="18">
        <v>17.100000000000001</v>
      </c>
      <c r="S421" s="16">
        <v>9.6999999999999993</v>
      </c>
      <c r="T421" s="16">
        <v>4.8</v>
      </c>
      <c r="U421" s="22">
        <v>641.4</v>
      </c>
    </row>
    <row r="422" spans="1:21" ht="16.5" customHeight="1" x14ac:dyDescent="0.25">
      <c r="A422" s="7"/>
      <c r="B422" s="7"/>
      <c r="C422" s="7" t="s">
        <v>60</v>
      </c>
      <c r="D422" s="7"/>
      <c r="E422" s="7"/>
      <c r="F422" s="7"/>
      <c r="G422" s="7"/>
      <c r="H422" s="7"/>
      <c r="I422" s="7"/>
      <c r="J422" s="7"/>
      <c r="K422" s="7"/>
      <c r="L422" s="9" t="s">
        <v>47</v>
      </c>
      <c r="M422" s="22">
        <v>184</v>
      </c>
      <c r="N422" s="22">
        <v>140</v>
      </c>
      <c r="O422" s="22">
        <v>112.1</v>
      </c>
      <c r="P422" s="18">
        <v>53.9</v>
      </c>
      <c r="Q422" s="18">
        <v>46</v>
      </c>
      <c r="R422" s="18">
        <v>15.2</v>
      </c>
      <c r="S422" s="16">
        <v>8.3000000000000007</v>
      </c>
      <c r="T422" s="16">
        <v>3.1</v>
      </c>
      <c r="U422" s="22">
        <v>562.70000000000005</v>
      </c>
    </row>
    <row r="423" spans="1:21" ht="16.5" customHeight="1" x14ac:dyDescent="0.25">
      <c r="A423" s="7"/>
      <c r="B423" s="7"/>
      <c r="C423" s="7" t="s">
        <v>61</v>
      </c>
      <c r="D423" s="7"/>
      <c r="E423" s="7"/>
      <c r="F423" s="7"/>
      <c r="G423" s="7"/>
      <c r="H423" s="7"/>
      <c r="I423" s="7"/>
      <c r="J423" s="7"/>
      <c r="K423" s="7"/>
      <c r="L423" s="9" t="s">
        <v>47</v>
      </c>
      <c r="M423" s="22">
        <v>138.30000000000001</v>
      </c>
      <c r="N423" s="22">
        <v>104.4</v>
      </c>
      <c r="O423" s="18">
        <v>81.099999999999994</v>
      </c>
      <c r="P423" s="18">
        <v>39.299999999999997</v>
      </c>
      <c r="Q423" s="18">
        <v>34</v>
      </c>
      <c r="R423" s="18">
        <v>11.1</v>
      </c>
      <c r="S423" s="16">
        <v>5.6</v>
      </c>
      <c r="T423" s="16">
        <v>1.9</v>
      </c>
      <c r="U423" s="22">
        <v>415.8</v>
      </c>
    </row>
    <row r="424" spans="1:21" ht="16.5" customHeight="1" x14ac:dyDescent="0.25">
      <c r="A424" s="7"/>
      <c r="B424" s="7"/>
      <c r="C424" s="7" t="s">
        <v>62</v>
      </c>
      <c r="D424" s="7"/>
      <c r="E424" s="7"/>
      <c r="F424" s="7"/>
      <c r="G424" s="7"/>
      <c r="H424" s="7"/>
      <c r="I424" s="7"/>
      <c r="J424" s="7"/>
      <c r="K424" s="7"/>
      <c r="L424" s="9" t="s">
        <v>47</v>
      </c>
      <c r="M424" s="22">
        <v>109.1</v>
      </c>
      <c r="N424" s="18">
        <v>82.9</v>
      </c>
      <c r="O424" s="18">
        <v>59</v>
      </c>
      <c r="P424" s="18">
        <v>30.3</v>
      </c>
      <c r="Q424" s="18">
        <v>27.1</v>
      </c>
      <c r="R424" s="16">
        <v>8.4</v>
      </c>
      <c r="S424" s="16">
        <v>4.2</v>
      </c>
      <c r="T424" s="16">
        <v>1</v>
      </c>
      <c r="U424" s="22">
        <v>322</v>
      </c>
    </row>
    <row r="425" spans="1:21" ht="16.5" customHeight="1" x14ac:dyDescent="0.25">
      <c r="A425" s="7"/>
      <c r="B425" s="7"/>
      <c r="C425" s="7" t="s">
        <v>63</v>
      </c>
      <c r="D425" s="7"/>
      <c r="E425" s="7"/>
      <c r="F425" s="7"/>
      <c r="G425" s="7"/>
      <c r="H425" s="7"/>
      <c r="I425" s="7"/>
      <c r="J425" s="7"/>
      <c r="K425" s="7"/>
      <c r="L425" s="9" t="s">
        <v>47</v>
      </c>
      <c r="M425" s="18">
        <v>85.7</v>
      </c>
      <c r="N425" s="18">
        <v>66</v>
      </c>
      <c r="O425" s="18">
        <v>44.3</v>
      </c>
      <c r="P425" s="18">
        <v>22.7</v>
      </c>
      <c r="Q425" s="18">
        <v>21.8</v>
      </c>
      <c r="R425" s="16">
        <v>6.5</v>
      </c>
      <c r="S425" s="16">
        <v>3</v>
      </c>
      <c r="T425" s="16">
        <v>0.6</v>
      </c>
      <c r="U425" s="22">
        <v>250.7</v>
      </c>
    </row>
    <row r="426" spans="1:21" ht="16.5" customHeight="1" x14ac:dyDescent="0.25">
      <c r="A426" s="7"/>
      <c r="B426" s="7"/>
      <c r="C426" s="7" t="s">
        <v>64</v>
      </c>
      <c r="D426" s="7"/>
      <c r="E426" s="7"/>
      <c r="F426" s="7"/>
      <c r="G426" s="7"/>
      <c r="H426" s="7"/>
      <c r="I426" s="7"/>
      <c r="J426" s="7"/>
      <c r="K426" s="7"/>
      <c r="L426" s="9" t="s">
        <v>47</v>
      </c>
      <c r="M426" s="22">
        <v>101.2</v>
      </c>
      <c r="N426" s="18">
        <v>75.5</v>
      </c>
      <c r="O426" s="18">
        <v>50.3</v>
      </c>
      <c r="P426" s="18">
        <v>25.1</v>
      </c>
      <c r="Q426" s="18">
        <v>27.1</v>
      </c>
      <c r="R426" s="16">
        <v>7</v>
      </c>
      <c r="S426" s="16">
        <v>3.6</v>
      </c>
      <c r="T426" s="16">
        <v>0.5</v>
      </c>
      <c r="U426" s="22">
        <v>290.3</v>
      </c>
    </row>
    <row r="427" spans="1:21" ht="16.5" customHeight="1" x14ac:dyDescent="0.25">
      <c r="A427" s="7"/>
      <c r="B427" s="7"/>
      <c r="C427" s="7" t="s">
        <v>65</v>
      </c>
      <c r="D427" s="7"/>
      <c r="E427" s="7"/>
      <c r="F427" s="7"/>
      <c r="G427" s="7"/>
      <c r="H427" s="7"/>
      <c r="I427" s="7"/>
      <c r="J427" s="7"/>
      <c r="K427" s="7"/>
      <c r="L427" s="9" t="s">
        <v>47</v>
      </c>
      <c r="M427" s="20">
        <v>3784.1</v>
      </c>
      <c r="N427" s="20">
        <v>2979.6</v>
      </c>
      <c r="O427" s="20">
        <v>2370.1</v>
      </c>
      <c r="P427" s="20">
        <v>1250.7</v>
      </c>
      <c r="Q427" s="22">
        <v>851.8</v>
      </c>
      <c r="R427" s="22">
        <v>258.60000000000002</v>
      </c>
      <c r="S427" s="22">
        <v>195.9</v>
      </c>
      <c r="T427" s="22">
        <v>115.8</v>
      </c>
      <c r="U427" s="21">
        <v>11807.8</v>
      </c>
    </row>
    <row r="428" spans="1:21" ht="16.5" customHeight="1" x14ac:dyDescent="0.25">
      <c r="A428" s="7"/>
      <c r="B428" s="7" t="s">
        <v>66</v>
      </c>
      <c r="C428" s="7"/>
      <c r="D428" s="7"/>
      <c r="E428" s="7"/>
      <c r="F428" s="7"/>
      <c r="G428" s="7"/>
      <c r="H428" s="7"/>
      <c r="I428" s="7"/>
      <c r="J428" s="7"/>
      <c r="K428" s="7"/>
      <c r="L428" s="9"/>
      <c r="M428" s="10"/>
      <c r="N428" s="10"/>
      <c r="O428" s="10"/>
      <c r="P428" s="10"/>
      <c r="Q428" s="10"/>
      <c r="R428" s="10"/>
      <c r="S428" s="10"/>
      <c r="T428" s="10"/>
      <c r="U428" s="10"/>
    </row>
    <row r="429" spans="1:21" ht="16.5" customHeight="1" x14ac:dyDescent="0.25">
      <c r="A429" s="7"/>
      <c r="B429" s="7"/>
      <c r="C429" s="7" t="s">
        <v>65</v>
      </c>
      <c r="D429" s="7"/>
      <c r="E429" s="7"/>
      <c r="F429" s="7"/>
      <c r="G429" s="7"/>
      <c r="H429" s="7"/>
      <c r="I429" s="7"/>
      <c r="J429" s="7"/>
      <c r="K429" s="7"/>
      <c r="L429" s="9" t="s">
        <v>67</v>
      </c>
      <c r="M429" s="18">
        <v>50.4</v>
      </c>
      <c r="N429" s="18">
        <v>50.5</v>
      </c>
      <c r="O429" s="18">
        <v>50.2</v>
      </c>
      <c r="P429" s="18">
        <v>49.7</v>
      </c>
      <c r="Q429" s="18">
        <v>50.5</v>
      </c>
      <c r="R429" s="18">
        <v>50.4</v>
      </c>
      <c r="S429" s="18">
        <v>50.4</v>
      </c>
      <c r="T429" s="18">
        <v>47.7</v>
      </c>
      <c r="U429" s="18">
        <v>50.3</v>
      </c>
    </row>
    <row r="430" spans="1:21" ht="16.5" customHeight="1" x14ac:dyDescent="0.25">
      <c r="A430" s="7"/>
      <c r="B430" s="7" t="s">
        <v>68</v>
      </c>
      <c r="C430" s="7"/>
      <c r="D430" s="7"/>
      <c r="E430" s="7"/>
      <c r="F430" s="7"/>
      <c r="G430" s="7"/>
      <c r="H430" s="7"/>
      <c r="I430" s="7"/>
      <c r="J430" s="7"/>
      <c r="K430" s="7"/>
      <c r="L430" s="9"/>
      <c r="M430" s="10"/>
      <c r="N430" s="10"/>
      <c r="O430" s="10"/>
      <c r="P430" s="10"/>
      <c r="Q430" s="10"/>
      <c r="R430" s="10"/>
      <c r="S430" s="10"/>
      <c r="T430" s="10"/>
      <c r="U430" s="10"/>
    </row>
    <row r="431" spans="1:21" ht="16.5" customHeight="1" x14ac:dyDescent="0.25">
      <c r="A431" s="7"/>
      <c r="B431" s="7"/>
      <c r="C431" s="7" t="s">
        <v>46</v>
      </c>
      <c r="D431" s="7"/>
      <c r="E431" s="7"/>
      <c r="F431" s="7"/>
      <c r="G431" s="7"/>
      <c r="H431" s="7"/>
      <c r="I431" s="7"/>
      <c r="J431" s="7"/>
      <c r="K431" s="7"/>
      <c r="L431" s="9" t="s">
        <v>47</v>
      </c>
      <c r="M431" s="22">
        <v>252.9</v>
      </c>
      <c r="N431" s="22">
        <v>195.8</v>
      </c>
      <c r="O431" s="22">
        <v>163.19999999999999</v>
      </c>
      <c r="P431" s="18">
        <v>87.1</v>
      </c>
      <c r="Q431" s="18">
        <v>52.5</v>
      </c>
      <c r="R431" s="18">
        <v>15.9</v>
      </c>
      <c r="S431" s="18">
        <v>13.9</v>
      </c>
      <c r="T431" s="16">
        <v>9.9</v>
      </c>
      <c r="U431" s="22">
        <v>791.2</v>
      </c>
    </row>
    <row r="432" spans="1:21" ht="16.5" customHeight="1" x14ac:dyDescent="0.25">
      <c r="A432" s="7"/>
      <c r="B432" s="7"/>
      <c r="C432" s="7" t="s">
        <v>48</v>
      </c>
      <c r="D432" s="7"/>
      <c r="E432" s="7"/>
      <c r="F432" s="7"/>
      <c r="G432" s="7"/>
      <c r="H432" s="7"/>
      <c r="I432" s="7"/>
      <c r="J432" s="7"/>
      <c r="K432" s="7"/>
      <c r="L432" s="9" t="s">
        <v>47</v>
      </c>
      <c r="M432" s="22">
        <v>245.2</v>
      </c>
      <c r="N432" s="22">
        <v>186.7</v>
      </c>
      <c r="O432" s="22">
        <v>163.80000000000001</v>
      </c>
      <c r="P432" s="18">
        <v>83.8</v>
      </c>
      <c r="Q432" s="18">
        <v>51.3</v>
      </c>
      <c r="R432" s="18">
        <v>16.7</v>
      </c>
      <c r="S432" s="18">
        <v>12.4</v>
      </c>
      <c r="T432" s="16">
        <v>9.1</v>
      </c>
      <c r="U432" s="22">
        <v>769</v>
      </c>
    </row>
    <row r="433" spans="1:21" ht="16.5" customHeight="1" x14ac:dyDescent="0.25">
      <c r="A433" s="7"/>
      <c r="B433" s="7"/>
      <c r="C433" s="7" t="s">
        <v>49</v>
      </c>
      <c r="D433" s="7"/>
      <c r="E433" s="7"/>
      <c r="F433" s="7"/>
      <c r="G433" s="7"/>
      <c r="H433" s="7"/>
      <c r="I433" s="7"/>
      <c r="J433" s="7"/>
      <c r="K433" s="7"/>
      <c r="L433" s="9" t="s">
        <v>47</v>
      </c>
      <c r="M433" s="22">
        <v>229.7</v>
      </c>
      <c r="N433" s="22">
        <v>173.4</v>
      </c>
      <c r="O433" s="22">
        <v>153.69999999999999</v>
      </c>
      <c r="P433" s="18">
        <v>77</v>
      </c>
      <c r="Q433" s="18">
        <v>49.8</v>
      </c>
      <c r="R433" s="18">
        <v>16</v>
      </c>
      <c r="S433" s="18">
        <v>10.8</v>
      </c>
      <c r="T433" s="16">
        <v>8.4</v>
      </c>
      <c r="U433" s="22">
        <v>718.9</v>
      </c>
    </row>
    <row r="434" spans="1:21" ht="16.5" customHeight="1" x14ac:dyDescent="0.25">
      <c r="A434" s="7"/>
      <c r="B434" s="7"/>
      <c r="C434" s="7" t="s">
        <v>50</v>
      </c>
      <c r="D434" s="7"/>
      <c r="E434" s="7"/>
      <c r="F434" s="7"/>
      <c r="G434" s="7"/>
      <c r="H434" s="7"/>
      <c r="I434" s="7"/>
      <c r="J434" s="7"/>
      <c r="K434" s="7"/>
      <c r="L434" s="9" t="s">
        <v>47</v>
      </c>
      <c r="M434" s="22">
        <v>237.9</v>
      </c>
      <c r="N434" s="22">
        <v>187.4</v>
      </c>
      <c r="O434" s="22">
        <v>156.9</v>
      </c>
      <c r="P434" s="18">
        <v>80.599999999999994</v>
      </c>
      <c r="Q434" s="18">
        <v>53.9</v>
      </c>
      <c r="R434" s="18">
        <v>17</v>
      </c>
      <c r="S434" s="18">
        <v>12.6</v>
      </c>
      <c r="T434" s="16">
        <v>8.1</v>
      </c>
      <c r="U434" s="22">
        <v>754.4</v>
      </c>
    </row>
    <row r="435" spans="1:21" ht="16.5" customHeight="1" x14ac:dyDescent="0.25">
      <c r="A435" s="7"/>
      <c r="B435" s="7"/>
      <c r="C435" s="7" t="s">
        <v>51</v>
      </c>
      <c r="D435" s="7"/>
      <c r="E435" s="7"/>
      <c r="F435" s="7"/>
      <c r="G435" s="7"/>
      <c r="H435" s="7"/>
      <c r="I435" s="7"/>
      <c r="J435" s="7"/>
      <c r="K435" s="7"/>
      <c r="L435" s="9" t="s">
        <v>47</v>
      </c>
      <c r="M435" s="22">
        <v>263.10000000000002</v>
      </c>
      <c r="N435" s="22">
        <v>218.4</v>
      </c>
      <c r="O435" s="22">
        <v>171.5</v>
      </c>
      <c r="P435" s="18">
        <v>92.4</v>
      </c>
      <c r="Q435" s="18">
        <v>59.1</v>
      </c>
      <c r="R435" s="18">
        <v>16.3</v>
      </c>
      <c r="S435" s="18">
        <v>16.7</v>
      </c>
      <c r="T435" s="18">
        <v>10.4</v>
      </c>
      <c r="U435" s="22">
        <v>848.2</v>
      </c>
    </row>
    <row r="436" spans="1:21" ht="16.5" customHeight="1" x14ac:dyDescent="0.25">
      <c r="A436" s="7"/>
      <c r="B436" s="7"/>
      <c r="C436" s="7" t="s">
        <v>52</v>
      </c>
      <c r="D436" s="7"/>
      <c r="E436" s="7"/>
      <c r="F436" s="7"/>
      <c r="G436" s="7"/>
      <c r="H436" s="7"/>
      <c r="I436" s="7"/>
      <c r="J436" s="7"/>
      <c r="K436" s="7"/>
      <c r="L436" s="9" t="s">
        <v>47</v>
      </c>
      <c r="M436" s="22">
        <v>273</v>
      </c>
      <c r="N436" s="22">
        <v>229.2</v>
      </c>
      <c r="O436" s="22">
        <v>170.8</v>
      </c>
      <c r="P436" s="22">
        <v>106.4</v>
      </c>
      <c r="Q436" s="18">
        <v>58</v>
      </c>
      <c r="R436" s="18">
        <v>15.1</v>
      </c>
      <c r="S436" s="18">
        <v>17</v>
      </c>
      <c r="T436" s="18">
        <v>12.9</v>
      </c>
      <c r="U436" s="22">
        <v>882.6</v>
      </c>
    </row>
    <row r="437" spans="1:21" ht="16.5" customHeight="1" x14ac:dyDescent="0.25">
      <c r="A437" s="7"/>
      <c r="B437" s="7"/>
      <c r="C437" s="7" t="s">
        <v>53</v>
      </c>
      <c r="D437" s="7"/>
      <c r="E437" s="7"/>
      <c r="F437" s="7"/>
      <c r="G437" s="7"/>
      <c r="H437" s="7"/>
      <c r="I437" s="7"/>
      <c r="J437" s="7"/>
      <c r="K437" s="7"/>
      <c r="L437" s="9" t="s">
        <v>47</v>
      </c>
      <c r="M437" s="22">
        <v>269.89999999999998</v>
      </c>
      <c r="N437" s="22">
        <v>220.1</v>
      </c>
      <c r="O437" s="22">
        <v>165.1</v>
      </c>
      <c r="P437" s="22">
        <v>100.6</v>
      </c>
      <c r="Q437" s="18">
        <v>55.6</v>
      </c>
      <c r="R437" s="18">
        <v>14.6</v>
      </c>
      <c r="S437" s="18">
        <v>16.3</v>
      </c>
      <c r="T437" s="18">
        <v>11.5</v>
      </c>
      <c r="U437" s="22">
        <v>854.1</v>
      </c>
    </row>
    <row r="438" spans="1:21" ht="16.5" customHeight="1" x14ac:dyDescent="0.25">
      <c r="A438" s="7"/>
      <c r="B438" s="7"/>
      <c r="C438" s="7" t="s">
        <v>54</v>
      </c>
      <c r="D438" s="7"/>
      <c r="E438" s="7"/>
      <c r="F438" s="7"/>
      <c r="G438" s="7"/>
      <c r="H438" s="7"/>
      <c r="I438" s="7"/>
      <c r="J438" s="7"/>
      <c r="K438" s="7"/>
      <c r="L438" s="9" t="s">
        <v>47</v>
      </c>
      <c r="M438" s="22">
        <v>247.5</v>
      </c>
      <c r="N438" s="22">
        <v>198.1</v>
      </c>
      <c r="O438" s="22">
        <v>152.5</v>
      </c>
      <c r="P438" s="18">
        <v>87.9</v>
      </c>
      <c r="Q438" s="18">
        <v>51.9</v>
      </c>
      <c r="R438" s="18">
        <v>14.3</v>
      </c>
      <c r="S438" s="18">
        <v>14.5</v>
      </c>
      <c r="T438" s="16">
        <v>9.6</v>
      </c>
      <c r="U438" s="22">
        <v>776.5</v>
      </c>
    </row>
    <row r="439" spans="1:21" ht="16.5" customHeight="1" x14ac:dyDescent="0.25">
      <c r="A439" s="7"/>
      <c r="B439" s="7"/>
      <c r="C439" s="7" t="s">
        <v>55</v>
      </c>
      <c r="D439" s="7"/>
      <c r="E439" s="7"/>
      <c r="F439" s="7"/>
      <c r="G439" s="7"/>
      <c r="H439" s="7"/>
      <c r="I439" s="7"/>
      <c r="J439" s="7"/>
      <c r="K439" s="7"/>
      <c r="L439" s="9" t="s">
        <v>47</v>
      </c>
      <c r="M439" s="22">
        <v>259.3</v>
      </c>
      <c r="N439" s="22">
        <v>205.9</v>
      </c>
      <c r="O439" s="22">
        <v>167.7</v>
      </c>
      <c r="P439" s="18">
        <v>92.4</v>
      </c>
      <c r="Q439" s="18">
        <v>56.9</v>
      </c>
      <c r="R439" s="18">
        <v>16.600000000000001</v>
      </c>
      <c r="S439" s="18">
        <v>14.1</v>
      </c>
      <c r="T439" s="16">
        <v>9.6</v>
      </c>
      <c r="U439" s="22">
        <v>822.6</v>
      </c>
    </row>
    <row r="440" spans="1:21" ht="16.5" customHeight="1" x14ac:dyDescent="0.25">
      <c r="A440" s="7"/>
      <c r="B440" s="7"/>
      <c r="C440" s="7" t="s">
        <v>56</v>
      </c>
      <c r="D440" s="7"/>
      <c r="E440" s="7"/>
      <c r="F440" s="7"/>
      <c r="G440" s="7"/>
      <c r="H440" s="7"/>
      <c r="I440" s="7"/>
      <c r="J440" s="7"/>
      <c r="K440" s="7"/>
      <c r="L440" s="9" t="s">
        <v>47</v>
      </c>
      <c r="M440" s="22">
        <v>236.8</v>
      </c>
      <c r="N440" s="22">
        <v>190.6</v>
      </c>
      <c r="O440" s="22">
        <v>152.9</v>
      </c>
      <c r="P440" s="18">
        <v>85.6</v>
      </c>
      <c r="Q440" s="18">
        <v>55.8</v>
      </c>
      <c r="R440" s="18">
        <v>16.3</v>
      </c>
      <c r="S440" s="18">
        <v>12.3</v>
      </c>
      <c r="T440" s="16">
        <v>8.5</v>
      </c>
      <c r="U440" s="22">
        <v>758.9</v>
      </c>
    </row>
    <row r="441" spans="1:21" ht="16.5" customHeight="1" x14ac:dyDescent="0.25">
      <c r="A441" s="7"/>
      <c r="B441" s="7"/>
      <c r="C441" s="7" t="s">
        <v>57</v>
      </c>
      <c r="D441" s="7"/>
      <c r="E441" s="7"/>
      <c r="F441" s="7"/>
      <c r="G441" s="7"/>
      <c r="H441" s="7"/>
      <c r="I441" s="7"/>
      <c r="J441" s="7"/>
      <c r="K441" s="7"/>
      <c r="L441" s="9" t="s">
        <v>47</v>
      </c>
      <c r="M441" s="22">
        <v>247.9</v>
      </c>
      <c r="N441" s="22">
        <v>188.5</v>
      </c>
      <c r="O441" s="22">
        <v>155.19999999999999</v>
      </c>
      <c r="P441" s="18">
        <v>83.4</v>
      </c>
      <c r="Q441" s="18">
        <v>57.5</v>
      </c>
      <c r="R441" s="18">
        <v>18.5</v>
      </c>
      <c r="S441" s="18">
        <v>12.1</v>
      </c>
      <c r="T441" s="16">
        <v>8.1999999999999993</v>
      </c>
      <c r="U441" s="22">
        <v>771.2</v>
      </c>
    </row>
    <row r="442" spans="1:21" ht="16.5" customHeight="1" x14ac:dyDescent="0.25">
      <c r="A442" s="7"/>
      <c r="B442" s="7"/>
      <c r="C442" s="7" t="s">
        <v>58</v>
      </c>
      <c r="D442" s="7"/>
      <c r="E442" s="7"/>
      <c r="F442" s="7"/>
      <c r="G442" s="7"/>
      <c r="H442" s="7"/>
      <c r="I442" s="7"/>
      <c r="J442" s="7"/>
      <c r="K442" s="7"/>
      <c r="L442" s="9" t="s">
        <v>47</v>
      </c>
      <c r="M442" s="22">
        <v>225.7</v>
      </c>
      <c r="N442" s="22">
        <v>171.1</v>
      </c>
      <c r="O442" s="22">
        <v>138.6</v>
      </c>
      <c r="P442" s="18">
        <v>73.8</v>
      </c>
      <c r="Q442" s="18">
        <v>53.2</v>
      </c>
      <c r="R442" s="18">
        <v>17.899999999999999</v>
      </c>
      <c r="S442" s="18">
        <v>10.4</v>
      </c>
      <c r="T442" s="16">
        <v>6.9</v>
      </c>
      <c r="U442" s="22">
        <v>697.8</v>
      </c>
    </row>
    <row r="443" spans="1:21" ht="16.5" customHeight="1" x14ac:dyDescent="0.25">
      <c r="A443" s="7"/>
      <c r="B443" s="7"/>
      <c r="C443" s="7" t="s">
        <v>59</v>
      </c>
      <c r="D443" s="7"/>
      <c r="E443" s="7"/>
      <c r="F443" s="7"/>
      <c r="G443" s="7"/>
      <c r="H443" s="7"/>
      <c r="I443" s="7"/>
      <c r="J443" s="7"/>
      <c r="K443" s="7"/>
      <c r="L443" s="9" t="s">
        <v>47</v>
      </c>
      <c r="M443" s="22">
        <v>201.2</v>
      </c>
      <c r="N443" s="22">
        <v>150.9</v>
      </c>
      <c r="O443" s="22">
        <v>125.4</v>
      </c>
      <c r="P443" s="18">
        <v>64.2</v>
      </c>
      <c r="Q443" s="18">
        <v>48.5</v>
      </c>
      <c r="R443" s="18">
        <v>16.8</v>
      </c>
      <c r="S443" s="16">
        <v>9.1</v>
      </c>
      <c r="T443" s="16">
        <v>5.6</v>
      </c>
      <c r="U443" s="22">
        <v>621.79999999999995</v>
      </c>
    </row>
    <row r="444" spans="1:21" ht="16.5" customHeight="1" x14ac:dyDescent="0.25">
      <c r="A444" s="7"/>
      <c r="B444" s="7"/>
      <c r="C444" s="7" t="s">
        <v>60</v>
      </c>
      <c r="D444" s="7"/>
      <c r="E444" s="7"/>
      <c r="F444" s="7"/>
      <c r="G444" s="7"/>
      <c r="H444" s="7"/>
      <c r="I444" s="7"/>
      <c r="J444" s="7"/>
      <c r="K444" s="7"/>
      <c r="L444" s="9" t="s">
        <v>47</v>
      </c>
      <c r="M444" s="22">
        <v>181.8</v>
      </c>
      <c r="N444" s="22">
        <v>134.6</v>
      </c>
      <c r="O444" s="22">
        <v>113.4</v>
      </c>
      <c r="P444" s="18">
        <v>54.6</v>
      </c>
      <c r="Q444" s="18">
        <v>44.1</v>
      </c>
      <c r="R444" s="18">
        <v>15.1</v>
      </c>
      <c r="S444" s="16">
        <v>7.8</v>
      </c>
      <c r="T444" s="16">
        <v>4</v>
      </c>
      <c r="U444" s="22">
        <v>555.4</v>
      </c>
    </row>
    <row r="445" spans="1:21" ht="16.5" customHeight="1" x14ac:dyDescent="0.25">
      <c r="A445" s="7"/>
      <c r="B445" s="7"/>
      <c r="C445" s="7" t="s">
        <v>61</v>
      </c>
      <c r="D445" s="7"/>
      <c r="E445" s="7"/>
      <c r="F445" s="7"/>
      <c r="G445" s="7"/>
      <c r="H445" s="7"/>
      <c r="I445" s="7"/>
      <c r="J445" s="7"/>
      <c r="K445" s="7"/>
      <c r="L445" s="9" t="s">
        <v>47</v>
      </c>
      <c r="M445" s="22">
        <v>132.4</v>
      </c>
      <c r="N445" s="18">
        <v>97.9</v>
      </c>
      <c r="O445" s="18">
        <v>80.099999999999994</v>
      </c>
      <c r="P445" s="18">
        <v>38.200000000000003</v>
      </c>
      <c r="Q445" s="18">
        <v>31.4</v>
      </c>
      <c r="R445" s="18">
        <v>11.1</v>
      </c>
      <c r="S445" s="16">
        <v>5.0999999999999996</v>
      </c>
      <c r="T445" s="16">
        <v>2.2999999999999998</v>
      </c>
      <c r="U445" s="22">
        <v>398.5</v>
      </c>
    </row>
    <row r="446" spans="1:21" ht="16.5" customHeight="1" x14ac:dyDescent="0.25">
      <c r="A446" s="7"/>
      <c r="B446" s="7"/>
      <c r="C446" s="7" t="s">
        <v>62</v>
      </c>
      <c r="D446" s="7"/>
      <c r="E446" s="7"/>
      <c r="F446" s="7"/>
      <c r="G446" s="7"/>
      <c r="H446" s="7"/>
      <c r="I446" s="7"/>
      <c r="J446" s="7"/>
      <c r="K446" s="7"/>
      <c r="L446" s="9" t="s">
        <v>47</v>
      </c>
      <c r="M446" s="18">
        <v>96.4</v>
      </c>
      <c r="N446" s="18">
        <v>72.599999999999994</v>
      </c>
      <c r="O446" s="18">
        <v>54.7</v>
      </c>
      <c r="P446" s="18">
        <v>27.1</v>
      </c>
      <c r="Q446" s="18">
        <v>23.6</v>
      </c>
      <c r="R446" s="16">
        <v>7.6</v>
      </c>
      <c r="S446" s="16">
        <v>3.6</v>
      </c>
      <c r="T446" s="16">
        <v>1.1000000000000001</v>
      </c>
      <c r="U446" s="22">
        <v>286.7</v>
      </c>
    </row>
    <row r="447" spans="1:21" ht="16.5" customHeight="1" x14ac:dyDescent="0.25">
      <c r="A447" s="7"/>
      <c r="B447" s="7"/>
      <c r="C447" s="7" t="s">
        <v>63</v>
      </c>
      <c r="D447" s="7"/>
      <c r="E447" s="7"/>
      <c r="F447" s="7"/>
      <c r="G447" s="7"/>
      <c r="H447" s="7"/>
      <c r="I447" s="7"/>
      <c r="J447" s="7"/>
      <c r="K447" s="7"/>
      <c r="L447" s="9" t="s">
        <v>47</v>
      </c>
      <c r="M447" s="18">
        <v>67.099999999999994</v>
      </c>
      <c r="N447" s="18">
        <v>50.8</v>
      </c>
      <c r="O447" s="18">
        <v>35.6</v>
      </c>
      <c r="P447" s="18">
        <v>17.600000000000001</v>
      </c>
      <c r="Q447" s="18">
        <v>17</v>
      </c>
      <c r="R447" s="16">
        <v>5.2</v>
      </c>
      <c r="S447" s="16">
        <v>2.2999999999999998</v>
      </c>
      <c r="T447" s="16">
        <v>0.6</v>
      </c>
      <c r="U447" s="22">
        <v>196.2</v>
      </c>
    </row>
    <row r="448" spans="1:21" ht="16.5" customHeight="1" x14ac:dyDescent="0.25">
      <c r="A448" s="7"/>
      <c r="B448" s="7"/>
      <c r="C448" s="7" t="s">
        <v>64</v>
      </c>
      <c r="D448" s="7"/>
      <c r="E448" s="7"/>
      <c r="F448" s="7"/>
      <c r="G448" s="7"/>
      <c r="H448" s="7"/>
      <c r="I448" s="7"/>
      <c r="J448" s="7"/>
      <c r="K448" s="7"/>
      <c r="L448" s="9" t="s">
        <v>47</v>
      </c>
      <c r="M448" s="18">
        <v>56.5</v>
      </c>
      <c r="N448" s="18">
        <v>43.1</v>
      </c>
      <c r="O448" s="18">
        <v>28.7</v>
      </c>
      <c r="P448" s="18">
        <v>14.2</v>
      </c>
      <c r="Q448" s="18">
        <v>15</v>
      </c>
      <c r="R448" s="16">
        <v>4</v>
      </c>
      <c r="S448" s="16">
        <v>2</v>
      </c>
      <c r="T448" s="16">
        <v>0.3</v>
      </c>
      <c r="U448" s="22">
        <v>163.80000000000001</v>
      </c>
    </row>
    <row r="449" spans="1:21" ht="16.5" customHeight="1" x14ac:dyDescent="0.25">
      <c r="A449" s="7"/>
      <c r="B449" s="7"/>
      <c r="C449" s="7" t="s">
        <v>65</v>
      </c>
      <c r="D449" s="7"/>
      <c r="E449" s="7"/>
      <c r="F449" s="7"/>
      <c r="G449" s="7"/>
      <c r="H449" s="7"/>
      <c r="I449" s="7"/>
      <c r="J449" s="7"/>
      <c r="K449" s="7"/>
      <c r="L449" s="9" t="s">
        <v>47</v>
      </c>
      <c r="M449" s="20">
        <v>3724.2</v>
      </c>
      <c r="N449" s="20">
        <v>2915.3</v>
      </c>
      <c r="O449" s="20">
        <v>2349.6</v>
      </c>
      <c r="P449" s="20">
        <v>1266.9000000000001</v>
      </c>
      <c r="Q449" s="22">
        <v>835.2</v>
      </c>
      <c r="R449" s="22">
        <v>255</v>
      </c>
      <c r="S449" s="22">
        <v>192.9</v>
      </c>
      <c r="T449" s="22">
        <v>127.1</v>
      </c>
      <c r="U449" s="21">
        <v>11667.9</v>
      </c>
    </row>
    <row r="450" spans="1:21" ht="16.5" customHeight="1" x14ac:dyDescent="0.25">
      <c r="A450" s="7"/>
      <c r="B450" s="7" t="s">
        <v>69</v>
      </c>
      <c r="C450" s="7"/>
      <c r="D450" s="7"/>
      <c r="E450" s="7"/>
      <c r="F450" s="7"/>
      <c r="G450" s="7"/>
      <c r="H450" s="7"/>
      <c r="I450" s="7"/>
      <c r="J450" s="7"/>
      <c r="K450" s="7"/>
      <c r="L450" s="9"/>
      <c r="M450" s="10"/>
      <c r="N450" s="10"/>
      <c r="O450" s="10"/>
      <c r="P450" s="10"/>
      <c r="Q450" s="10"/>
      <c r="R450" s="10"/>
      <c r="S450" s="10"/>
      <c r="T450" s="10"/>
      <c r="U450" s="10"/>
    </row>
    <row r="451" spans="1:21" ht="16.5" customHeight="1" x14ac:dyDescent="0.25">
      <c r="A451" s="7"/>
      <c r="B451" s="7"/>
      <c r="C451" s="7" t="s">
        <v>65</v>
      </c>
      <c r="D451" s="7"/>
      <c r="E451" s="7"/>
      <c r="F451" s="7"/>
      <c r="G451" s="7"/>
      <c r="H451" s="7"/>
      <c r="I451" s="7"/>
      <c r="J451" s="7"/>
      <c r="K451" s="7"/>
      <c r="L451" s="9" t="s">
        <v>67</v>
      </c>
      <c r="M451" s="18">
        <v>49.6</v>
      </c>
      <c r="N451" s="18">
        <v>49.5</v>
      </c>
      <c r="O451" s="18">
        <v>49.8</v>
      </c>
      <c r="P451" s="18">
        <v>50.3</v>
      </c>
      <c r="Q451" s="18">
        <v>49.5</v>
      </c>
      <c r="R451" s="18">
        <v>49.6</v>
      </c>
      <c r="S451" s="18">
        <v>49.6</v>
      </c>
      <c r="T451" s="18">
        <v>52.3</v>
      </c>
      <c r="U451" s="18">
        <v>49.7</v>
      </c>
    </row>
    <row r="452" spans="1:21" ht="16.5" customHeight="1" x14ac:dyDescent="0.25">
      <c r="A452" s="7"/>
      <c r="B452" s="7" t="s">
        <v>70</v>
      </c>
      <c r="C452" s="7"/>
      <c r="D452" s="7"/>
      <c r="E452" s="7"/>
      <c r="F452" s="7"/>
      <c r="G452" s="7"/>
      <c r="H452" s="7"/>
      <c r="I452" s="7"/>
      <c r="J452" s="7"/>
      <c r="K452" s="7"/>
      <c r="L452" s="9"/>
      <c r="M452" s="10"/>
      <c r="N452" s="10"/>
      <c r="O452" s="10"/>
      <c r="P452" s="10"/>
      <c r="Q452" s="10"/>
      <c r="R452" s="10"/>
      <c r="S452" s="10"/>
      <c r="T452" s="10"/>
      <c r="U452" s="10"/>
    </row>
    <row r="453" spans="1:21" ht="16.5" customHeight="1" x14ac:dyDescent="0.25">
      <c r="A453" s="7"/>
      <c r="B453" s="7"/>
      <c r="C453" s="7" t="s">
        <v>46</v>
      </c>
      <c r="D453" s="7"/>
      <c r="E453" s="7"/>
      <c r="F453" s="7"/>
      <c r="G453" s="7"/>
      <c r="H453" s="7"/>
      <c r="I453" s="7"/>
      <c r="J453" s="7"/>
      <c r="K453" s="7"/>
      <c r="L453" s="9" t="s">
        <v>47</v>
      </c>
      <c r="M453" s="22">
        <v>492</v>
      </c>
      <c r="N453" s="22">
        <v>381.4</v>
      </c>
      <c r="O453" s="22">
        <v>318.2</v>
      </c>
      <c r="P453" s="22">
        <v>170.7</v>
      </c>
      <c r="Q453" s="22">
        <v>102.1</v>
      </c>
      <c r="R453" s="18">
        <v>30.8</v>
      </c>
      <c r="S453" s="18">
        <v>26.9</v>
      </c>
      <c r="T453" s="18">
        <v>19.3</v>
      </c>
      <c r="U453" s="20">
        <v>1541.4</v>
      </c>
    </row>
    <row r="454" spans="1:21" ht="16.5" customHeight="1" x14ac:dyDescent="0.25">
      <c r="A454" s="7"/>
      <c r="B454" s="7"/>
      <c r="C454" s="7" t="s">
        <v>48</v>
      </c>
      <c r="D454" s="7"/>
      <c r="E454" s="7"/>
      <c r="F454" s="7"/>
      <c r="G454" s="7"/>
      <c r="H454" s="7"/>
      <c r="I454" s="7"/>
      <c r="J454" s="7"/>
      <c r="K454" s="7"/>
      <c r="L454" s="9" t="s">
        <v>47</v>
      </c>
      <c r="M454" s="22">
        <v>476.9</v>
      </c>
      <c r="N454" s="22">
        <v>363.4</v>
      </c>
      <c r="O454" s="22">
        <v>318.2</v>
      </c>
      <c r="P454" s="22">
        <v>163.9</v>
      </c>
      <c r="Q454" s="22">
        <v>100.4</v>
      </c>
      <c r="R454" s="18">
        <v>32.200000000000003</v>
      </c>
      <c r="S454" s="18">
        <v>24</v>
      </c>
      <c r="T454" s="18">
        <v>17.7</v>
      </c>
      <c r="U454" s="20">
        <v>1496.8</v>
      </c>
    </row>
    <row r="455" spans="1:21" ht="16.5" customHeight="1" x14ac:dyDescent="0.25">
      <c r="A455" s="7"/>
      <c r="B455" s="7"/>
      <c r="C455" s="7" t="s">
        <v>49</v>
      </c>
      <c r="D455" s="7"/>
      <c r="E455" s="7"/>
      <c r="F455" s="7"/>
      <c r="G455" s="7"/>
      <c r="H455" s="7"/>
      <c r="I455" s="7"/>
      <c r="J455" s="7"/>
      <c r="K455" s="7"/>
      <c r="L455" s="9" t="s">
        <v>47</v>
      </c>
      <c r="M455" s="22">
        <v>446.5</v>
      </c>
      <c r="N455" s="22">
        <v>338.7</v>
      </c>
      <c r="O455" s="22">
        <v>299.39999999999998</v>
      </c>
      <c r="P455" s="22">
        <v>151.19999999999999</v>
      </c>
      <c r="Q455" s="18">
        <v>97</v>
      </c>
      <c r="R455" s="18">
        <v>31</v>
      </c>
      <c r="S455" s="18">
        <v>21.3</v>
      </c>
      <c r="T455" s="18">
        <v>16.3</v>
      </c>
      <c r="U455" s="20">
        <v>1401.5</v>
      </c>
    </row>
    <row r="456" spans="1:21" ht="16.5" customHeight="1" x14ac:dyDescent="0.25">
      <c r="A456" s="7"/>
      <c r="B456" s="7"/>
      <c r="C456" s="7" t="s">
        <v>50</v>
      </c>
      <c r="D456" s="7"/>
      <c r="E456" s="7"/>
      <c r="F456" s="7"/>
      <c r="G456" s="7"/>
      <c r="H456" s="7"/>
      <c r="I456" s="7"/>
      <c r="J456" s="7"/>
      <c r="K456" s="7"/>
      <c r="L456" s="9" t="s">
        <v>47</v>
      </c>
      <c r="M456" s="22">
        <v>463.2</v>
      </c>
      <c r="N456" s="22">
        <v>365.3</v>
      </c>
      <c r="O456" s="22">
        <v>307.5</v>
      </c>
      <c r="P456" s="22">
        <v>156.80000000000001</v>
      </c>
      <c r="Q456" s="22">
        <v>105.1</v>
      </c>
      <c r="R456" s="18">
        <v>32.799999999999997</v>
      </c>
      <c r="S456" s="18">
        <v>24.6</v>
      </c>
      <c r="T456" s="18">
        <v>15.3</v>
      </c>
      <c r="U456" s="20">
        <v>1470.7</v>
      </c>
    </row>
    <row r="457" spans="1:21" ht="16.5" customHeight="1" x14ac:dyDescent="0.25">
      <c r="A457" s="7"/>
      <c r="B457" s="7"/>
      <c r="C457" s="7" t="s">
        <v>51</v>
      </c>
      <c r="D457" s="7"/>
      <c r="E457" s="7"/>
      <c r="F457" s="7"/>
      <c r="G457" s="7"/>
      <c r="H457" s="7"/>
      <c r="I457" s="7"/>
      <c r="J457" s="7"/>
      <c r="K457" s="7"/>
      <c r="L457" s="9" t="s">
        <v>47</v>
      </c>
      <c r="M457" s="22">
        <v>515.6</v>
      </c>
      <c r="N457" s="22">
        <v>428.8</v>
      </c>
      <c r="O457" s="22">
        <v>338</v>
      </c>
      <c r="P457" s="22">
        <v>180</v>
      </c>
      <c r="Q457" s="22">
        <v>115.3</v>
      </c>
      <c r="R457" s="18">
        <v>31.3</v>
      </c>
      <c r="S457" s="18">
        <v>32.799999999999997</v>
      </c>
      <c r="T457" s="18">
        <v>19.7</v>
      </c>
      <c r="U457" s="20">
        <v>1661.6</v>
      </c>
    </row>
    <row r="458" spans="1:21" ht="16.5" customHeight="1" x14ac:dyDescent="0.25">
      <c r="A458" s="7"/>
      <c r="B458" s="7"/>
      <c r="C458" s="7" t="s">
        <v>52</v>
      </c>
      <c r="D458" s="7"/>
      <c r="E458" s="7"/>
      <c r="F458" s="7"/>
      <c r="G458" s="7"/>
      <c r="H458" s="7"/>
      <c r="I458" s="7"/>
      <c r="J458" s="7"/>
      <c r="K458" s="7"/>
      <c r="L458" s="9" t="s">
        <v>47</v>
      </c>
      <c r="M458" s="22">
        <v>545.5</v>
      </c>
      <c r="N458" s="22">
        <v>458.4</v>
      </c>
      <c r="O458" s="22">
        <v>341</v>
      </c>
      <c r="P458" s="22">
        <v>207.4</v>
      </c>
      <c r="Q458" s="22">
        <v>114.9</v>
      </c>
      <c r="R458" s="18">
        <v>30.3</v>
      </c>
      <c r="S458" s="18">
        <v>34.1</v>
      </c>
      <c r="T458" s="18">
        <v>24.3</v>
      </c>
      <c r="U458" s="20">
        <v>1756.2</v>
      </c>
    </row>
    <row r="459" spans="1:21" ht="16.5" customHeight="1" x14ac:dyDescent="0.25">
      <c r="A459" s="7"/>
      <c r="B459" s="7"/>
      <c r="C459" s="7" t="s">
        <v>53</v>
      </c>
      <c r="D459" s="7"/>
      <c r="E459" s="7"/>
      <c r="F459" s="7"/>
      <c r="G459" s="7"/>
      <c r="H459" s="7"/>
      <c r="I459" s="7"/>
      <c r="J459" s="7"/>
      <c r="K459" s="7"/>
      <c r="L459" s="9" t="s">
        <v>47</v>
      </c>
      <c r="M459" s="22">
        <v>541.6</v>
      </c>
      <c r="N459" s="22">
        <v>441.2</v>
      </c>
      <c r="O459" s="22">
        <v>330.4</v>
      </c>
      <c r="P459" s="22">
        <v>195.4</v>
      </c>
      <c r="Q459" s="22">
        <v>110.9</v>
      </c>
      <c r="R459" s="18">
        <v>29.7</v>
      </c>
      <c r="S459" s="18">
        <v>32.9</v>
      </c>
      <c r="T459" s="18">
        <v>22.2</v>
      </c>
      <c r="U459" s="20">
        <v>1704.5</v>
      </c>
    </row>
    <row r="460" spans="1:21" ht="16.5" customHeight="1" x14ac:dyDescent="0.25">
      <c r="A460" s="7"/>
      <c r="B460" s="7"/>
      <c r="C460" s="7" t="s">
        <v>54</v>
      </c>
      <c r="D460" s="7"/>
      <c r="E460" s="7"/>
      <c r="F460" s="7"/>
      <c r="G460" s="7"/>
      <c r="H460" s="7"/>
      <c r="I460" s="7"/>
      <c r="J460" s="7"/>
      <c r="K460" s="7"/>
      <c r="L460" s="9" t="s">
        <v>47</v>
      </c>
      <c r="M460" s="22">
        <v>497.2</v>
      </c>
      <c r="N460" s="22">
        <v>397.4</v>
      </c>
      <c r="O460" s="22">
        <v>308.10000000000002</v>
      </c>
      <c r="P460" s="22">
        <v>173</v>
      </c>
      <c r="Q460" s="22">
        <v>103.1</v>
      </c>
      <c r="R460" s="18">
        <v>28.9</v>
      </c>
      <c r="S460" s="18">
        <v>28.5</v>
      </c>
      <c r="T460" s="18">
        <v>18.600000000000001</v>
      </c>
      <c r="U460" s="20">
        <v>1555</v>
      </c>
    </row>
    <row r="461" spans="1:21" ht="16.5" customHeight="1" x14ac:dyDescent="0.25">
      <c r="A461" s="7"/>
      <c r="B461" s="7"/>
      <c r="C461" s="7" t="s">
        <v>55</v>
      </c>
      <c r="D461" s="7"/>
      <c r="E461" s="7"/>
      <c r="F461" s="7"/>
      <c r="G461" s="7"/>
      <c r="H461" s="7"/>
      <c r="I461" s="7"/>
      <c r="J461" s="7"/>
      <c r="K461" s="7"/>
      <c r="L461" s="9" t="s">
        <v>47</v>
      </c>
      <c r="M461" s="22">
        <v>526</v>
      </c>
      <c r="N461" s="22">
        <v>420.1</v>
      </c>
      <c r="O461" s="22">
        <v>339.8</v>
      </c>
      <c r="P461" s="22">
        <v>182.5</v>
      </c>
      <c r="Q461" s="22">
        <v>114.3</v>
      </c>
      <c r="R461" s="18">
        <v>34</v>
      </c>
      <c r="S461" s="18">
        <v>28.3</v>
      </c>
      <c r="T461" s="18">
        <v>18.3</v>
      </c>
      <c r="U461" s="20">
        <v>1663.5</v>
      </c>
    </row>
    <row r="462" spans="1:21" ht="16.5" customHeight="1" x14ac:dyDescent="0.25">
      <c r="A462" s="7"/>
      <c r="B462" s="7"/>
      <c r="C462" s="7" t="s">
        <v>56</v>
      </c>
      <c r="D462" s="7"/>
      <c r="E462" s="7"/>
      <c r="F462" s="7"/>
      <c r="G462" s="7"/>
      <c r="H462" s="7"/>
      <c r="I462" s="7"/>
      <c r="J462" s="7"/>
      <c r="K462" s="7"/>
      <c r="L462" s="9" t="s">
        <v>47</v>
      </c>
      <c r="M462" s="22">
        <v>481.8</v>
      </c>
      <c r="N462" s="22">
        <v>389.1</v>
      </c>
      <c r="O462" s="22">
        <v>311.10000000000002</v>
      </c>
      <c r="P462" s="22">
        <v>170.1</v>
      </c>
      <c r="Q462" s="22">
        <v>112.5</v>
      </c>
      <c r="R462" s="18">
        <v>33.700000000000003</v>
      </c>
      <c r="S462" s="18">
        <v>25</v>
      </c>
      <c r="T462" s="18">
        <v>16.399999999999999</v>
      </c>
      <c r="U462" s="20">
        <v>1539.9</v>
      </c>
    </row>
    <row r="463" spans="1:21" ht="16.5" customHeight="1" x14ac:dyDescent="0.25">
      <c r="A463" s="7"/>
      <c r="B463" s="7"/>
      <c r="C463" s="7" t="s">
        <v>57</v>
      </c>
      <c r="D463" s="7"/>
      <c r="E463" s="7"/>
      <c r="F463" s="7"/>
      <c r="G463" s="7"/>
      <c r="H463" s="7"/>
      <c r="I463" s="7"/>
      <c r="J463" s="7"/>
      <c r="K463" s="7"/>
      <c r="L463" s="9" t="s">
        <v>47</v>
      </c>
      <c r="M463" s="22">
        <v>502</v>
      </c>
      <c r="N463" s="22">
        <v>384</v>
      </c>
      <c r="O463" s="22">
        <v>314.8</v>
      </c>
      <c r="P463" s="22">
        <v>166.4</v>
      </c>
      <c r="Q463" s="22">
        <v>116.3</v>
      </c>
      <c r="R463" s="18">
        <v>37.700000000000003</v>
      </c>
      <c r="S463" s="18">
        <v>24.6</v>
      </c>
      <c r="T463" s="18">
        <v>15.7</v>
      </c>
      <c r="U463" s="20">
        <v>1561.6</v>
      </c>
    </row>
    <row r="464" spans="1:21" ht="16.5" customHeight="1" x14ac:dyDescent="0.25">
      <c r="A464" s="7"/>
      <c r="B464" s="7"/>
      <c r="C464" s="7" t="s">
        <v>58</v>
      </c>
      <c r="D464" s="7"/>
      <c r="E464" s="7"/>
      <c r="F464" s="7"/>
      <c r="G464" s="7"/>
      <c r="H464" s="7"/>
      <c r="I464" s="7"/>
      <c r="J464" s="7"/>
      <c r="K464" s="7"/>
      <c r="L464" s="9" t="s">
        <v>47</v>
      </c>
      <c r="M464" s="22">
        <v>458.8</v>
      </c>
      <c r="N464" s="22">
        <v>349.4</v>
      </c>
      <c r="O464" s="22">
        <v>281.10000000000002</v>
      </c>
      <c r="P464" s="22">
        <v>148.5</v>
      </c>
      <c r="Q464" s="22">
        <v>108.4</v>
      </c>
      <c r="R464" s="18">
        <v>36.200000000000003</v>
      </c>
      <c r="S464" s="18">
        <v>21.6</v>
      </c>
      <c r="T464" s="18">
        <v>13.2</v>
      </c>
      <c r="U464" s="20">
        <v>1417.4</v>
      </c>
    </row>
    <row r="465" spans="1:21" ht="16.5" customHeight="1" x14ac:dyDescent="0.25">
      <c r="A465" s="7"/>
      <c r="B465" s="7"/>
      <c r="C465" s="7" t="s">
        <v>59</v>
      </c>
      <c r="D465" s="7"/>
      <c r="E465" s="7"/>
      <c r="F465" s="7"/>
      <c r="G465" s="7"/>
      <c r="H465" s="7"/>
      <c r="I465" s="7"/>
      <c r="J465" s="7"/>
      <c r="K465" s="7"/>
      <c r="L465" s="9" t="s">
        <v>47</v>
      </c>
      <c r="M465" s="22">
        <v>408.6</v>
      </c>
      <c r="N465" s="22">
        <v>309.89999999999998</v>
      </c>
      <c r="O465" s="22">
        <v>252.8</v>
      </c>
      <c r="P465" s="22">
        <v>129.1</v>
      </c>
      <c r="Q465" s="18">
        <v>99.6</v>
      </c>
      <c r="R465" s="18">
        <v>33.799999999999997</v>
      </c>
      <c r="S465" s="18">
        <v>18.8</v>
      </c>
      <c r="T465" s="18">
        <v>10.4</v>
      </c>
      <c r="U465" s="20">
        <v>1263.2</v>
      </c>
    </row>
    <row r="466" spans="1:21" ht="16.5" customHeight="1" x14ac:dyDescent="0.25">
      <c r="A466" s="7"/>
      <c r="B466" s="7"/>
      <c r="C466" s="7" t="s">
        <v>60</v>
      </c>
      <c r="D466" s="7"/>
      <c r="E466" s="7"/>
      <c r="F466" s="7"/>
      <c r="G466" s="7"/>
      <c r="H466" s="7"/>
      <c r="I466" s="7"/>
      <c r="J466" s="7"/>
      <c r="K466" s="7"/>
      <c r="L466" s="9" t="s">
        <v>47</v>
      </c>
      <c r="M466" s="22">
        <v>365.8</v>
      </c>
      <c r="N466" s="22">
        <v>274.60000000000002</v>
      </c>
      <c r="O466" s="22">
        <v>225.5</v>
      </c>
      <c r="P466" s="22">
        <v>108.5</v>
      </c>
      <c r="Q466" s="18">
        <v>90.1</v>
      </c>
      <c r="R466" s="18">
        <v>30.4</v>
      </c>
      <c r="S466" s="18">
        <v>16.100000000000001</v>
      </c>
      <c r="T466" s="16">
        <v>7.1</v>
      </c>
      <c r="U466" s="20">
        <v>1118.0999999999999</v>
      </c>
    </row>
    <row r="467" spans="1:21" ht="16.5" customHeight="1" x14ac:dyDescent="0.25">
      <c r="A467" s="7"/>
      <c r="B467" s="7"/>
      <c r="C467" s="7" t="s">
        <v>61</v>
      </c>
      <c r="D467" s="7"/>
      <c r="E467" s="7"/>
      <c r="F467" s="7"/>
      <c r="G467" s="7"/>
      <c r="H467" s="7"/>
      <c r="I467" s="7"/>
      <c r="J467" s="7"/>
      <c r="K467" s="7"/>
      <c r="L467" s="9" t="s">
        <v>47</v>
      </c>
      <c r="M467" s="22">
        <v>270.7</v>
      </c>
      <c r="N467" s="22">
        <v>202.4</v>
      </c>
      <c r="O467" s="22">
        <v>161.19999999999999</v>
      </c>
      <c r="P467" s="18">
        <v>77.400000000000006</v>
      </c>
      <c r="Q467" s="18">
        <v>65.400000000000006</v>
      </c>
      <c r="R467" s="18">
        <v>22.2</v>
      </c>
      <c r="S467" s="18">
        <v>10.7</v>
      </c>
      <c r="T467" s="16">
        <v>4.2</v>
      </c>
      <c r="U467" s="22">
        <v>814.3</v>
      </c>
    </row>
    <row r="468" spans="1:21" ht="16.5" customHeight="1" x14ac:dyDescent="0.25">
      <c r="A468" s="7"/>
      <c r="B468" s="7"/>
      <c r="C468" s="7" t="s">
        <v>62</v>
      </c>
      <c r="D468" s="7"/>
      <c r="E468" s="7"/>
      <c r="F468" s="7"/>
      <c r="G468" s="7"/>
      <c r="H468" s="7"/>
      <c r="I468" s="7"/>
      <c r="J468" s="7"/>
      <c r="K468" s="7"/>
      <c r="L468" s="9" t="s">
        <v>47</v>
      </c>
      <c r="M468" s="22">
        <v>205.5</v>
      </c>
      <c r="N468" s="22">
        <v>155.5</v>
      </c>
      <c r="O468" s="22">
        <v>113.7</v>
      </c>
      <c r="P468" s="18">
        <v>57.4</v>
      </c>
      <c r="Q468" s="18">
        <v>50.7</v>
      </c>
      <c r="R468" s="18">
        <v>16</v>
      </c>
      <c r="S468" s="16">
        <v>7.8</v>
      </c>
      <c r="T468" s="16">
        <v>2.1</v>
      </c>
      <c r="U468" s="22">
        <v>608.70000000000005</v>
      </c>
    </row>
    <row r="469" spans="1:21" ht="16.5" customHeight="1" x14ac:dyDescent="0.25">
      <c r="A469" s="7"/>
      <c r="B469" s="7"/>
      <c r="C469" s="7" t="s">
        <v>63</v>
      </c>
      <c r="D469" s="7"/>
      <c r="E469" s="7"/>
      <c r="F469" s="7"/>
      <c r="G469" s="7"/>
      <c r="H469" s="7"/>
      <c r="I469" s="7"/>
      <c r="J469" s="7"/>
      <c r="K469" s="7"/>
      <c r="L469" s="9" t="s">
        <v>47</v>
      </c>
      <c r="M469" s="22">
        <v>152.9</v>
      </c>
      <c r="N469" s="22">
        <v>116.8</v>
      </c>
      <c r="O469" s="18">
        <v>79.8</v>
      </c>
      <c r="P469" s="18">
        <v>40.4</v>
      </c>
      <c r="Q469" s="18">
        <v>38.799999999999997</v>
      </c>
      <c r="R469" s="18">
        <v>11.7</v>
      </c>
      <c r="S469" s="16">
        <v>5.4</v>
      </c>
      <c r="T469" s="16">
        <v>1.2</v>
      </c>
      <c r="U469" s="22">
        <v>446.9</v>
      </c>
    </row>
    <row r="470" spans="1:21" ht="16.5" customHeight="1" x14ac:dyDescent="0.25">
      <c r="A470" s="7"/>
      <c r="B470" s="7"/>
      <c r="C470" s="7" t="s">
        <v>64</v>
      </c>
      <c r="D470" s="7"/>
      <c r="E470" s="7"/>
      <c r="F470" s="7"/>
      <c r="G470" s="7"/>
      <c r="H470" s="7"/>
      <c r="I470" s="7"/>
      <c r="J470" s="7"/>
      <c r="K470" s="7"/>
      <c r="L470" s="9" t="s">
        <v>47</v>
      </c>
      <c r="M470" s="22">
        <v>157.69999999999999</v>
      </c>
      <c r="N470" s="22">
        <v>118.6</v>
      </c>
      <c r="O470" s="18">
        <v>79</v>
      </c>
      <c r="P470" s="18">
        <v>39.299999999999997</v>
      </c>
      <c r="Q470" s="18">
        <v>42.1</v>
      </c>
      <c r="R470" s="18">
        <v>11</v>
      </c>
      <c r="S470" s="16">
        <v>5.6</v>
      </c>
      <c r="T470" s="16">
        <v>0.8</v>
      </c>
      <c r="U470" s="22">
        <v>454.1</v>
      </c>
    </row>
    <row r="471" spans="1:21" ht="16.5" customHeight="1" x14ac:dyDescent="0.25">
      <c r="A471" s="7"/>
      <c r="B471" s="7"/>
      <c r="C471" s="7" t="s">
        <v>65</v>
      </c>
      <c r="D471" s="7"/>
      <c r="E471" s="7"/>
      <c r="F471" s="7"/>
      <c r="G471" s="7"/>
      <c r="H471" s="7"/>
      <c r="I471" s="7"/>
      <c r="J471" s="7"/>
      <c r="K471" s="7"/>
      <c r="L471" s="9" t="s">
        <v>47</v>
      </c>
      <c r="M471" s="20">
        <v>7508.4</v>
      </c>
      <c r="N471" s="20">
        <v>5894.9</v>
      </c>
      <c r="O471" s="20">
        <v>4719.7</v>
      </c>
      <c r="P471" s="20">
        <v>2517.6</v>
      </c>
      <c r="Q471" s="20">
        <v>1686.9</v>
      </c>
      <c r="R471" s="22">
        <v>513.6</v>
      </c>
      <c r="S471" s="22">
        <v>388.8</v>
      </c>
      <c r="T471" s="22">
        <v>242.9</v>
      </c>
      <c r="U471" s="21">
        <v>23475.7</v>
      </c>
    </row>
    <row r="472" spans="1:21" ht="16.5" customHeight="1" x14ac:dyDescent="0.25">
      <c r="A472" s="7"/>
      <c r="B472" s="7" t="s">
        <v>71</v>
      </c>
      <c r="C472" s="7"/>
      <c r="D472" s="7"/>
      <c r="E472" s="7"/>
      <c r="F472" s="7"/>
      <c r="G472" s="7"/>
      <c r="H472" s="7"/>
      <c r="I472" s="7"/>
      <c r="J472" s="7"/>
      <c r="K472" s="7"/>
      <c r="L472" s="9"/>
      <c r="M472" s="10"/>
      <c r="N472" s="10"/>
      <c r="O472" s="10"/>
      <c r="P472" s="10"/>
      <c r="Q472" s="10"/>
      <c r="R472" s="10"/>
      <c r="S472" s="10"/>
      <c r="T472" s="10"/>
      <c r="U472" s="10"/>
    </row>
    <row r="473" spans="1:21" ht="16.5" customHeight="1" x14ac:dyDescent="0.25">
      <c r="A473" s="7"/>
      <c r="B473" s="7"/>
      <c r="C473" s="7" t="s">
        <v>65</v>
      </c>
      <c r="D473" s="7"/>
      <c r="E473" s="7"/>
      <c r="F473" s="7"/>
      <c r="G473" s="7"/>
      <c r="H473" s="7"/>
      <c r="I473" s="7"/>
      <c r="J473" s="7"/>
      <c r="K473" s="7"/>
      <c r="L473" s="9" t="s">
        <v>67</v>
      </c>
      <c r="M473" s="18">
        <v>32</v>
      </c>
      <c r="N473" s="18">
        <v>25.1</v>
      </c>
      <c r="O473" s="18">
        <v>20.100000000000001</v>
      </c>
      <c r="P473" s="18">
        <v>10.7</v>
      </c>
      <c r="Q473" s="16">
        <v>7.2</v>
      </c>
      <c r="R473" s="16">
        <v>2.2000000000000002</v>
      </c>
      <c r="S473" s="16">
        <v>1.7</v>
      </c>
      <c r="T473" s="16">
        <v>1</v>
      </c>
      <c r="U473" s="22">
        <v>100</v>
      </c>
    </row>
    <row r="474" spans="1:21" ht="16.5" customHeight="1" x14ac:dyDescent="0.25">
      <c r="A474" s="7" t="s">
        <v>80</v>
      </c>
      <c r="B474" s="7"/>
      <c r="C474" s="7"/>
      <c r="D474" s="7"/>
      <c r="E474" s="7"/>
      <c r="F474" s="7"/>
      <c r="G474" s="7"/>
      <c r="H474" s="7"/>
      <c r="I474" s="7"/>
      <c r="J474" s="7"/>
      <c r="K474" s="7"/>
      <c r="L474" s="9"/>
      <c r="M474" s="10"/>
      <c r="N474" s="10"/>
      <c r="O474" s="10"/>
      <c r="P474" s="10"/>
      <c r="Q474" s="10"/>
      <c r="R474" s="10"/>
      <c r="S474" s="10"/>
      <c r="T474" s="10"/>
      <c r="U474" s="10"/>
    </row>
    <row r="475" spans="1:21" ht="16.5" customHeight="1" x14ac:dyDescent="0.25">
      <c r="A475" s="7"/>
      <c r="B475" s="7" t="s">
        <v>45</v>
      </c>
      <c r="C475" s="7"/>
      <c r="D475" s="7"/>
      <c r="E475" s="7"/>
      <c r="F475" s="7"/>
      <c r="G475" s="7"/>
      <c r="H475" s="7"/>
      <c r="I475" s="7"/>
      <c r="J475" s="7"/>
      <c r="K475" s="7"/>
      <c r="L475" s="9"/>
      <c r="M475" s="10"/>
      <c r="N475" s="10"/>
      <c r="O475" s="10"/>
      <c r="P475" s="10"/>
      <c r="Q475" s="10"/>
      <c r="R475" s="10"/>
      <c r="S475" s="10"/>
      <c r="T475" s="10"/>
      <c r="U475" s="10"/>
    </row>
    <row r="476" spans="1:21" ht="16.5" customHeight="1" x14ac:dyDescent="0.25">
      <c r="A476" s="7"/>
      <c r="B476" s="7"/>
      <c r="C476" s="7" t="s">
        <v>46</v>
      </c>
      <c r="D476" s="7"/>
      <c r="E476" s="7"/>
      <c r="F476" s="7"/>
      <c r="G476" s="7"/>
      <c r="H476" s="7"/>
      <c r="I476" s="7"/>
      <c r="J476" s="7"/>
      <c r="K476" s="7"/>
      <c r="L476" s="9" t="s">
        <v>47</v>
      </c>
      <c r="M476" s="22">
        <v>237.5</v>
      </c>
      <c r="N476" s="22">
        <v>181.3</v>
      </c>
      <c r="O476" s="22">
        <v>154.4</v>
      </c>
      <c r="P476" s="18">
        <v>81.8</v>
      </c>
      <c r="Q476" s="18">
        <v>49.2</v>
      </c>
      <c r="R476" s="18">
        <v>15.1</v>
      </c>
      <c r="S476" s="18">
        <v>12.7</v>
      </c>
      <c r="T476" s="16">
        <v>9.4</v>
      </c>
      <c r="U476" s="22">
        <v>741.5</v>
      </c>
    </row>
    <row r="477" spans="1:21" ht="16.5" customHeight="1" x14ac:dyDescent="0.25">
      <c r="A477" s="7"/>
      <c r="B477" s="7"/>
      <c r="C477" s="7" t="s">
        <v>48</v>
      </c>
      <c r="D477" s="7"/>
      <c r="E477" s="7"/>
      <c r="F477" s="7"/>
      <c r="G477" s="7"/>
      <c r="H477" s="7"/>
      <c r="I477" s="7"/>
      <c r="J477" s="7"/>
      <c r="K477" s="7"/>
      <c r="L477" s="9" t="s">
        <v>47</v>
      </c>
      <c r="M477" s="22">
        <v>225.8</v>
      </c>
      <c r="N477" s="22">
        <v>171.4</v>
      </c>
      <c r="O477" s="22">
        <v>150.6</v>
      </c>
      <c r="P477" s="18">
        <v>78.099999999999994</v>
      </c>
      <c r="Q477" s="18">
        <v>48.1</v>
      </c>
      <c r="R477" s="18">
        <v>15.2</v>
      </c>
      <c r="S477" s="18">
        <v>11.2</v>
      </c>
      <c r="T477" s="16">
        <v>8.5</v>
      </c>
      <c r="U477" s="22">
        <v>709</v>
      </c>
    </row>
    <row r="478" spans="1:21" ht="16.5" customHeight="1" x14ac:dyDescent="0.25">
      <c r="A478" s="7"/>
      <c r="B478" s="7"/>
      <c r="C478" s="7" t="s">
        <v>49</v>
      </c>
      <c r="D478" s="7"/>
      <c r="E478" s="7"/>
      <c r="F478" s="7"/>
      <c r="G478" s="7"/>
      <c r="H478" s="7"/>
      <c r="I478" s="7"/>
      <c r="J478" s="7"/>
      <c r="K478" s="7"/>
      <c r="L478" s="9" t="s">
        <v>47</v>
      </c>
      <c r="M478" s="22">
        <v>216.4</v>
      </c>
      <c r="N478" s="22">
        <v>163.4</v>
      </c>
      <c r="O478" s="22">
        <v>144.6</v>
      </c>
      <c r="P478" s="18">
        <v>74.2</v>
      </c>
      <c r="Q478" s="18">
        <v>47.5</v>
      </c>
      <c r="R478" s="18">
        <v>15.4</v>
      </c>
      <c r="S478" s="18">
        <v>10.5</v>
      </c>
      <c r="T478" s="16">
        <v>8.1</v>
      </c>
      <c r="U478" s="22">
        <v>680.1</v>
      </c>
    </row>
    <row r="479" spans="1:21" ht="16.5" customHeight="1" x14ac:dyDescent="0.25">
      <c r="A479" s="7"/>
      <c r="B479" s="7"/>
      <c r="C479" s="7" t="s">
        <v>50</v>
      </c>
      <c r="D479" s="7"/>
      <c r="E479" s="7"/>
      <c r="F479" s="7"/>
      <c r="G479" s="7"/>
      <c r="H479" s="7"/>
      <c r="I479" s="7"/>
      <c r="J479" s="7"/>
      <c r="K479" s="7"/>
      <c r="L479" s="9" t="s">
        <v>47</v>
      </c>
      <c r="M479" s="22">
        <v>225.2</v>
      </c>
      <c r="N479" s="22">
        <v>176</v>
      </c>
      <c r="O479" s="22">
        <v>150.4</v>
      </c>
      <c r="P479" s="18">
        <v>76.099999999999994</v>
      </c>
      <c r="Q479" s="18">
        <v>51</v>
      </c>
      <c r="R479" s="18">
        <v>15.8</v>
      </c>
      <c r="S479" s="18">
        <v>11.9</v>
      </c>
      <c r="T479" s="16">
        <v>7.4</v>
      </c>
      <c r="U479" s="22">
        <v>714</v>
      </c>
    </row>
    <row r="480" spans="1:21" ht="16.5" customHeight="1" x14ac:dyDescent="0.25">
      <c r="A480" s="7"/>
      <c r="B480" s="7"/>
      <c r="C480" s="7" t="s">
        <v>51</v>
      </c>
      <c r="D480" s="7"/>
      <c r="E480" s="7"/>
      <c r="F480" s="7"/>
      <c r="G480" s="7"/>
      <c r="H480" s="7"/>
      <c r="I480" s="7"/>
      <c r="J480" s="7"/>
      <c r="K480" s="7"/>
      <c r="L480" s="9" t="s">
        <v>47</v>
      </c>
      <c r="M480" s="22">
        <v>248.9</v>
      </c>
      <c r="N480" s="22">
        <v>206.7</v>
      </c>
      <c r="O480" s="22">
        <v>164.7</v>
      </c>
      <c r="P480" s="18">
        <v>89</v>
      </c>
      <c r="Q480" s="18">
        <v>56</v>
      </c>
      <c r="R480" s="18">
        <v>15.1</v>
      </c>
      <c r="S480" s="18">
        <v>16.399999999999999</v>
      </c>
      <c r="T480" s="16">
        <v>9.3000000000000007</v>
      </c>
      <c r="U480" s="22">
        <v>806.2</v>
      </c>
    </row>
    <row r="481" spans="1:21" ht="16.5" customHeight="1" x14ac:dyDescent="0.25">
      <c r="A481" s="7"/>
      <c r="B481" s="7"/>
      <c r="C481" s="7" t="s">
        <v>52</v>
      </c>
      <c r="D481" s="7"/>
      <c r="E481" s="7"/>
      <c r="F481" s="7"/>
      <c r="G481" s="7"/>
      <c r="H481" s="7"/>
      <c r="I481" s="7"/>
      <c r="J481" s="7"/>
      <c r="K481" s="7"/>
      <c r="L481" s="9" t="s">
        <v>47</v>
      </c>
      <c r="M481" s="22">
        <v>267</v>
      </c>
      <c r="N481" s="22">
        <v>222.5</v>
      </c>
      <c r="O481" s="22">
        <v>168.5</v>
      </c>
      <c r="P481" s="18">
        <v>99.1</v>
      </c>
      <c r="Q481" s="18">
        <v>56.5</v>
      </c>
      <c r="R481" s="18">
        <v>15.2</v>
      </c>
      <c r="S481" s="18">
        <v>17.100000000000001</v>
      </c>
      <c r="T481" s="18">
        <v>11.4</v>
      </c>
      <c r="U481" s="22">
        <v>857.4</v>
      </c>
    </row>
    <row r="482" spans="1:21" ht="16.5" customHeight="1" x14ac:dyDescent="0.25">
      <c r="A482" s="7"/>
      <c r="B482" s="7"/>
      <c r="C482" s="7" t="s">
        <v>53</v>
      </c>
      <c r="D482" s="7"/>
      <c r="E482" s="7"/>
      <c r="F482" s="7"/>
      <c r="G482" s="7"/>
      <c r="H482" s="7"/>
      <c r="I482" s="7"/>
      <c r="J482" s="7"/>
      <c r="K482" s="7"/>
      <c r="L482" s="9" t="s">
        <v>47</v>
      </c>
      <c r="M482" s="22">
        <v>263.5</v>
      </c>
      <c r="N482" s="22">
        <v>212.4</v>
      </c>
      <c r="O482" s="22">
        <v>160.69999999999999</v>
      </c>
      <c r="P482" s="18">
        <v>91.2</v>
      </c>
      <c r="Q482" s="18">
        <v>53.5</v>
      </c>
      <c r="R482" s="18">
        <v>14.9</v>
      </c>
      <c r="S482" s="18">
        <v>16</v>
      </c>
      <c r="T482" s="18">
        <v>10.3</v>
      </c>
      <c r="U482" s="22">
        <v>822.4</v>
      </c>
    </row>
    <row r="483" spans="1:21" ht="16.5" customHeight="1" x14ac:dyDescent="0.25">
      <c r="A483" s="7"/>
      <c r="B483" s="7"/>
      <c r="C483" s="7" t="s">
        <v>54</v>
      </c>
      <c r="D483" s="7"/>
      <c r="E483" s="7"/>
      <c r="F483" s="7"/>
      <c r="G483" s="7"/>
      <c r="H483" s="7"/>
      <c r="I483" s="7"/>
      <c r="J483" s="7"/>
      <c r="K483" s="7"/>
      <c r="L483" s="9" t="s">
        <v>47</v>
      </c>
      <c r="M483" s="22">
        <v>249.6</v>
      </c>
      <c r="N483" s="22">
        <v>198</v>
      </c>
      <c r="O483" s="22">
        <v>156.6</v>
      </c>
      <c r="P483" s="18">
        <v>84.2</v>
      </c>
      <c r="Q483" s="18">
        <v>51.2</v>
      </c>
      <c r="R483" s="18">
        <v>14.9</v>
      </c>
      <c r="S483" s="18">
        <v>13.9</v>
      </c>
      <c r="T483" s="16">
        <v>8.9</v>
      </c>
      <c r="U483" s="22">
        <v>777.3</v>
      </c>
    </row>
    <row r="484" spans="1:21" ht="16.5" customHeight="1" x14ac:dyDescent="0.25">
      <c r="A484" s="7"/>
      <c r="B484" s="7"/>
      <c r="C484" s="7" t="s">
        <v>55</v>
      </c>
      <c r="D484" s="7"/>
      <c r="E484" s="7"/>
      <c r="F484" s="7"/>
      <c r="G484" s="7"/>
      <c r="H484" s="7"/>
      <c r="I484" s="7"/>
      <c r="J484" s="7"/>
      <c r="K484" s="7"/>
      <c r="L484" s="9" t="s">
        <v>47</v>
      </c>
      <c r="M484" s="22">
        <v>265.39999999999998</v>
      </c>
      <c r="N484" s="22">
        <v>213.2</v>
      </c>
      <c r="O484" s="22">
        <v>171.2</v>
      </c>
      <c r="P484" s="18">
        <v>90.3</v>
      </c>
      <c r="Q484" s="18">
        <v>58.2</v>
      </c>
      <c r="R484" s="18">
        <v>17.8</v>
      </c>
      <c r="S484" s="18">
        <v>14.2</v>
      </c>
      <c r="T484" s="16">
        <v>8.8000000000000007</v>
      </c>
      <c r="U484" s="22">
        <v>839.2</v>
      </c>
    </row>
    <row r="485" spans="1:21" ht="16.5" customHeight="1" x14ac:dyDescent="0.25">
      <c r="A485" s="7"/>
      <c r="B485" s="7"/>
      <c r="C485" s="7" t="s">
        <v>56</v>
      </c>
      <c r="D485" s="7"/>
      <c r="E485" s="7"/>
      <c r="F485" s="7"/>
      <c r="G485" s="7"/>
      <c r="H485" s="7"/>
      <c r="I485" s="7"/>
      <c r="J485" s="7"/>
      <c r="K485" s="7"/>
      <c r="L485" s="9" t="s">
        <v>47</v>
      </c>
      <c r="M485" s="22">
        <v>244.4</v>
      </c>
      <c r="N485" s="22">
        <v>194.9</v>
      </c>
      <c r="O485" s="22">
        <v>156.6</v>
      </c>
      <c r="P485" s="18">
        <v>83.6</v>
      </c>
      <c r="Q485" s="18">
        <v>56.7</v>
      </c>
      <c r="R485" s="18">
        <v>17.399999999999999</v>
      </c>
      <c r="S485" s="18">
        <v>12.6</v>
      </c>
      <c r="T485" s="16">
        <v>7.8</v>
      </c>
      <c r="U485" s="22">
        <v>774</v>
      </c>
    </row>
    <row r="486" spans="1:21" ht="16.5" customHeight="1" x14ac:dyDescent="0.25">
      <c r="A486" s="7"/>
      <c r="B486" s="7"/>
      <c r="C486" s="7" t="s">
        <v>57</v>
      </c>
      <c r="D486" s="7"/>
      <c r="E486" s="7"/>
      <c r="F486" s="7"/>
      <c r="G486" s="7"/>
      <c r="H486" s="7"/>
      <c r="I486" s="7"/>
      <c r="J486" s="7"/>
      <c r="K486" s="7"/>
      <c r="L486" s="9" t="s">
        <v>47</v>
      </c>
      <c r="M486" s="22">
        <v>251.9</v>
      </c>
      <c r="N486" s="22">
        <v>192.5</v>
      </c>
      <c r="O486" s="22">
        <v>157.5</v>
      </c>
      <c r="P486" s="18">
        <v>82.3</v>
      </c>
      <c r="Q486" s="18">
        <v>58.8</v>
      </c>
      <c r="R486" s="18">
        <v>19.2</v>
      </c>
      <c r="S486" s="18">
        <v>12.5</v>
      </c>
      <c r="T486" s="16">
        <v>7.5</v>
      </c>
      <c r="U486" s="22">
        <v>782.2</v>
      </c>
    </row>
    <row r="487" spans="1:21" ht="16.5" customHeight="1" x14ac:dyDescent="0.25">
      <c r="A487" s="7"/>
      <c r="B487" s="7"/>
      <c r="C487" s="7" t="s">
        <v>58</v>
      </c>
      <c r="D487" s="7"/>
      <c r="E487" s="7"/>
      <c r="F487" s="7"/>
      <c r="G487" s="7"/>
      <c r="H487" s="7"/>
      <c r="I487" s="7"/>
      <c r="J487" s="7"/>
      <c r="K487" s="7"/>
      <c r="L487" s="9" t="s">
        <v>47</v>
      </c>
      <c r="M487" s="22">
        <v>228.5</v>
      </c>
      <c r="N487" s="22">
        <v>174</v>
      </c>
      <c r="O487" s="22">
        <v>139.1</v>
      </c>
      <c r="P487" s="18">
        <v>73.400000000000006</v>
      </c>
      <c r="Q487" s="18">
        <v>54.3</v>
      </c>
      <c r="R487" s="18">
        <v>18</v>
      </c>
      <c r="S487" s="18">
        <v>10.9</v>
      </c>
      <c r="T487" s="16">
        <v>6.3</v>
      </c>
      <c r="U487" s="22">
        <v>704.5</v>
      </c>
    </row>
    <row r="488" spans="1:21" ht="16.5" customHeight="1" x14ac:dyDescent="0.25">
      <c r="A488" s="7"/>
      <c r="B488" s="7"/>
      <c r="C488" s="7" t="s">
        <v>59</v>
      </c>
      <c r="D488" s="7"/>
      <c r="E488" s="7"/>
      <c r="F488" s="7"/>
      <c r="G488" s="7"/>
      <c r="H488" s="7"/>
      <c r="I488" s="7"/>
      <c r="J488" s="7"/>
      <c r="K488" s="7"/>
      <c r="L488" s="9" t="s">
        <v>47</v>
      </c>
      <c r="M488" s="22">
        <v>203.2</v>
      </c>
      <c r="N488" s="22">
        <v>155.19999999999999</v>
      </c>
      <c r="O488" s="22">
        <v>124.7</v>
      </c>
      <c r="P488" s="18">
        <v>63.6</v>
      </c>
      <c r="Q488" s="18">
        <v>50.3</v>
      </c>
      <c r="R488" s="18">
        <v>16.7</v>
      </c>
      <c r="S488" s="16">
        <v>9.6999999999999993</v>
      </c>
      <c r="T488" s="16">
        <v>4.5999999999999996</v>
      </c>
      <c r="U488" s="22">
        <v>627.9</v>
      </c>
    </row>
    <row r="489" spans="1:21" ht="16.5" customHeight="1" x14ac:dyDescent="0.25">
      <c r="A489" s="7"/>
      <c r="B489" s="7"/>
      <c r="C489" s="7" t="s">
        <v>60</v>
      </c>
      <c r="D489" s="7"/>
      <c r="E489" s="7"/>
      <c r="F489" s="7"/>
      <c r="G489" s="7"/>
      <c r="H489" s="7"/>
      <c r="I489" s="7"/>
      <c r="J489" s="7"/>
      <c r="K489" s="7"/>
      <c r="L489" s="9" t="s">
        <v>47</v>
      </c>
      <c r="M489" s="22">
        <v>178.4</v>
      </c>
      <c r="N489" s="22">
        <v>135</v>
      </c>
      <c r="O489" s="22">
        <v>107.9</v>
      </c>
      <c r="P489" s="18">
        <v>51.7</v>
      </c>
      <c r="Q489" s="18">
        <v>44.4</v>
      </c>
      <c r="R489" s="18">
        <v>14.6</v>
      </c>
      <c r="S489" s="16">
        <v>7.9</v>
      </c>
      <c r="T489" s="16">
        <v>3</v>
      </c>
      <c r="U489" s="22">
        <v>542.9</v>
      </c>
    </row>
    <row r="490" spans="1:21" ht="16.5" customHeight="1" x14ac:dyDescent="0.25">
      <c r="A490" s="7"/>
      <c r="B490" s="7"/>
      <c r="C490" s="7" t="s">
        <v>61</v>
      </c>
      <c r="D490" s="7"/>
      <c r="E490" s="7"/>
      <c r="F490" s="7"/>
      <c r="G490" s="7"/>
      <c r="H490" s="7"/>
      <c r="I490" s="7"/>
      <c r="J490" s="7"/>
      <c r="K490" s="7"/>
      <c r="L490" s="9" t="s">
        <v>47</v>
      </c>
      <c r="M490" s="22">
        <v>132.69999999999999</v>
      </c>
      <c r="N490" s="22">
        <v>100.1</v>
      </c>
      <c r="O490" s="18">
        <v>76.900000000000006</v>
      </c>
      <c r="P490" s="18">
        <v>37.799999999999997</v>
      </c>
      <c r="Q490" s="18">
        <v>32.799999999999997</v>
      </c>
      <c r="R490" s="18">
        <v>10.6</v>
      </c>
      <c r="S490" s="16">
        <v>5.3</v>
      </c>
      <c r="T490" s="16">
        <v>1.7</v>
      </c>
      <c r="U490" s="22">
        <v>397.9</v>
      </c>
    </row>
    <row r="491" spans="1:21" ht="16.5" customHeight="1" x14ac:dyDescent="0.25">
      <c r="A491" s="7"/>
      <c r="B491" s="7"/>
      <c r="C491" s="7" t="s">
        <v>62</v>
      </c>
      <c r="D491" s="7"/>
      <c r="E491" s="7"/>
      <c r="F491" s="7"/>
      <c r="G491" s="7"/>
      <c r="H491" s="7"/>
      <c r="I491" s="7"/>
      <c r="J491" s="7"/>
      <c r="K491" s="7"/>
      <c r="L491" s="9" t="s">
        <v>47</v>
      </c>
      <c r="M491" s="22">
        <v>106.1</v>
      </c>
      <c r="N491" s="18">
        <v>80.7</v>
      </c>
      <c r="O491" s="18">
        <v>56.3</v>
      </c>
      <c r="P491" s="18">
        <v>29.2</v>
      </c>
      <c r="Q491" s="18">
        <v>26.4</v>
      </c>
      <c r="R491" s="16">
        <v>8.1999999999999993</v>
      </c>
      <c r="S491" s="16">
        <v>4</v>
      </c>
      <c r="T491" s="16">
        <v>1</v>
      </c>
      <c r="U491" s="22">
        <v>312</v>
      </c>
    </row>
    <row r="492" spans="1:21" ht="16.5" customHeight="1" x14ac:dyDescent="0.25">
      <c r="A492" s="7"/>
      <c r="B492" s="7"/>
      <c r="C492" s="7" t="s">
        <v>63</v>
      </c>
      <c r="D492" s="7"/>
      <c r="E492" s="7"/>
      <c r="F492" s="7"/>
      <c r="G492" s="7"/>
      <c r="H492" s="7"/>
      <c r="I492" s="7"/>
      <c r="J492" s="7"/>
      <c r="K492" s="7"/>
      <c r="L492" s="9" t="s">
        <v>47</v>
      </c>
      <c r="M492" s="18">
        <v>86.6</v>
      </c>
      <c r="N492" s="18">
        <v>65.7</v>
      </c>
      <c r="O492" s="18">
        <v>44.2</v>
      </c>
      <c r="P492" s="18">
        <v>22.6</v>
      </c>
      <c r="Q492" s="18">
        <v>22.1</v>
      </c>
      <c r="R492" s="16">
        <v>6.4</v>
      </c>
      <c r="S492" s="16">
        <v>3</v>
      </c>
      <c r="T492" s="16">
        <v>0.6</v>
      </c>
      <c r="U492" s="22">
        <v>251.4</v>
      </c>
    </row>
    <row r="493" spans="1:21" ht="16.5" customHeight="1" x14ac:dyDescent="0.25">
      <c r="A493" s="7"/>
      <c r="B493" s="7"/>
      <c r="C493" s="7" t="s">
        <v>64</v>
      </c>
      <c r="D493" s="7"/>
      <c r="E493" s="7"/>
      <c r="F493" s="7"/>
      <c r="G493" s="7"/>
      <c r="H493" s="7"/>
      <c r="I493" s="7"/>
      <c r="J493" s="7"/>
      <c r="K493" s="7"/>
      <c r="L493" s="9" t="s">
        <v>47</v>
      </c>
      <c r="M493" s="18">
        <v>98.6</v>
      </c>
      <c r="N493" s="18">
        <v>73.400000000000006</v>
      </c>
      <c r="O493" s="18">
        <v>48.6</v>
      </c>
      <c r="P493" s="18">
        <v>24.4</v>
      </c>
      <c r="Q493" s="18">
        <v>26.5</v>
      </c>
      <c r="R493" s="16">
        <v>6.9</v>
      </c>
      <c r="S493" s="16">
        <v>3.4</v>
      </c>
      <c r="T493" s="16">
        <v>0.5</v>
      </c>
      <c r="U493" s="22">
        <v>282.2</v>
      </c>
    </row>
    <row r="494" spans="1:21" ht="16.5" customHeight="1" x14ac:dyDescent="0.25">
      <c r="A494" s="7"/>
      <c r="B494" s="7"/>
      <c r="C494" s="7" t="s">
        <v>65</v>
      </c>
      <c r="D494" s="7"/>
      <c r="E494" s="7"/>
      <c r="F494" s="7"/>
      <c r="G494" s="7"/>
      <c r="H494" s="7"/>
      <c r="I494" s="7"/>
      <c r="J494" s="7"/>
      <c r="K494" s="7"/>
      <c r="L494" s="9" t="s">
        <v>47</v>
      </c>
      <c r="M494" s="20">
        <v>3729.6</v>
      </c>
      <c r="N494" s="20">
        <v>2916.3</v>
      </c>
      <c r="O494" s="20">
        <v>2333.6</v>
      </c>
      <c r="P494" s="20">
        <v>1232.5999999999999</v>
      </c>
      <c r="Q494" s="22">
        <v>843.5</v>
      </c>
      <c r="R494" s="22">
        <v>257.5</v>
      </c>
      <c r="S494" s="22">
        <v>192.9</v>
      </c>
      <c r="T494" s="22">
        <v>114.9</v>
      </c>
      <c r="U494" s="21">
        <v>11622</v>
      </c>
    </row>
    <row r="495" spans="1:21" ht="16.5" customHeight="1" x14ac:dyDescent="0.25">
      <c r="A495" s="7"/>
      <c r="B495" s="7" t="s">
        <v>66</v>
      </c>
      <c r="C495" s="7"/>
      <c r="D495" s="7"/>
      <c r="E495" s="7"/>
      <c r="F495" s="7"/>
      <c r="G495" s="7"/>
      <c r="H495" s="7"/>
      <c r="I495" s="7"/>
      <c r="J495" s="7"/>
      <c r="K495" s="7"/>
      <c r="L495" s="9"/>
      <c r="M495" s="10"/>
      <c r="N495" s="10"/>
      <c r="O495" s="10"/>
      <c r="P495" s="10"/>
      <c r="Q495" s="10"/>
      <c r="R495" s="10"/>
      <c r="S495" s="10"/>
      <c r="T495" s="10"/>
      <c r="U495" s="10"/>
    </row>
    <row r="496" spans="1:21" ht="16.5" customHeight="1" x14ac:dyDescent="0.25">
      <c r="A496" s="7"/>
      <c r="B496" s="7"/>
      <c r="C496" s="7" t="s">
        <v>65</v>
      </c>
      <c r="D496" s="7"/>
      <c r="E496" s="7"/>
      <c r="F496" s="7"/>
      <c r="G496" s="7"/>
      <c r="H496" s="7"/>
      <c r="I496" s="7"/>
      <c r="J496" s="7"/>
      <c r="K496" s="7"/>
      <c r="L496" s="9" t="s">
        <v>67</v>
      </c>
      <c r="M496" s="18">
        <v>50.4</v>
      </c>
      <c r="N496" s="18">
        <v>50.5</v>
      </c>
      <c r="O496" s="18">
        <v>50.2</v>
      </c>
      <c r="P496" s="18">
        <v>49.6</v>
      </c>
      <c r="Q496" s="18">
        <v>50.5</v>
      </c>
      <c r="R496" s="18">
        <v>50.3</v>
      </c>
      <c r="S496" s="18">
        <v>50.3</v>
      </c>
      <c r="T496" s="18">
        <v>47.5</v>
      </c>
      <c r="U496" s="18">
        <v>50.3</v>
      </c>
    </row>
    <row r="497" spans="1:21" ht="16.5" customHeight="1" x14ac:dyDescent="0.25">
      <c r="A497" s="7"/>
      <c r="B497" s="7" t="s">
        <v>68</v>
      </c>
      <c r="C497" s="7"/>
      <c r="D497" s="7"/>
      <c r="E497" s="7"/>
      <c r="F497" s="7"/>
      <c r="G497" s="7"/>
      <c r="H497" s="7"/>
      <c r="I497" s="7"/>
      <c r="J497" s="7"/>
      <c r="K497" s="7"/>
      <c r="L497" s="9"/>
      <c r="M497" s="10"/>
      <c r="N497" s="10"/>
      <c r="O497" s="10"/>
      <c r="P497" s="10"/>
      <c r="Q497" s="10"/>
      <c r="R497" s="10"/>
      <c r="S497" s="10"/>
      <c r="T497" s="10"/>
      <c r="U497" s="10"/>
    </row>
    <row r="498" spans="1:21" ht="16.5" customHeight="1" x14ac:dyDescent="0.25">
      <c r="A498" s="7"/>
      <c r="B498" s="7"/>
      <c r="C498" s="7" t="s">
        <v>46</v>
      </c>
      <c r="D498" s="7"/>
      <c r="E498" s="7"/>
      <c r="F498" s="7"/>
      <c r="G498" s="7"/>
      <c r="H498" s="7"/>
      <c r="I498" s="7"/>
      <c r="J498" s="7"/>
      <c r="K498" s="7"/>
      <c r="L498" s="9" t="s">
        <v>47</v>
      </c>
      <c r="M498" s="22">
        <v>251</v>
      </c>
      <c r="N498" s="22">
        <v>191.7</v>
      </c>
      <c r="O498" s="22">
        <v>162.5</v>
      </c>
      <c r="P498" s="18">
        <v>86</v>
      </c>
      <c r="Q498" s="18">
        <v>51.9</v>
      </c>
      <c r="R498" s="18">
        <v>16.2</v>
      </c>
      <c r="S498" s="18">
        <v>13.6</v>
      </c>
      <c r="T498" s="16">
        <v>9.9</v>
      </c>
      <c r="U498" s="22">
        <v>782.8</v>
      </c>
    </row>
    <row r="499" spans="1:21" ht="16.5" customHeight="1" x14ac:dyDescent="0.25">
      <c r="A499" s="7"/>
      <c r="B499" s="7"/>
      <c r="C499" s="7" t="s">
        <v>48</v>
      </c>
      <c r="D499" s="7"/>
      <c r="E499" s="7"/>
      <c r="F499" s="7"/>
      <c r="G499" s="7"/>
      <c r="H499" s="7"/>
      <c r="I499" s="7"/>
      <c r="J499" s="7"/>
      <c r="K499" s="7"/>
      <c r="L499" s="9" t="s">
        <v>47</v>
      </c>
      <c r="M499" s="22">
        <v>239.6</v>
      </c>
      <c r="N499" s="22">
        <v>181</v>
      </c>
      <c r="O499" s="22">
        <v>159.6</v>
      </c>
      <c r="P499" s="18">
        <v>81.599999999999994</v>
      </c>
      <c r="Q499" s="18">
        <v>50.3</v>
      </c>
      <c r="R499" s="18">
        <v>16.399999999999999</v>
      </c>
      <c r="S499" s="18">
        <v>12</v>
      </c>
      <c r="T499" s="16">
        <v>9.1</v>
      </c>
      <c r="U499" s="22">
        <v>749.6</v>
      </c>
    </row>
    <row r="500" spans="1:21" ht="16.5" customHeight="1" x14ac:dyDescent="0.25">
      <c r="A500" s="7"/>
      <c r="B500" s="7"/>
      <c r="C500" s="7" t="s">
        <v>49</v>
      </c>
      <c r="D500" s="7"/>
      <c r="E500" s="7"/>
      <c r="F500" s="7"/>
      <c r="G500" s="7"/>
      <c r="H500" s="7"/>
      <c r="I500" s="7"/>
      <c r="J500" s="7"/>
      <c r="K500" s="7"/>
      <c r="L500" s="9" t="s">
        <v>47</v>
      </c>
      <c r="M500" s="22">
        <v>228.8</v>
      </c>
      <c r="N500" s="22">
        <v>171.3</v>
      </c>
      <c r="O500" s="22">
        <v>152.5</v>
      </c>
      <c r="P500" s="18">
        <v>76.8</v>
      </c>
      <c r="Q500" s="18">
        <v>49.8</v>
      </c>
      <c r="R500" s="18">
        <v>16.3</v>
      </c>
      <c r="S500" s="18">
        <v>10.7</v>
      </c>
      <c r="T500" s="16">
        <v>8.5</v>
      </c>
      <c r="U500" s="22">
        <v>714.8</v>
      </c>
    </row>
    <row r="501" spans="1:21" ht="16.5" customHeight="1" x14ac:dyDescent="0.25">
      <c r="A501" s="7"/>
      <c r="B501" s="7"/>
      <c r="C501" s="7" t="s">
        <v>50</v>
      </c>
      <c r="D501" s="7"/>
      <c r="E501" s="7"/>
      <c r="F501" s="7"/>
      <c r="G501" s="7"/>
      <c r="H501" s="7"/>
      <c r="I501" s="7"/>
      <c r="J501" s="7"/>
      <c r="K501" s="7"/>
      <c r="L501" s="9" t="s">
        <v>47</v>
      </c>
      <c r="M501" s="22">
        <v>237.2</v>
      </c>
      <c r="N501" s="22">
        <v>185.2</v>
      </c>
      <c r="O501" s="22">
        <v>157.1</v>
      </c>
      <c r="P501" s="18">
        <v>80.7</v>
      </c>
      <c r="Q501" s="18">
        <v>53.8</v>
      </c>
      <c r="R501" s="18">
        <v>17.2</v>
      </c>
      <c r="S501" s="18">
        <v>12.5</v>
      </c>
      <c r="T501" s="16">
        <v>8.5</v>
      </c>
      <c r="U501" s="22">
        <v>752.4</v>
      </c>
    </row>
    <row r="502" spans="1:21" ht="16.5" customHeight="1" x14ac:dyDescent="0.25">
      <c r="A502" s="7"/>
      <c r="B502" s="7"/>
      <c r="C502" s="7" t="s">
        <v>51</v>
      </c>
      <c r="D502" s="7"/>
      <c r="E502" s="7"/>
      <c r="F502" s="7"/>
      <c r="G502" s="7"/>
      <c r="H502" s="7"/>
      <c r="I502" s="7"/>
      <c r="J502" s="7"/>
      <c r="K502" s="7"/>
      <c r="L502" s="9" t="s">
        <v>47</v>
      </c>
      <c r="M502" s="22">
        <v>259.5</v>
      </c>
      <c r="N502" s="22">
        <v>213.7</v>
      </c>
      <c r="O502" s="22">
        <v>168.3</v>
      </c>
      <c r="P502" s="18">
        <v>94.3</v>
      </c>
      <c r="Q502" s="18">
        <v>59.4</v>
      </c>
      <c r="R502" s="18">
        <v>16.3</v>
      </c>
      <c r="S502" s="18">
        <v>16.899999999999999</v>
      </c>
      <c r="T502" s="18">
        <v>10.9</v>
      </c>
      <c r="U502" s="22">
        <v>839.5</v>
      </c>
    </row>
    <row r="503" spans="1:21" ht="16.5" customHeight="1" x14ac:dyDescent="0.25">
      <c r="A503" s="7"/>
      <c r="B503" s="7"/>
      <c r="C503" s="7" t="s">
        <v>52</v>
      </c>
      <c r="D503" s="7"/>
      <c r="E503" s="7"/>
      <c r="F503" s="7"/>
      <c r="G503" s="7"/>
      <c r="H503" s="7"/>
      <c r="I503" s="7"/>
      <c r="J503" s="7"/>
      <c r="K503" s="7"/>
      <c r="L503" s="9" t="s">
        <v>47</v>
      </c>
      <c r="M503" s="22">
        <v>268.2</v>
      </c>
      <c r="N503" s="22">
        <v>225.1</v>
      </c>
      <c r="O503" s="22">
        <v>170.9</v>
      </c>
      <c r="P503" s="22">
        <v>107.2</v>
      </c>
      <c r="Q503" s="18">
        <v>58.1</v>
      </c>
      <c r="R503" s="18">
        <v>15.2</v>
      </c>
      <c r="S503" s="18">
        <v>17.3</v>
      </c>
      <c r="T503" s="18">
        <v>12.6</v>
      </c>
      <c r="U503" s="22">
        <v>874.7</v>
      </c>
    </row>
    <row r="504" spans="1:21" ht="16.5" customHeight="1" x14ac:dyDescent="0.25">
      <c r="A504" s="7"/>
      <c r="B504" s="7"/>
      <c r="C504" s="7" t="s">
        <v>53</v>
      </c>
      <c r="D504" s="7"/>
      <c r="E504" s="7"/>
      <c r="F504" s="7"/>
      <c r="G504" s="7"/>
      <c r="H504" s="7"/>
      <c r="I504" s="7"/>
      <c r="J504" s="7"/>
      <c r="K504" s="7"/>
      <c r="L504" s="9" t="s">
        <v>47</v>
      </c>
      <c r="M504" s="22">
        <v>262.7</v>
      </c>
      <c r="N504" s="22">
        <v>212.5</v>
      </c>
      <c r="O504" s="22">
        <v>161.4</v>
      </c>
      <c r="P504" s="18">
        <v>97.4</v>
      </c>
      <c r="Q504" s="18">
        <v>54.2</v>
      </c>
      <c r="R504" s="18">
        <v>14.5</v>
      </c>
      <c r="S504" s="18">
        <v>15.8</v>
      </c>
      <c r="T504" s="18">
        <v>11.3</v>
      </c>
      <c r="U504" s="22">
        <v>830.2</v>
      </c>
    </row>
    <row r="505" spans="1:21" ht="16.5" customHeight="1" x14ac:dyDescent="0.25">
      <c r="A505" s="7"/>
      <c r="B505" s="7"/>
      <c r="C505" s="7" t="s">
        <v>54</v>
      </c>
      <c r="D505" s="7"/>
      <c r="E505" s="7"/>
      <c r="F505" s="7"/>
      <c r="G505" s="7"/>
      <c r="H505" s="7"/>
      <c r="I505" s="7"/>
      <c r="J505" s="7"/>
      <c r="K505" s="7"/>
      <c r="L505" s="9" t="s">
        <v>47</v>
      </c>
      <c r="M505" s="22">
        <v>247.1</v>
      </c>
      <c r="N505" s="22">
        <v>196.6</v>
      </c>
      <c r="O505" s="22">
        <v>154.30000000000001</v>
      </c>
      <c r="P505" s="18">
        <v>87.2</v>
      </c>
      <c r="Q505" s="18">
        <v>51.9</v>
      </c>
      <c r="R505" s="18">
        <v>14.6</v>
      </c>
      <c r="S505" s="18">
        <v>14.2</v>
      </c>
      <c r="T505" s="16">
        <v>9.6</v>
      </c>
      <c r="U505" s="22">
        <v>775.5</v>
      </c>
    </row>
    <row r="506" spans="1:21" ht="16.5" customHeight="1" x14ac:dyDescent="0.25">
      <c r="A506" s="7"/>
      <c r="B506" s="7"/>
      <c r="C506" s="7" t="s">
        <v>55</v>
      </c>
      <c r="D506" s="7"/>
      <c r="E506" s="7"/>
      <c r="F506" s="7"/>
      <c r="G506" s="7"/>
      <c r="H506" s="7"/>
      <c r="I506" s="7"/>
      <c r="J506" s="7"/>
      <c r="K506" s="7"/>
      <c r="L506" s="9" t="s">
        <v>47</v>
      </c>
      <c r="M506" s="22">
        <v>257</v>
      </c>
      <c r="N506" s="22">
        <v>204.9</v>
      </c>
      <c r="O506" s="22">
        <v>166.8</v>
      </c>
      <c r="P506" s="18">
        <v>93.1</v>
      </c>
      <c r="Q506" s="18">
        <v>57.7</v>
      </c>
      <c r="R506" s="18">
        <v>17</v>
      </c>
      <c r="S506" s="18">
        <v>13.9</v>
      </c>
      <c r="T506" s="16">
        <v>9.5</v>
      </c>
      <c r="U506" s="22">
        <v>820.2</v>
      </c>
    </row>
    <row r="507" spans="1:21" ht="16.5" customHeight="1" x14ac:dyDescent="0.25">
      <c r="A507" s="7"/>
      <c r="B507" s="7"/>
      <c r="C507" s="7" t="s">
        <v>56</v>
      </c>
      <c r="D507" s="7"/>
      <c r="E507" s="7"/>
      <c r="F507" s="7"/>
      <c r="G507" s="7"/>
      <c r="H507" s="7"/>
      <c r="I507" s="7"/>
      <c r="J507" s="7"/>
      <c r="K507" s="7"/>
      <c r="L507" s="9" t="s">
        <v>47</v>
      </c>
      <c r="M507" s="22">
        <v>238.2</v>
      </c>
      <c r="N507" s="22">
        <v>187.9</v>
      </c>
      <c r="O507" s="22">
        <v>152.6</v>
      </c>
      <c r="P507" s="18">
        <v>85.2</v>
      </c>
      <c r="Q507" s="18">
        <v>56.1</v>
      </c>
      <c r="R507" s="18">
        <v>16.600000000000001</v>
      </c>
      <c r="S507" s="18">
        <v>12.2</v>
      </c>
      <c r="T507" s="16">
        <v>8.4</v>
      </c>
      <c r="U507" s="22">
        <v>757.5</v>
      </c>
    </row>
    <row r="508" spans="1:21" ht="16.5" customHeight="1" x14ac:dyDescent="0.25">
      <c r="A508" s="7"/>
      <c r="B508" s="7"/>
      <c r="C508" s="7" t="s">
        <v>57</v>
      </c>
      <c r="D508" s="7"/>
      <c r="E508" s="7"/>
      <c r="F508" s="7"/>
      <c r="G508" s="7"/>
      <c r="H508" s="7"/>
      <c r="I508" s="7"/>
      <c r="J508" s="7"/>
      <c r="K508" s="7"/>
      <c r="L508" s="9" t="s">
        <v>47</v>
      </c>
      <c r="M508" s="22">
        <v>246.5</v>
      </c>
      <c r="N508" s="22">
        <v>186.5</v>
      </c>
      <c r="O508" s="22">
        <v>153.4</v>
      </c>
      <c r="P508" s="18">
        <v>82.6</v>
      </c>
      <c r="Q508" s="18">
        <v>57.4</v>
      </c>
      <c r="R508" s="18">
        <v>18.5</v>
      </c>
      <c r="S508" s="18">
        <v>12</v>
      </c>
      <c r="T508" s="16">
        <v>8.1</v>
      </c>
      <c r="U508" s="22">
        <v>765.1</v>
      </c>
    </row>
    <row r="509" spans="1:21" ht="16.5" customHeight="1" x14ac:dyDescent="0.25">
      <c r="A509" s="7"/>
      <c r="B509" s="7"/>
      <c r="C509" s="7" t="s">
        <v>58</v>
      </c>
      <c r="D509" s="7"/>
      <c r="E509" s="7"/>
      <c r="F509" s="7"/>
      <c r="G509" s="7"/>
      <c r="H509" s="7"/>
      <c r="I509" s="7"/>
      <c r="J509" s="7"/>
      <c r="K509" s="7"/>
      <c r="L509" s="9" t="s">
        <v>47</v>
      </c>
      <c r="M509" s="22">
        <v>222.1</v>
      </c>
      <c r="N509" s="22">
        <v>166.9</v>
      </c>
      <c r="O509" s="22">
        <v>135.69999999999999</v>
      </c>
      <c r="P509" s="18">
        <v>72.8</v>
      </c>
      <c r="Q509" s="18">
        <v>52.4</v>
      </c>
      <c r="R509" s="18">
        <v>17.600000000000001</v>
      </c>
      <c r="S509" s="18">
        <v>10.3</v>
      </c>
      <c r="T509" s="16">
        <v>6.8</v>
      </c>
      <c r="U509" s="22">
        <v>684.7</v>
      </c>
    </row>
    <row r="510" spans="1:21" ht="16.5" customHeight="1" x14ac:dyDescent="0.25">
      <c r="A510" s="7"/>
      <c r="B510" s="7"/>
      <c r="C510" s="7" t="s">
        <v>59</v>
      </c>
      <c r="D510" s="7"/>
      <c r="E510" s="7"/>
      <c r="F510" s="7"/>
      <c r="G510" s="7"/>
      <c r="H510" s="7"/>
      <c r="I510" s="7"/>
      <c r="J510" s="7"/>
      <c r="K510" s="7"/>
      <c r="L510" s="9" t="s">
        <v>47</v>
      </c>
      <c r="M510" s="22">
        <v>198.8</v>
      </c>
      <c r="N510" s="22">
        <v>148.30000000000001</v>
      </c>
      <c r="O510" s="22">
        <v>124.6</v>
      </c>
      <c r="P510" s="18">
        <v>63.6</v>
      </c>
      <c r="Q510" s="18">
        <v>48.3</v>
      </c>
      <c r="R510" s="18">
        <v>16.7</v>
      </c>
      <c r="S510" s="16">
        <v>9.1</v>
      </c>
      <c r="T510" s="16">
        <v>5.6</v>
      </c>
      <c r="U510" s="22">
        <v>615.1</v>
      </c>
    </row>
    <row r="511" spans="1:21" ht="16.5" customHeight="1" x14ac:dyDescent="0.25">
      <c r="A511" s="7"/>
      <c r="B511" s="7"/>
      <c r="C511" s="7" t="s">
        <v>60</v>
      </c>
      <c r="D511" s="7"/>
      <c r="E511" s="7"/>
      <c r="F511" s="7"/>
      <c r="G511" s="7"/>
      <c r="H511" s="7"/>
      <c r="I511" s="7"/>
      <c r="J511" s="7"/>
      <c r="K511" s="7"/>
      <c r="L511" s="9" t="s">
        <v>47</v>
      </c>
      <c r="M511" s="22">
        <v>177</v>
      </c>
      <c r="N511" s="22">
        <v>129.69999999999999</v>
      </c>
      <c r="O511" s="22">
        <v>109.1</v>
      </c>
      <c r="P511" s="18">
        <v>52.7</v>
      </c>
      <c r="Q511" s="18">
        <v>42.3</v>
      </c>
      <c r="R511" s="18">
        <v>14.8</v>
      </c>
      <c r="S511" s="16">
        <v>7.4</v>
      </c>
      <c r="T511" s="16">
        <v>3.8</v>
      </c>
      <c r="U511" s="22">
        <v>536.79999999999995</v>
      </c>
    </row>
    <row r="512" spans="1:21" ht="16.5" customHeight="1" x14ac:dyDescent="0.25">
      <c r="A512" s="7"/>
      <c r="B512" s="7"/>
      <c r="C512" s="7" t="s">
        <v>61</v>
      </c>
      <c r="D512" s="7"/>
      <c r="E512" s="7"/>
      <c r="F512" s="7"/>
      <c r="G512" s="7"/>
      <c r="H512" s="7"/>
      <c r="I512" s="7"/>
      <c r="J512" s="7"/>
      <c r="K512" s="7"/>
      <c r="L512" s="9" t="s">
        <v>47</v>
      </c>
      <c r="M512" s="22">
        <v>126.7</v>
      </c>
      <c r="N512" s="18">
        <v>94.2</v>
      </c>
      <c r="O512" s="18">
        <v>76.099999999999994</v>
      </c>
      <c r="P512" s="18">
        <v>36.5</v>
      </c>
      <c r="Q512" s="18">
        <v>30.3</v>
      </c>
      <c r="R512" s="18">
        <v>10.6</v>
      </c>
      <c r="S512" s="16">
        <v>4.9000000000000004</v>
      </c>
      <c r="T512" s="16">
        <v>2.2000000000000002</v>
      </c>
      <c r="U512" s="22">
        <v>381.5</v>
      </c>
    </row>
    <row r="513" spans="1:21" ht="16.5" customHeight="1" x14ac:dyDescent="0.25">
      <c r="A513" s="7"/>
      <c r="B513" s="7"/>
      <c r="C513" s="7" t="s">
        <v>62</v>
      </c>
      <c r="D513" s="7"/>
      <c r="E513" s="7"/>
      <c r="F513" s="7"/>
      <c r="G513" s="7"/>
      <c r="H513" s="7"/>
      <c r="I513" s="7"/>
      <c r="J513" s="7"/>
      <c r="K513" s="7"/>
      <c r="L513" s="9" t="s">
        <v>47</v>
      </c>
      <c r="M513" s="18">
        <v>93.5</v>
      </c>
      <c r="N513" s="18">
        <v>70.2</v>
      </c>
      <c r="O513" s="18">
        <v>52</v>
      </c>
      <c r="P513" s="18">
        <v>25.7</v>
      </c>
      <c r="Q513" s="18">
        <v>22.9</v>
      </c>
      <c r="R513" s="16">
        <v>7.4</v>
      </c>
      <c r="S513" s="16">
        <v>3.4</v>
      </c>
      <c r="T513" s="16">
        <v>1.1000000000000001</v>
      </c>
      <c r="U513" s="22">
        <v>276.2</v>
      </c>
    </row>
    <row r="514" spans="1:21" ht="16.5" customHeight="1" x14ac:dyDescent="0.25">
      <c r="A514" s="7"/>
      <c r="B514" s="7"/>
      <c r="C514" s="7" t="s">
        <v>63</v>
      </c>
      <c r="D514" s="7"/>
      <c r="E514" s="7"/>
      <c r="F514" s="7"/>
      <c r="G514" s="7"/>
      <c r="H514" s="7"/>
      <c r="I514" s="7"/>
      <c r="J514" s="7"/>
      <c r="K514" s="7"/>
      <c r="L514" s="9" t="s">
        <v>47</v>
      </c>
      <c r="M514" s="18">
        <v>66.8</v>
      </c>
      <c r="N514" s="18">
        <v>50.1</v>
      </c>
      <c r="O514" s="18">
        <v>35</v>
      </c>
      <c r="P514" s="18">
        <v>17.399999999999999</v>
      </c>
      <c r="Q514" s="18">
        <v>16.899999999999999</v>
      </c>
      <c r="R514" s="16">
        <v>5.0999999999999996</v>
      </c>
      <c r="S514" s="16">
        <v>2.2999999999999998</v>
      </c>
      <c r="T514" s="16">
        <v>0.6</v>
      </c>
      <c r="U514" s="22">
        <v>194.1</v>
      </c>
    </row>
    <row r="515" spans="1:21" ht="16.5" customHeight="1" x14ac:dyDescent="0.25">
      <c r="A515" s="7"/>
      <c r="B515" s="7"/>
      <c r="C515" s="7" t="s">
        <v>64</v>
      </c>
      <c r="D515" s="7"/>
      <c r="E515" s="7"/>
      <c r="F515" s="7"/>
      <c r="G515" s="7"/>
      <c r="H515" s="7"/>
      <c r="I515" s="7"/>
      <c r="J515" s="7"/>
      <c r="K515" s="7"/>
      <c r="L515" s="9" t="s">
        <v>47</v>
      </c>
      <c r="M515" s="18">
        <v>53.6</v>
      </c>
      <c r="N515" s="18">
        <v>40.799999999999997</v>
      </c>
      <c r="O515" s="18">
        <v>27.3</v>
      </c>
      <c r="P515" s="18">
        <v>13.5</v>
      </c>
      <c r="Q515" s="18">
        <v>14.3</v>
      </c>
      <c r="R515" s="16">
        <v>3.8</v>
      </c>
      <c r="S515" s="16">
        <v>1.9</v>
      </c>
      <c r="T515" s="16">
        <v>0.3</v>
      </c>
      <c r="U515" s="22">
        <v>155.5</v>
      </c>
    </row>
    <row r="516" spans="1:21" ht="16.5" customHeight="1" x14ac:dyDescent="0.25">
      <c r="A516" s="7"/>
      <c r="B516" s="7"/>
      <c r="C516" s="7" t="s">
        <v>65</v>
      </c>
      <c r="D516" s="7"/>
      <c r="E516" s="7"/>
      <c r="F516" s="7"/>
      <c r="G516" s="7"/>
      <c r="H516" s="7"/>
      <c r="I516" s="7"/>
      <c r="J516" s="7"/>
      <c r="K516" s="7"/>
      <c r="L516" s="9" t="s">
        <v>47</v>
      </c>
      <c r="M516" s="20">
        <v>3674.4</v>
      </c>
      <c r="N516" s="20">
        <v>2856.4</v>
      </c>
      <c r="O516" s="20">
        <v>2319.3000000000002</v>
      </c>
      <c r="P516" s="20">
        <v>1254.3</v>
      </c>
      <c r="Q516" s="22">
        <v>828</v>
      </c>
      <c r="R516" s="22">
        <v>254.7</v>
      </c>
      <c r="S516" s="22">
        <v>190.4</v>
      </c>
      <c r="T516" s="22">
        <v>126.8</v>
      </c>
      <c r="U516" s="21">
        <v>11506.2</v>
      </c>
    </row>
    <row r="517" spans="1:21" ht="16.5" customHeight="1" x14ac:dyDescent="0.25">
      <c r="A517" s="7"/>
      <c r="B517" s="7" t="s">
        <v>69</v>
      </c>
      <c r="C517" s="7"/>
      <c r="D517" s="7"/>
      <c r="E517" s="7"/>
      <c r="F517" s="7"/>
      <c r="G517" s="7"/>
      <c r="H517" s="7"/>
      <c r="I517" s="7"/>
      <c r="J517" s="7"/>
      <c r="K517" s="7"/>
      <c r="L517" s="9"/>
      <c r="M517" s="10"/>
      <c r="N517" s="10"/>
      <c r="O517" s="10"/>
      <c r="P517" s="10"/>
      <c r="Q517" s="10"/>
      <c r="R517" s="10"/>
      <c r="S517" s="10"/>
      <c r="T517" s="10"/>
      <c r="U517" s="10"/>
    </row>
    <row r="518" spans="1:21" ht="16.5" customHeight="1" x14ac:dyDescent="0.25">
      <c r="A518" s="7"/>
      <c r="B518" s="7"/>
      <c r="C518" s="7" t="s">
        <v>65</v>
      </c>
      <c r="D518" s="7"/>
      <c r="E518" s="7"/>
      <c r="F518" s="7"/>
      <c r="G518" s="7"/>
      <c r="H518" s="7"/>
      <c r="I518" s="7"/>
      <c r="J518" s="7"/>
      <c r="K518" s="7"/>
      <c r="L518" s="9" t="s">
        <v>67</v>
      </c>
      <c r="M518" s="18">
        <v>49.6</v>
      </c>
      <c r="N518" s="18">
        <v>49.5</v>
      </c>
      <c r="O518" s="18">
        <v>49.8</v>
      </c>
      <c r="P518" s="18">
        <v>50.4</v>
      </c>
      <c r="Q518" s="18">
        <v>49.5</v>
      </c>
      <c r="R518" s="18">
        <v>49.7</v>
      </c>
      <c r="S518" s="18">
        <v>49.7</v>
      </c>
      <c r="T518" s="18">
        <v>52.5</v>
      </c>
      <c r="U518" s="18">
        <v>49.7</v>
      </c>
    </row>
    <row r="519" spans="1:21" ht="16.5" customHeight="1" x14ac:dyDescent="0.25">
      <c r="A519" s="7"/>
      <c r="B519" s="7" t="s">
        <v>70</v>
      </c>
      <c r="C519" s="7"/>
      <c r="D519" s="7"/>
      <c r="E519" s="7"/>
      <c r="F519" s="7"/>
      <c r="G519" s="7"/>
      <c r="H519" s="7"/>
      <c r="I519" s="7"/>
      <c r="J519" s="7"/>
      <c r="K519" s="7"/>
      <c r="L519" s="9"/>
      <c r="M519" s="10"/>
      <c r="N519" s="10"/>
      <c r="O519" s="10"/>
      <c r="P519" s="10"/>
      <c r="Q519" s="10"/>
      <c r="R519" s="10"/>
      <c r="S519" s="10"/>
      <c r="T519" s="10"/>
      <c r="U519" s="10"/>
    </row>
    <row r="520" spans="1:21" ht="16.5" customHeight="1" x14ac:dyDescent="0.25">
      <c r="A520" s="7"/>
      <c r="B520" s="7"/>
      <c r="C520" s="7" t="s">
        <v>46</v>
      </c>
      <c r="D520" s="7"/>
      <c r="E520" s="7"/>
      <c r="F520" s="7"/>
      <c r="G520" s="7"/>
      <c r="H520" s="7"/>
      <c r="I520" s="7"/>
      <c r="J520" s="7"/>
      <c r="K520" s="7"/>
      <c r="L520" s="9" t="s">
        <v>47</v>
      </c>
      <c r="M520" s="22">
        <v>488.5</v>
      </c>
      <c r="N520" s="22">
        <v>373</v>
      </c>
      <c r="O520" s="22">
        <v>316.89999999999998</v>
      </c>
      <c r="P520" s="22">
        <v>167.8</v>
      </c>
      <c r="Q520" s="22">
        <v>101.1</v>
      </c>
      <c r="R520" s="18">
        <v>31.3</v>
      </c>
      <c r="S520" s="18">
        <v>26.3</v>
      </c>
      <c r="T520" s="18">
        <v>19.3</v>
      </c>
      <c r="U520" s="20">
        <v>1524.4</v>
      </c>
    </row>
    <row r="521" spans="1:21" ht="16.5" customHeight="1" x14ac:dyDescent="0.25">
      <c r="A521" s="7"/>
      <c r="B521" s="7"/>
      <c r="C521" s="7" t="s">
        <v>48</v>
      </c>
      <c r="D521" s="7"/>
      <c r="E521" s="7"/>
      <c r="F521" s="7"/>
      <c r="G521" s="7"/>
      <c r="H521" s="7"/>
      <c r="I521" s="7"/>
      <c r="J521" s="7"/>
      <c r="K521" s="7"/>
      <c r="L521" s="9" t="s">
        <v>47</v>
      </c>
      <c r="M521" s="22">
        <v>465.4</v>
      </c>
      <c r="N521" s="22">
        <v>352.5</v>
      </c>
      <c r="O521" s="22">
        <v>310.2</v>
      </c>
      <c r="P521" s="22">
        <v>159.80000000000001</v>
      </c>
      <c r="Q521" s="18">
        <v>98.3</v>
      </c>
      <c r="R521" s="18">
        <v>31.6</v>
      </c>
      <c r="S521" s="18">
        <v>23.2</v>
      </c>
      <c r="T521" s="18">
        <v>17.600000000000001</v>
      </c>
      <c r="U521" s="20">
        <v>1458.6</v>
      </c>
    </row>
    <row r="522" spans="1:21" ht="16.5" customHeight="1" x14ac:dyDescent="0.25">
      <c r="A522" s="7"/>
      <c r="B522" s="7"/>
      <c r="C522" s="7" t="s">
        <v>49</v>
      </c>
      <c r="D522" s="7"/>
      <c r="E522" s="7"/>
      <c r="F522" s="7"/>
      <c r="G522" s="7"/>
      <c r="H522" s="7"/>
      <c r="I522" s="7"/>
      <c r="J522" s="7"/>
      <c r="K522" s="7"/>
      <c r="L522" s="9" t="s">
        <v>47</v>
      </c>
      <c r="M522" s="22">
        <v>445.2</v>
      </c>
      <c r="N522" s="22">
        <v>334.7</v>
      </c>
      <c r="O522" s="22">
        <v>297</v>
      </c>
      <c r="P522" s="22">
        <v>151</v>
      </c>
      <c r="Q522" s="18">
        <v>97.3</v>
      </c>
      <c r="R522" s="18">
        <v>31.7</v>
      </c>
      <c r="S522" s="18">
        <v>21.2</v>
      </c>
      <c r="T522" s="18">
        <v>16.600000000000001</v>
      </c>
      <c r="U522" s="20">
        <v>1394.9</v>
      </c>
    </row>
    <row r="523" spans="1:21" ht="16.5" customHeight="1" x14ac:dyDescent="0.25">
      <c r="A523" s="7"/>
      <c r="B523" s="7"/>
      <c r="C523" s="7" t="s">
        <v>50</v>
      </c>
      <c r="D523" s="7"/>
      <c r="E523" s="7"/>
      <c r="F523" s="7"/>
      <c r="G523" s="7"/>
      <c r="H523" s="7"/>
      <c r="I523" s="7"/>
      <c r="J523" s="7"/>
      <c r="K523" s="7"/>
      <c r="L523" s="9" t="s">
        <v>47</v>
      </c>
      <c r="M523" s="22">
        <v>462.4</v>
      </c>
      <c r="N523" s="22">
        <v>361.3</v>
      </c>
      <c r="O523" s="22">
        <v>307.60000000000002</v>
      </c>
      <c r="P523" s="22">
        <v>156.80000000000001</v>
      </c>
      <c r="Q523" s="22">
        <v>104.8</v>
      </c>
      <c r="R523" s="18">
        <v>33.1</v>
      </c>
      <c r="S523" s="18">
        <v>24.4</v>
      </c>
      <c r="T523" s="18">
        <v>15.8</v>
      </c>
      <c r="U523" s="20">
        <v>1466.3</v>
      </c>
    </row>
    <row r="524" spans="1:21" ht="16.5" customHeight="1" x14ac:dyDescent="0.25">
      <c r="A524" s="7"/>
      <c r="B524" s="7"/>
      <c r="C524" s="7" t="s">
        <v>51</v>
      </c>
      <c r="D524" s="7"/>
      <c r="E524" s="7"/>
      <c r="F524" s="7"/>
      <c r="G524" s="7"/>
      <c r="H524" s="7"/>
      <c r="I524" s="7"/>
      <c r="J524" s="7"/>
      <c r="K524" s="7"/>
      <c r="L524" s="9" t="s">
        <v>47</v>
      </c>
      <c r="M524" s="22">
        <v>508.4</v>
      </c>
      <c r="N524" s="22">
        <v>420.4</v>
      </c>
      <c r="O524" s="22">
        <v>333.1</v>
      </c>
      <c r="P524" s="22">
        <v>183.4</v>
      </c>
      <c r="Q524" s="22">
        <v>115.4</v>
      </c>
      <c r="R524" s="18">
        <v>31.4</v>
      </c>
      <c r="S524" s="18">
        <v>33.299999999999997</v>
      </c>
      <c r="T524" s="18">
        <v>20.2</v>
      </c>
      <c r="U524" s="20">
        <v>1645.7</v>
      </c>
    </row>
    <row r="525" spans="1:21" ht="16.5" customHeight="1" x14ac:dyDescent="0.25">
      <c r="A525" s="7"/>
      <c r="B525" s="7"/>
      <c r="C525" s="7" t="s">
        <v>52</v>
      </c>
      <c r="D525" s="7"/>
      <c r="E525" s="7"/>
      <c r="F525" s="7"/>
      <c r="G525" s="7"/>
      <c r="H525" s="7"/>
      <c r="I525" s="7"/>
      <c r="J525" s="7"/>
      <c r="K525" s="7"/>
      <c r="L525" s="9" t="s">
        <v>47</v>
      </c>
      <c r="M525" s="22">
        <v>535.20000000000005</v>
      </c>
      <c r="N525" s="22">
        <v>447.6</v>
      </c>
      <c r="O525" s="22">
        <v>339.4</v>
      </c>
      <c r="P525" s="22">
        <v>206.3</v>
      </c>
      <c r="Q525" s="22">
        <v>114.6</v>
      </c>
      <c r="R525" s="18">
        <v>30.4</v>
      </c>
      <c r="S525" s="18">
        <v>34.4</v>
      </c>
      <c r="T525" s="18">
        <v>24</v>
      </c>
      <c r="U525" s="20">
        <v>1732.1</v>
      </c>
    </row>
    <row r="526" spans="1:21" ht="16.5" customHeight="1" x14ac:dyDescent="0.25">
      <c r="A526" s="7"/>
      <c r="B526" s="7"/>
      <c r="C526" s="7" t="s">
        <v>53</v>
      </c>
      <c r="D526" s="7"/>
      <c r="E526" s="7"/>
      <c r="F526" s="7"/>
      <c r="G526" s="7"/>
      <c r="H526" s="7"/>
      <c r="I526" s="7"/>
      <c r="J526" s="7"/>
      <c r="K526" s="7"/>
      <c r="L526" s="9" t="s">
        <v>47</v>
      </c>
      <c r="M526" s="22">
        <v>526.20000000000005</v>
      </c>
      <c r="N526" s="22">
        <v>424.9</v>
      </c>
      <c r="O526" s="22">
        <v>322.10000000000002</v>
      </c>
      <c r="P526" s="22">
        <v>188.5</v>
      </c>
      <c r="Q526" s="22">
        <v>107.7</v>
      </c>
      <c r="R526" s="18">
        <v>29.4</v>
      </c>
      <c r="S526" s="18">
        <v>31.8</v>
      </c>
      <c r="T526" s="18">
        <v>21.6</v>
      </c>
      <c r="U526" s="20">
        <v>1652.6</v>
      </c>
    </row>
    <row r="527" spans="1:21" ht="16.5" customHeight="1" x14ac:dyDescent="0.25">
      <c r="A527" s="7"/>
      <c r="B527" s="7"/>
      <c r="C527" s="7" t="s">
        <v>54</v>
      </c>
      <c r="D527" s="7"/>
      <c r="E527" s="7"/>
      <c r="F527" s="7"/>
      <c r="G527" s="7"/>
      <c r="H527" s="7"/>
      <c r="I527" s="7"/>
      <c r="J527" s="7"/>
      <c r="K527" s="7"/>
      <c r="L527" s="9" t="s">
        <v>47</v>
      </c>
      <c r="M527" s="22">
        <v>496.6</v>
      </c>
      <c r="N527" s="22">
        <v>394.6</v>
      </c>
      <c r="O527" s="22">
        <v>310.89999999999998</v>
      </c>
      <c r="P527" s="22">
        <v>171.4</v>
      </c>
      <c r="Q527" s="22">
        <v>103</v>
      </c>
      <c r="R527" s="18">
        <v>29.4</v>
      </c>
      <c r="S527" s="18">
        <v>28.1</v>
      </c>
      <c r="T527" s="18">
        <v>18.5</v>
      </c>
      <c r="U527" s="20">
        <v>1552.8</v>
      </c>
    </row>
    <row r="528" spans="1:21" ht="16.5" customHeight="1" x14ac:dyDescent="0.25">
      <c r="A528" s="7"/>
      <c r="B528" s="7"/>
      <c r="C528" s="7" t="s">
        <v>55</v>
      </c>
      <c r="D528" s="7"/>
      <c r="E528" s="7"/>
      <c r="F528" s="7"/>
      <c r="G528" s="7"/>
      <c r="H528" s="7"/>
      <c r="I528" s="7"/>
      <c r="J528" s="7"/>
      <c r="K528" s="7"/>
      <c r="L528" s="9" t="s">
        <v>47</v>
      </c>
      <c r="M528" s="22">
        <v>522.4</v>
      </c>
      <c r="N528" s="22">
        <v>418</v>
      </c>
      <c r="O528" s="22">
        <v>338.1</v>
      </c>
      <c r="P528" s="22">
        <v>183.4</v>
      </c>
      <c r="Q528" s="22">
        <v>115.9</v>
      </c>
      <c r="R528" s="18">
        <v>34.799999999999997</v>
      </c>
      <c r="S528" s="18">
        <v>28.1</v>
      </c>
      <c r="T528" s="18">
        <v>18.399999999999999</v>
      </c>
      <c r="U528" s="20">
        <v>1659.4</v>
      </c>
    </row>
    <row r="529" spans="1:21" ht="16.5" customHeight="1" x14ac:dyDescent="0.25">
      <c r="A529" s="7"/>
      <c r="B529" s="7"/>
      <c r="C529" s="7" t="s">
        <v>56</v>
      </c>
      <c r="D529" s="7"/>
      <c r="E529" s="7"/>
      <c r="F529" s="7"/>
      <c r="G529" s="7"/>
      <c r="H529" s="7"/>
      <c r="I529" s="7"/>
      <c r="J529" s="7"/>
      <c r="K529" s="7"/>
      <c r="L529" s="9" t="s">
        <v>47</v>
      </c>
      <c r="M529" s="22">
        <v>482.6</v>
      </c>
      <c r="N529" s="22">
        <v>382.8</v>
      </c>
      <c r="O529" s="22">
        <v>309.2</v>
      </c>
      <c r="P529" s="22">
        <v>168.9</v>
      </c>
      <c r="Q529" s="22">
        <v>112.7</v>
      </c>
      <c r="R529" s="18">
        <v>34.1</v>
      </c>
      <c r="S529" s="18">
        <v>24.8</v>
      </c>
      <c r="T529" s="18">
        <v>16.2</v>
      </c>
      <c r="U529" s="20">
        <v>1531.5</v>
      </c>
    </row>
    <row r="530" spans="1:21" ht="16.5" customHeight="1" x14ac:dyDescent="0.25">
      <c r="A530" s="7"/>
      <c r="B530" s="7"/>
      <c r="C530" s="7" t="s">
        <v>57</v>
      </c>
      <c r="D530" s="7"/>
      <c r="E530" s="7"/>
      <c r="F530" s="7"/>
      <c r="G530" s="7"/>
      <c r="H530" s="7"/>
      <c r="I530" s="7"/>
      <c r="J530" s="7"/>
      <c r="K530" s="7"/>
      <c r="L530" s="9" t="s">
        <v>47</v>
      </c>
      <c r="M530" s="22">
        <v>498.4</v>
      </c>
      <c r="N530" s="22">
        <v>379</v>
      </c>
      <c r="O530" s="22">
        <v>310.89999999999998</v>
      </c>
      <c r="P530" s="22">
        <v>164.9</v>
      </c>
      <c r="Q530" s="22">
        <v>116.2</v>
      </c>
      <c r="R530" s="18">
        <v>37.700000000000003</v>
      </c>
      <c r="S530" s="18">
        <v>24.5</v>
      </c>
      <c r="T530" s="18">
        <v>15.6</v>
      </c>
      <c r="U530" s="20">
        <v>1547.3</v>
      </c>
    </row>
    <row r="531" spans="1:21" ht="16.5" customHeight="1" x14ac:dyDescent="0.25">
      <c r="A531" s="7"/>
      <c r="B531" s="7"/>
      <c r="C531" s="7" t="s">
        <v>58</v>
      </c>
      <c r="D531" s="7"/>
      <c r="E531" s="7"/>
      <c r="F531" s="7"/>
      <c r="G531" s="7"/>
      <c r="H531" s="7"/>
      <c r="I531" s="7"/>
      <c r="J531" s="7"/>
      <c r="K531" s="7"/>
      <c r="L531" s="9" t="s">
        <v>47</v>
      </c>
      <c r="M531" s="22">
        <v>450.6</v>
      </c>
      <c r="N531" s="22">
        <v>340.8</v>
      </c>
      <c r="O531" s="22">
        <v>274.8</v>
      </c>
      <c r="P531" s="22">
        <v>146.19999999999999</v>
      </c>
      <c r="Q531" s="22">
        <v>106.7</v>
      </c>
      <c r="R531" s="18">
        <v>35.6</v>
      </c>
      <c r="S531" s="18">
        <v>21.2</v>
      </c>
      <c r="T531" s="18">
        <v>13.1</v>
      </c>
      <c r="U531" s="20">
        <v>1389.2</v>
      </c>
    </row>
    <row r="532" spans="1:21" ht="16.5" customHeight="1" x14ac:dyDescent="0.25">
      <c r="A532" s="7"/>
      <c r="B532" s="7"/>
      <c r="C532" s="7" t="s">
        <v>59</v>
      </c>
      <c r="D532" s="7"/>
      <c r="E532" s="7"/>
      <c r="F532" s="7"/>
      <c r="G532" s="7"/>
      <c r="H532" s="7"/>
      <c r="I532" s="7"/>
      <c r="J532" s="7"/>
      <c r="K532" s="7"/>
      <c r="L532" s="9" t="s">
        <v>47</v>
      </c>
      <c r="M532" s="22">
        <v>402</v>
      </c>
      <c r="N532" s="22">
        <v>303.5</v>
      </c>
      <c r="O532" s="22">
        <v>249.3</v>
      </c>
      <c r="P532" s="22">
        <v>127.2</v>
      </c>
      <c r="Q532" s="18">
        <v>98.6</v>
      </c>
      <c r="R532" s="18">
        <v>33.4</v>
      </c>
      <c r="S532" s="18">
        <v>18.7</v>
      </c>
      <c r="T532" s="18">
        <v>10.199999999999999</v>
      </c>
      <c r="U532" s="20">
        <v>1243</v>
      </c>
    </row>
    <row r="533" spans="1:21" ht="16.5" customHeight="1" x14ac:dyDescent="0.25">
      <c r="A533" s="7"/>
      <c r="B533" s="7"/>
      <c r="C533" s="7" t="s">
        <v>60</v>
      </c>
      <c r="D533" s="7"/>
      <c r="E533" s="7"/>
      <c r="F533" s="7"/>
      <c r="G533" s="7"/>
      <c r="H533" s="7"/>
      <c r="I533" s="7"/>
      <c r="J533" s="7"/>
      <c r="K533" s="7"/>
      <c r="L533" s="9" t="s">
        <v>47</v>
      </c>
      <c r="M533" s="22">
        <v>355.4</v>
      </c>
      <c r="N533" s="22">
        <v>264.60000000000002</v>
      </c>
      <c r="O533" s="22">
        <v>217</v>
      </c>
      <c r="P533" s="22">
        <v>104.3</v>
      </c>
      <c r="Q533" s="18">
        <v>86.7</v>
      </c>
      <c r="R533" s="18">
        <v>29.4</v>
      </c>
      <c r="S533" s="18">
        <v>15.3</v>
      </c>
      <c r="T533" s="16">
        <v>6.8</v>
      </c>
      <c r="U533" s="20">
        <v>1079.7</v>
      </c>
    </row>
    <row r="534" spans="1:21" ht="16.5" customHeight="1" x14ac:dyDescent="0.25">
      <c r="A534" s="7"/>
      <c r="B534" s="7"/>
      <c r="C534" s="7" t="s">
        <v>61</v>
      </c>
      <c r="D534" s="7"/>
      <c r="E534" s="7"/>
      <c r="F534" s="7"/>
      <c r="G534" s="7"/>
      <c r="H534" s="7"/>
      <c r="I534" s="7"/>
      <c r="J534" s="7"/>
      <c r="K534" s="7"/>
      <c r="L534" s="9" t="s">
        <v>47</v>
      </c>
      <c r="M534" s="22">
        <v>259.39999999999998</v>
      </c>
      <c r="N534" s="22">
        <v>194.2</v>
      </c>
      <c r="O534" s="22">
        <v>153</v>
      </c>
      <c r="P534" s="18">
        <v>74.3</v>
      </c>
      <c r="Q534" s="18">
        <v>63.2</v>
      </c>
      <c r="R534" s="18">
        <v>21.2</v>
      </c>
      <c r="S534" s="18">
        <v>10.1</v>
      </c>
      <c r="T534" s="16">
        <v>3.9</v>
      </c>
      <c r="U534" s="22">
        <v>779.4</v>
      </c>
    </row>
    <row r="535" spans="1:21" ht="16.5" customHeight="1" x14ac:dyDescent="0.25">
      <c r="A535" s="7"/>
      <c r="B535" s="7"/>
      <c r="C535" s="7" t="s">
        <v>62</v>
      </c>
      <c r="D535" s="7"/>
      <c r="E535" s="7"/>
      <c r="F535" s="7"/>
      <c r="G535" s="7"/>
      <c r="H535" s="7"/>
      <c r="I535" s="7"/>
      <c r="J535" s="7"/>
      <c r="K535" s="7"/>
      <c r="L535" s="9" t="s">
        <v>47</v>
      </c>
      <c r="M535" s="22">
        <v>199.6</v>
      </c>
      <c r="N535" s="22">
        <v>150.80000000000001</v>
      </c>
      <c r="O535" s="22">
        <v>108.4</v>
      </c>
      <c r="P535" s="18">
        <v>55</v>
      </c>
      <c r="Q535" s="18">
        <v>49.3</v>
      </c>
      <c r="R535" s="18">
        <v>15.6</v>
      </c>
      <c r="S535" s="16">
        <v>7.4</v>
      </c>
      <c r="T535" s="16">
        <v>2.1</v>
      </c>
      <c r="U535" s="22">
        <v>588.1</v>
      </c>
    </row>
    <row r="536" spans="1:21" ht="16.5" customHeight="1" x14ac:dyDescent="0.25">
      <c r="A536" s="7"/>
      <c r="B536" s="7"/>
      <c r="C536" s="7" t="s">
        <v>63</v>
      </c>
      <c r="D536" s="7"/>
      <c r="E536" s="7"/>
      <c r="F536" s="7"/>
      <c r="G536" s="7"/>
      <c r="H536" s="7"/>
      <c r="I536" s="7"/>
      <c r="J536" s="7"/>
      <c r="K536" s="7"/>
      <c r="L536" s="9" t="s">
        <v>47</v>
      </c>
      <c r="M536" s="22">
        <v>153.4</v>
      </c>
      <c r="N536" s="22">
        <v>115.8</v>
      </c>
      <c r="O536" s="18">
        <v>79.2</v>
      </c>
      <c r="P536" s="18">
        <v>40</v>
      </c>
      <c r="Q536" s="18">
        <v>39</v>
      </c>
      <c r="R536" s="18">
        <v>11.5</v>
      </c>
      <c r="S536" s="16">
        <v>5.3</v>
      </c>
      <c r="T536" s="16">
        <v>1.2</v>
      </c>
      <c r="U536" s="22">
        <v>445.4</v>
      </c>
    </row>
    <row r="537" spans="1:21" ht="16.5" customHeight="1" x14ac:dyDescent="0.25">
      <c r="A537" s="7"/>
      <c r="B537" s="7"/>
      <c r="C537" s="7" t="s">
        <v>64</v>
      </c>
      <c r="D537" s="7"/>
      <c r="E537" s="7"/>
      <c r="F537" s="7"/>
      <c r="G537" s="7"/>
      <c r="H537" s="7"/>
      <c r="I537" s="7"/>
      <c r="J537" s="7"/>
      <c r="K537" s="7"/>
      <c r="L537" s="9" t="s">
        <v>47</v>
      </c>
      <c r="M537" s="22">
        <v>152.19999999999999</v>
      </c>
      <c r="N537" s="22">
        <v>114.1</v>
      </c>
      <c r="O537" s="18">
        <v>75.900000000000006</v>
      </c>
      <c r="P537" s="18">
        <v>37.9</v>
      </c>
      <c r="Q537" s="18">
        <v>40.799999999999997</v>
      </c>
      <c r="R537" s="18">
        <v>10.7</v>
      </c>
      <c r="S537" s="16">
        <v>5.3</v>
      </c>
      <c r="T537" s="16">
        <v>0.8</v>
      </c>
      <c r="U537" s="22">
        <v>437.8</v>
      </c>
    </row>
    <row r="538" spans="1:21" ht="16.5" customHeight="1" x14ac:dyDescent="0.25">
      <c r="A538" s="7"/>
      <c r="B538" s="7"/>
      <c r="C538" s="7" t="s">
        <v>65</v>
      </c>
      <c r="D538" s="7"/>
      <c r="E538" s="7"/>
      <c r="F538" s="7"/>
      <c r="G538" s="7"/>
      <c r="H538" s="7"/>
      <c r="I538" s="7"/>
      <c r="J538" s="7"/>
      <c r="K538" s="7"/>
      <c r="L538" s="9" t="s">
        <v>47</v>
      </c>
      <c r="M538" s="20">
        <v>7404</v>
      </c>
      <c r="N538" s="20">
        <v>5772.7</v>
      </c>
      <c r="O538" s="20">
        <v>4652.8</v>
      </c>
      <c r="P538" s="20">
        <v>2486.9</v>
      </c>
      <c r="Q538" s="20">
        <v>1671.5</v>
      </c>
      <c r="R538" s="22">
        <v>512.20000000000005</v>
      </c>
      <c r="S538" s="22">
        <v>383.3</v>
      </c>
      <c r="T538" s="22">
        <v>241.7</v>
      </c>
      <c r="U538" s="21">
        <v>23128.1</v>
      </c>
    </row>
    <row r="539" spans="1:21" ht="16.5" customHeight="1" x14ac:dyDescent="0.25">
      <c r="A539" s="7"/>
      <c r="B539" s="7" t="s">
        <v>71</v>
      </c>
      <c r="C539" s="7"/>
      <c r="D539" s="7"/>
      <c r="E539" s="7"/>
      <c r="F539" s="7"/>
      <c r="G539" s="7"/>
      <c r="H539" s="7"/>
      <c r="I539" s="7"/>
      <c r="J539" s="7"/>
      <c r="K539" s="7"/>
      <c r="L539" s="9"/>
      <c r="M539" s="10"/>
      <c r="N539" s="10"/>
      <c r="O539" s="10"/>
      <c r="P539" s="10"/>
      <c r="Q539" s="10"/>
      <c r="R539" s="10"/>
      <c r="S539" s="10"/>
      <c r="T539" s="10"/>
      <c r="U539" s="10"/>
    </row>
    <row r="540" spans="1:21" ht="16.5" customHeight="1" x14ac:dyDescent="0.25">
      <c r="A540" s="7"/>
      <c r="B540" s="7"/>
      <c r="C540" s="7" t="s">
        <v>65</v>
      </c>
      <c r="D540" s="7"/>
      <c r="E540" s="7"/>
      <c r="F540" s="7"/>
      <c r="G540" s="7"/>
      <c r="H540" s="7"/>
      <c r="I540" s="7"/>
      <c r="J540" s="7"/>
      <c r="K540" s="7"/>
      <c r="L540" s="9" t="s">
        <v>67</v>
      </c>
      <c r="M540" s="18">
        <v>32</v>
      </c>
      <c r="N540" s="18">
        <v>25</v>
      </c>
      <c r="O540" s="18">
        <v>20.100000000000001</v>
      </c>
      <c r="P540" s="18">
        <v>10.8</v>
      </c>
      <c r="Q540" s="16">
        <v>7.2</v>
      </c>
      <c r="R540" s="16">
        <v>2.2000000000000002</v>
      </c>
      <c r="S540" s="16">
        <v>1.7</v>
      </c>
      <c r="T540" s="16">
        <v>1</v>
      </c>
      <c r="U540" s="22">
        <v>100</v>
      </c>
    </row>
    <row r="541" spans="1:21" ht="16.5" customHeight="1" x14ac:dyDescent="0.25">
      <c r="A541" s="7" t="s">
        <v>81</v>
      </c>
      <c r="B541" s="7"/>
      <c r="C541" s="7"/>
      <c r="D541" s="7"/>
      <c r="E541" s="7"/>
      <c r="F541" s="7"/>
      <c r="G541" s="7"/>
      <c r="H541" s="7"/>
      <c r="I541" s="7"/>
      <c r="J541" s="7"/>
      <c r="K541" s="7"/>
      <c r="L541" s="9"/>
      <c r="M541" s="10"/>
      <c r="N541" s="10"/>
      <c r="O541" s="10"/>
      <c r="P541" s="10"/>
      <c r="Q541" s="10"/>
      <c r="R541" s="10"/>
      <c r="S541" s="10"/>
      <c r="T541" s="10"/>
      <c r="U541" s="10"/>
    </row>
    <row r="542" spans="1:21" ht="16.5" customHeight="1" x14ac:dyDescent="0.25">
      <c r="A542" s="7"/>
      <c r="B542" s="7" t="s">
        <v>45</v>
      </c>
      <c r="C542" s="7"/>
      <c r="D542" s="7"/>
      <c r="E542" s="7"/>
      <c r="F542" s="7"/>
      <c r="G542" s="7"/>
      <c r="H542" s="7"/>
      <c r="I542" s="7"/>
      <c r="J542" s="7"/>
      <c r="K542" s="7"/>
      <c r="L542" s="9"/>
      <c r="M542" s="10"/>
      <c r="N542" s="10"/>
      <c r="O542" s="10"/>
      <c r="P542" s="10"/>
      <c r="Q542" s="10"/>
      <c r="R542" s="10"/>
      <c r="S542" s="10"/>
      <c r="T542" s="10"/>
      <c r="U542" s="10"/>
    </row>
    <row r="543" spans="1:21" ht="16.5" customHeight="1" x14ac:dyDescent="0.25">
      <c r="A543" s="7"/>
      <c r="B543" s="7"/>
      <c r="C543" s="7" t="s">
        <v>46</v>
      </c>
      <c r="D543" s="7"/>
      <c r="E543" s="7"/>
      <c r="F543" s="7"/>
      <c r="G543" s="7"/>
      <c r="H543" s="7"/>
      <c r="I543" s="7"/>
      <c r="J543" s="7"/>
      <c r="K543" s="7"/>
      <c r="L543" s="9" t="s">
        <v>47</v>
      </c>
      <c r="M543" s="22">
        <v>234.1</v>
      </c>
      <c r="N543" s="22">
        <v>176.4</v>
      </c>
      <c r="O543" s="22">
        <v>152.19999999999999</v>
      </c>
      <c r="P543" s="18">
        <v>79.400000000000006</v>
      </c>
      <c r="Q543" s="18">
        <v>48.6</v>
      </c>
      <c r="R543" s="18">
        <v>15.3</v>
      </c>
      <c r="S543" s="18">
        <v>12.2</v>
      </c>
      <c r="T543" s="16">
        <v>9.1999999999999993</v>
      </c>
      <c r="U543" s="22">
        <v>727.5</v>
      </c>
    </row>
    <row r="544" spans="1:21" ht="16.5" customHeight="1" x14ac:dyDescent="0.25">
      <c r="A544" s="7"/>
      <c r="B544" s="7"/>
      <c r="C544" s="7" t="s">
        <v>48</v>
      </c>
      <c r="D544" s="7"/>
      <c r="E544" s="7"/>
      <c r="F544" s="7"/>
      <c r="G544" s="7"/>
      <c r="H544" s="7"/>
      <c r="I544" s="7"/>
      <c r="J544" s="7"/>
      <c r="K544" s="7"/>
      <c r="L544" s="9" t="s">
        <v>47</v>
      </c>
      <c r="M544" s="22">
        <v>221</v>
      </c>
      <c r="N544" s="22">
        <v>166.3</v>
      </c>
      <c r="O544" s="22">
        <v>146.19999999999999</v>
      </c>
      <c r="P544" s="18">
        <v>75.2</v>
      </c>
      <c r="Q544" s="18">
        <v>47.2</v>
      </c>
      <c r="R544" s="18">
        <v>14.9</v>
      </c>
      <c r="S544" s="18">
        <v>10.9</v>
      </c>
      <c r="T544" s="16">
        <v>8.5</v>
      </c>
      <c r="U544" s="22">
        <v>690.2</v>
      </c>
    </row>
    <row r="545" spans="1:21" ht="16.5" customHeight="1" x14ac:dyDescent="0.25">
      <c r="A545" s="7"/>
      <c r="B545" s="7"/>
      <c r="C545" s="7" t="s">
        <v>49</v>
      </c>
      <c r="D545" s="7"/>
      <c r="E545" s="7"/>
      <c r="F545" s="7"/>
      <c r="G545" s="7"/>
      <c r="H545" s="7"/>
      <c r="I545" s="7"/>
      <c r="J545" s="7"/>
      <c r="K545" s="7"/>
      <c r="L545" s="9" t="s">
        <v>47</v>
      </c>
      <c r="M545" s="22">
        <v>216</v>
      </c>
      <c r="N545" s="22">
        <v>161.69999999999999</v>
      </c>
      <c r="O545" s="22">
        <v>144.19999999999999</v>
      </c>
      <c r="P545" s="18">
        <v>73.599999999999994</v>
      </c>
      <c r="Q545" s="18">
        <v>47.8</v>
      </c>
      <c r="R545" s="18">
        <v>15.6</v>
      </c>
      <c r="S545" s="18">
        <v>10.4</v>
      </c>
      <c r="T545" s="16">
        <v>8</v>
      </c>
      <c r="U545" s="22">
        <v>677.5</v>
      </c>
    </row>
    <row r="546" spans="1:21" ht="16.5" customHeight="1" x14ac:dyDescent="0.25">
      <c r="A546" s="7"/>
      <c r="B546" s="7"/>
      <c r="C546" s="7" t="s">
        <v>50</v>
      </c>
      <c r="D546" s="7"/>
      <c r="E546" s="7"/>
      <c r="F546" s="7"/>
      <c r="G546" s="7"/>
      <c r="H546" s="7"/>
      <c r="I546" s="7"/>
      <c r="J546" s="7"/>
      <c r="K546" s="7"/>
      <c r="L546" s="9" t="s">
        <v>47</v>
      </c>
      <c r="M546" s="22">
        <v>224.2</v>
      </c>
      <c r="N546" s="22">
        <v>174.8</v>
      </c>
      <c r="O546" s="22">
        <v>148.9</v>
      </c>
      <c r="P546" s="18">
        <v>75.900000000000006</v>
      </c>
      <c r="Q546" s="18">
        <v>51.3</v>
      </c>
      <c r="R546" s="18">
        <v>16.100000000000001</v>
      </c>
      <c r="S546" s="18">
        <v>11.9</v>
      </c>
      <c r="T546" s="16">
        <v>7.5</v>
      </c>
      <c r="U546" s="22">
        <v>710.7</v>
      </c>
    </row>
    <row r="547" spans="1:21" ht="16.5" customHeight="1" x14ac:dyDescent="0.25">
      <c r="A547" s="7"/>
      <c r="B547" s="7"/>
      <c r="C547" s="7" t="s">
        <v>51</v>
      </c>
      <c r="D547" s="7"/>
      <c r="E547" s="7"/>
      <c r="F547" s="7"/>
      <c r="G547" s="7"/>
      <c r="H547" s="7"/>
      <c r="I547" s="7"/>
      <c r="J547" s="7"/>
      <c r="K547" s="7"/>
      <c r="L547" s="9" t="s">
        <v>47</v>
      </c>
      <c r="M547" s="22">
        <v>246.6</v>
      </c>
      <c r="N547" s="22">
        <v>203.6</v>
      </c>
      <c r="O547" s="22">
        <v>162.6</v>
      </c>
      <c r="P547" s="18">
        <v>87.8</v>
      </c>
      <c r="Q547" s="18">
        <v>56.1</v>
      </c>
      <c r="R547" s="18">
        <v>15.4</v>
      </c>
      <c r="S547" s="18">
        <v>16.5</v>
      </c>
      <c r="T547" s="16">
        <v>9</v>
      </c>
      <c r="U547" s="22">
        <v>797.6</v>
      </c>
    </row>
    <row r="548" spans="1:21" ht="16.5" customHeight="1" x14ac:dyDescent="0.25">
      <c r="A548" s="7"/>
      <c r="B548" s="7"/>
      <c r="C548" s="7" t="s">
        <v>52</v>
      </c>
      <c r="D548" s="7"/>
      <c r="E548" s="7"/>
      <c r="F548" s="7"/>
      <c r="G548" s="7"/>
      <c r="H548" s="7"/>
      <c r="I548" s="7"/>
      <c r="J548" s="7"/>
      <c r="K548" s="7"/>
      <c r="L548" s="9" t="s">
        <v>47</v>
      </c>
      <c r="M548" s="22">
        <v>263.3</v>
      </c>
      <c r="N548" s="22">
        <v>216.4</v>
      </c>
      <c r="O548" s="22">
        <v>165.8</v>
      </c>
      <c r="P548" s="18">
        <v>94.3</v>
      </c>
      <c r="Q548" s="18">
        <v>56.1</v>
      </c>
      <c r="R548" s="18">
        <v>15.1</v>
      </c>
      <c r="S548" s="18">
        <v>16.8</v>
      </c>
      <c r="T548" s="18">
        <v>11</v>
      </c>
      <c r="U548" s="22">
        <v>838.8</v>
      </c>
    </row>
    <row r="549" spans="1:21" ht="16.5" customHeight="1" x14ac:dyDescent="0.25">
      <c r="A549" s="7"/>
      <c r="B549" s="7"/>
      <c r="C549" s="7" t="s">
        <v>53</v>
      </c>
      <c r="D549" s="7"/>
      <c r="E549" s="7"/>
      <c r="F549" s="7"/>
      <c r="G549" s="7"/>
      <c r="H549" s="7"/>
      <c r="I549" s="7"/>
      <c r="J549" s="7"/>
      <c r="K549" s="7"/>
      <c r="L549" s="9" t="s">
        <v>47</v>
      </c>
      <c r="M549" s="22">
        <v>255.4</v>
      </c>
      <c r="N549" s="22">
        <v>203.7</v>
      </c>
      <c r="O549" s="22">
        <v>155.19999999999999</v>
      </c>
      <c r="P549" s="18">
        <v>85.9</v>
      </c>
      <c r="Q549" s="18">
        <v>51.8</v>
      </c>
      <c r="R549" s="18">
        <v>14.7</v>
      </c>
      <c r="S549" s="18">
        <v>15.3</v>
      </c>
      <c r="T549" s="16">
        <v>9.8000000000000007</v>
      </c>
      <c r="U549" s="22">
        <v>791.9</v>
      </c>
    </row>
    <row r="550" spans="1:21" ht="16.5" customHeight="1" x14ac:dyDescent="0.25">
      <c r="A550" s="7"/>
      <c r="B550" s="7"/>
      <c r="C550" s="7" t="s">
        <v>54</v>
      </c>
      <c r="D550" s="7"/>
      <c r="E550" s="7"/>
      <c r="F550" s="7"/>
      <c r="G550" s="7"/>
      <c r="H550" s="7"/>
      <c r="I550" s="7"/>
      <c r="J550" s="7"/>
      <c r="K550" s="7"/>
      <c r="L550" s="9" t="s">
        <v>47</v>
      </c>
      <c r="M550" s="22">
        <v>251.8</v>
      </c>
      <c r="N550" s="22">
        <v>197.8</v>
      </c>
      <c r="O550" s="22">
        <v>157.9</v>
      </c>
      <c r="P550" s="18">
        <v>83.4</v>
      </c>
      <c r="Q550" s="18">
        <v>52</v>
      </c>
      <c r="R550" s="18">
        <v>15.4</v>
      </c>
      <c r="S550" s="18">
        <v>13.8</v>
      </c>
      <c r="T550" s="16">
        <v>8.8000000000000007</v>
      </c>
      <c r="U550" s="22">
        <v>781</v>
      </c>
    </row>
    <row r="551" spans="1:21" ht="16.5" customHeight="1" x14ac:dyDescent="0.25">
      <c r="A551" s="7"/>
      <c r="B551" s="7"/>
      <c r="C551" s="7" t="s">
        <v>55</v>
      </c>
      <c r="D551" s="7"/>
      <c r="E551" s="7"/>
      <c r="F551" s="7"/>
      <c r="G551" s="7"/>
      <c r="H551" s="7"/>
      <c r="I551" s="7"/>
      <c r="J551" s="7"/>
      <c r="K551" s="7"/>
      <c r="L551" s="9" t="s">
        <v>47</v>
      </c>
      <c r="M551" s="22">
        <v>260.5</v>
      </c>
      <c r="N551" s="22">
        <v>210.1</v>
      </c>
      <c r="O551" s="22">
        <v>167.4</v>
      </c>
      <c r="P551" s="18">
        <v>88.9</v>
      </c>
      <c r="Q551" s="18">
        <v>58.2</v>
      </c>
      <c r="R551" s="18">
        <v>17.899999999999999</v>
      </c>
      <c r="S551" s="18">
        <v>13.8</v>
      </c>
      <c r="T551" s="16">
        <v>8.8000000000000007</v>
      </c>
      <c r="U551" s="22">
        <v>825.7</v>
      </c>
    </row>
    <row r="552" spans="1:21" ht="16.5" customHeight="1" x14ac:dyDescent="0.25">
      <c r="A552" s="7"/>
      <c r="B552" s="7"/>
      <c r="C552" s="7" t="s">
        <v>56</v>
      </c>
      <c r="D552" s="7"/>
      <c r="E552" s="7"/>
      <c r="F552" s="7"/>
      <c r="G552" s="7"/>
      <c r="H552" s="7"/>
      <c r="I552" s="7"/>
      <c r="J552" s="7"/>
      <c r="K552" s="7"/>
      <c r="L552" s="9" t="s">
        <v>47</v>
      </c>
      <c r="M552" s="22">
        <v>246.7</v>
      </c>
      <c r="N552" s="22">
        <v>193.1</v>
      </c>
      <c r="O552" s="22">
        <v>156.4</v>
      </c>
      <c r="P552" s="18">
        <v>83</v>
      </c>
      <c r="Q552" s="18">
        <v>57</v>
      </c>
      <c r="R552" s="18">
        <v>17.7</v>
      </c>
      <c r="S552" s="18">
        <v>12.6</v>
      </c>
      <c r="T552" s="16">
        <v>7.7</v>
      </c>
      <c r="U552" s="22">
        <v>774.2</v>
      </c>
    </row>
    <row r="553" spans="1:21" ht="16.5" customHeight="1" x14ac:dyDescent="0.25">
      <c r="A553" s="7"/>
      <c r="B553" s="7"/>
      <c r="C553" s="7" t="s">
        <v>57</v>
      </c>
      <c r="D553" s="7"/>
      <c r="E553" s="7"/>
      <c r="F553" s="7"/>
      <c r="G553" s="7"/>
      <c r="H553" s="7"/>
      <c r="I553" s="7"/>
      <c r="J553" s="7"/>
      <c r="K553" s="7"/>
      <c r="L553" s="9" t="s">
        <v>47</v>
      </c>
      <c r="M553" s="22">
        <v>248.9</v>
      </c>
      <c r="N553" s="22">
        <v>188.8</v>
      </c>
      <c r="O553" s="22">
        <v>154.1</v>
      </c>
      <c r="P553" s="18">
        <v>80.5</v>
      </c>
      <c r="Q553" s="18">
        <v>58.3</v>
      </c>
      <c r="R553" s="18">
        <v>19.100000000000001</v>
      </c>
      <c r="S553" s="18">
        <v>12.4</v>
      </c>
      <c r="T553" s="16">
        <v>7.3</v>
      </c>
      <c r="U553" s="22">
        <v>769.6</v>
      </c>
    </row>
    <row r="554" spans="1:21" ht="16.5" customHeight="1" x14ac:dyDescent="0.25">
      <c r="A554" s="7"/>
      <c r="B554" s="7"/>
      <c r="C554" s="7" t="s">
        <v>58</v>
      </c>
      <c r="D554" s="7"/>
      <c r="E554" s="7"/>
      <c r="F554" s="7"/>
      <c r="G554" s="7"/>
      <c r="H554" s="7"/>
      <c r="I554" s="7"/>
      <c r="J554" s="7"/>
      <c r="K554" s="7"/>
      <c r="L554" s="9" t="s">
        <v>47</v>
      </c>
      <c r="M554" s="22">
        <v>223.6</v>
      </c>
      <c r="N554" s="22">
        <v>170</v>
      </c>
      <c r="O554" s="22">
        <v>135.6</v>
      </c>
      <c r="P554" s="18">
        <v>72</v>
      </c>
      <c r="Q554" s="18">
        <v>53.7</v>
      </c>
      <c r="R554" s="18">
        <v>17.8</v>
      </c>
      <c r="S554" s="18">
        <v>10.8</v>
      </c>
      <c r="T554" s="16">
        <v>6.1</v>
      </c>
      <c r="U554" s="22">
        <v>689.7</v>
      </c>
    </row>
    <row r="555" spans="1:21" ht="16.5" customHeight="1" x14ac:dyDescent="0.25">
      <c r="A555" s="7"/>
      <c r="B555" s="7"/>
      <c r="C555" s="7" t="s">
        <v>59</v>
      </c>
      <c r="D555" s="7"/>
      <c r="E555" s="7"/>
      <c r="F555" s="7"/>
      <c r="G555" s="7"/>
      <c r="H555" s="7"/>
      <c r="I555" s="7"/>
      <c r="J555" s="7"/>
      <c r="K555" s="7"/>
      <c r="L555" s="9" t="s">
        <v>47</v>
      </c>
      <c r="M555" s="22">
        <v>199.9</v>
      </c>
      <c r="N555" s="22">
        <v>152.19999999999999</v>
      </c>
      <c r="O555" s="22">
        <v>122.2</v>
      </c>
      <c r="P555" s="18">
        <v>62.2</v>
      </c>
      <c r="Q555" s="18">
        <v>49.6</v>
      </c>
      <c r="R555" s="18">
        <v>16.399999999999999</v>
      </c>
      <c r="S555" s="16">
        <v>9.6</v>
      </c>
      <c r="T555" s="16">
        <v>4.4000000000000004</v>
      </c>
      <c r="U555" s="22">
        <v>616.5</v>
      </c>
    </row>
    <row r="556" spans="1:21" ht="16.5" customHeight="1" x14ac:dyDescent="0.25">
      <c r="A556" s="7"/>
      <c r="B556" s="7"/>
      <c r="C556" s="7" t="s">
        <v>60</v>
      </c>
      <c r="D556" s="7"/>
      <c r="E556" s="7"/>
      <c r="F556" s="7"/>
      <c r="G556" s="7"/>
      <c r="H556" s="7"/>
      <c r="I556" s="7"/>
      <c r="J556" s="7"/>
      <c r="K556" s="7"/>
      <c r="L556" s="9" t="s">
        <v>47</v>
      </c>
      <c r="M556" s="22">
        <v>169.9</v>
      </c>
      <c r="N556" s="22">
        <v>127.3</v>
      </c>
      <c r="O556" s="22">
        <v>102.1</v>
      </c>
      <c r="P556" s="18">
        <v>48.7</v>
      </c>
      <c r="Q556" s="18">
        <v>42.3</v>
      </c>
      <c r="R556" s="18">
        <v>13.9</v>
      </c>
      <c r="S556" s="16">
        <v>7.3</v>
      </c>
      <c r="T556" s="16">
        <v>2.8</v>
      </c>
      <c r="U556" s="22">
        <v>514.20000000000005</v>
      </c>
    </row>
    <row r="557" spans="1:21" ht="16.5" customHeight="1" x14ac:dyDescent="0.25">
      <c r="A557" s="7"/>
      <c r="B557" s="7"/>
      <c r="C557" s="7" t="s">
        <v>61</v>
      </c>
      <c r="D557" s="7"/>
      <c r="E557" s="7"/>
      <c r="F557" s="7"/>
      <c r="G557" s="7"/>
      <c r="H557" s="7"/>
      <c r="I557" s="7"/>
      <c r="J557" s="7"/>
      <c r="K557" s="7"/>
      <c r="L557" s="9" t="s">
        <v>47</v>
      </c>
      <c r="M557" s="22">
        <v>128.69999999999999</v>
      </c>
      <c r="N557" s="18">
        <v>97.2</v>
      </c>
      <c r="O557" s="18">
        <v>73.099999999999994</v>
      </c>
      <c r="P557" s="18">
        <v>36.700000000000003</v>
      </c>
      <c r="Q557" s="18">
        <v>31.8</v>
      </c>
      <c r="R557" s="18">
        <v>10.3</v>
      </c>
      <c r="S557" s="16">
        <v>5</v>
      </c>
      <c r="T557" s="16">
        <v>1.7</v>
      </c>
      <c r="U557" s="22">
        <v>384.5</v>
      </c>
    </row>
    <row r="558" spans="1:21" ht="16.5" customHeight="1" x14ac:dyDescent="0.25">
      <c r="A558" s="7"/>
      <c r="B558" s="7"/>
      <c r="C558" s="7" t="s">
        <v>62</v>
      </c>
      <c r="D558" s="7"/>
      <c r="E558" s="7"/>
      <c r="F558" s="7"/>
      <c r="G558" s="7"/>
      <c r="H558" s="7"/>
      <c r="I558" s="7"/>
      <c r="J558" s="7"/>
      <c r="K558" s="7"/>
      <c r="L558" s="9" t="s">
        <v>47</v>
      </c>
      <c r="M558" s="22">
        <v>104.2</v>
      </c>
      <c r="N558" s="18">
        <v>78.900000000000006</v>
      </c>
      <c r="O558" s="18">
        <v>54.8</v>
      </c>
      <c r="P558" s="18">
        <v>28.4</v>
      </c>
      <c r="Q558" s="18">
        <v>25.9</v>
      </c>
      <c r="R558" s="16">
        <v>8.1</v>
      </c>
      <c r="S558" s="16">
        <v>3.8</v>
      </c>
      <c r="T558" s="16">
        <v>0.9</v>
      </c>
      <c r="U558" s="22">
        <v>305</v>
      </c>
    </row>
    <row r="559" spans="1:21" ht="16.5" customHeight="1" x14ac:dyDescent="0.25">
      <c r="A559" s="7"/>
      <c r="B559" s="7"/>
      <c r="C559" s="7" t="s">
        <v>63</v>
      </c>
      <c r="D559" s="7"/>
      <c r="E559" s="7"/>
      <c r="F559" s="7"/>
      <c r="G559" s="7"/>
      <c r="H559" s="7"/>
      <c r="I559" s="7"/>
      <c r="J559" s="7"/>
      <c r="K559" s="7"/>
      <c r="L559" s="9" t="s">
        <v>47</v>
      </c>
      <c r="M559" s="18">
        <v>87.4</v>
      </c>
      <c r="N559" s="18">
        <v>65.7</v>
      </c>
      <c r="O559" s="18">
        <v>44.4</v>
      </c>
      <c r="P559" s="18">
        <v>22.6</v>
      </c>
      <c r="Q559" s="18">
        <v>22.5</v>
      </c>
      <c r="R559" s="16">
        <v>6.4</v>
      </c>
      <c r="S559" s="16">
        <v>3</v>
      </c>
      <c r="T559" s="16">
        <v>0.6</v>
      </c>
      <c r="U559" s="22">
        <v>252.5</v>
      </c>
    </row>
    <row r="560" spans="1:21" ht="16.5" customHeight="1" x14ac:dyDescent="0.25">
      <c r="A560" s="7"/>
      <c r="B560" s="7"/>
      <c r="C560" s="7" t="s">
        <v>64</v>
      </c>
      <c r="D560" s="7"/>
      <c r="E560" s="7"/>
      <c r="F560" s="7"/>
      <c r="G560" s="7"/>
      <c r="H560" s="7"/>
      <c r="I560" s="7"/>
      <c r="J560" s="7"/>
      <c r="K560" s="7"/>
      <c r="L560" s="9" t="s">
        <v>47</v>
      </c>
      <c r="M560" s="18">
        <v>95.6</v>
      </c>
      <c r="N560" s="18">
        <v>71.099999999999994</v>
      </c>
      <c r="O560" s="18">
        <v>46.8</v>
      </c>
      <c r="P560" s="18">
        <v>23.5</v>
      </c>
      <c r="Q560" s="18">
        <v>25.9</v>
      </c>
      <c r="R560" s="16">
        <v>6.8</v>
      </c>
      <c r="S560" s="16">
        <v>3.3</v>
      </c>
      <c r="T560" s="16">
        <v>0.4</v>
      </c>
      <c r="U560" s="22">
        <v>273.5</v>
      </c>
    </row>
    <row r="561" spans="1:21" ht="16.5" customHeight="1" x14ac:dyDescent="0.25">
      <c r="A561" s="7"/>
      <c r="B561" s="7"/>
      <c r="C561" s="7" t="s">
        <v>65</v>
      </c>
      <c r="D561" s="7"/>
      <c r="E561" s="7"/>
      <c r="F561" s="7"/>
      <c r="G561" s="7"/>
      <c r="H561" s="7"/>
      <c r="I561" s="7"/>
      <c r="J561" s="7"/>
      <c r="K561" s="7"/>
      <c r="L561" s="9" t="s">
        <v>47</v>
      </c>
      <c r="M561" s="20">
        <v>3677.8</v>
      </c>
      <c r="N561" s="20">
        <v>2854.8</v>
      </c>
      <c r="O561" s="20">
        <v>2290.1</v>
      </c>
      <c r="P561" s="20">
        <v>1201.9000000000001</v>
      </c>
      <c r="Q561" s="22">
        <v>836.1</v>
      </c>
      <c r="R561" s="22">
        <v>256.89999999999998</v>
      </c>
      <c r="S561" s="22">
        <v>189.4</v>
      </c>
      <c r="T561" s="22">
        <v>112.4</v>
      </c>
      <c r="U561" s="21">
        <v>11420.5</v>
      </c>
    </row>
    <row r="562" spans="1:21" ht="16.5" customHeight="1" x14ac:dyDescent="0.25">
      <c r="A562" s="7"/>
      <c r="B562" s="7" t="s">
        <v>66</v>
      </c>
      <c r="C562" s="7"/>
      <c r="D562" s="7"/>
      <c r="E562" s="7"/>
      <c r="F562" s="7"/>
      <c r="G562" s="7"/>
      <c r="H562" s="7"/>
      <c r="I562" s="7"/>
      <c r="J562" s="7"/>
      <c r="K562" s="7"/>
      <c r="L562" s="9"/>
      <c r="M562" s="10"/>
      <c r="N562" s="10"/>
      <c r="O562" s="10"/>
      <c r="P562" s="10"/>
      <c r="Q562" s="10"/>
      <c r="R562" s="10"/>
      <c r="S562" s="10"/>
      <c r="T562" s="10"/>
      <c r="U562" s="10"/>
    </row>
    <row r="563" spans="1:21" ht="16.5" customHeight="1" x14ac:dyDescent="0.25">
      <c r="A563" s="7"/>
      <c r="B563" s="7"/>
      <c r="C563" s="7" t="s">
        <v>65</v>
      </c>
      <c r="D563" s="7"/>
      <c r="E563" s="7"/>
      <c r="F563" s="7"/>
      <c r="G563" s="7"/>
      <c r="H563" s="7"/>
      <c r="I563" s="7"/>
      <c r="J563" s="7"/>
      <c r="K563" s="7"/>
      <c r="L563" s="9" t="s">
        <v>67</v>
      </c>
      <c r="M563" s="18">
        <v>50.4</v>
      </c>
      <c r="N563" s="18">
        <v>50.5</v>
      </c>
      <c r="O563" s="18">
        <v>50.1</v>
      </c>
      <c r="P563" s="18">
        <v>49.6</v>
      </c>
      <c r="Q563" s="18">
        <v>50.5</v>
      </c>
      <c r="R563" s="18">
        <v>50.2</v>
      </c>
      <c r="S563" s="18">
        <v>50.3</v>
      </c>
      <c r="T563" s="18">
        <v>47.6</v>
      </c>
      <c r="U563" s="18">
        <v>50.2</v>
      </c>
    </row>
    <row r="564" spans="1:21" ht="16.5" customHeight="1" x14ac:dyDescent="0.25">
      <c r="A564" s="7"/>
      <c r="B564" s="7" t="s">
        <v>68</v>
      </c>
      <c r="C564" s="7"/>
      <c r="D564" s="7"/>
      <c r="E564" s="7"/>
      <c r="F564" s="7"/>
      <c r="G564" s="7"/>
      <c r="H564" s="7"/>
      <c r="I564" s="7"/>
      <c r="J564" s="7"/>
      <c r="K564" s="7"/>
      <c r="L564" s="9"/>
      <c r="M564" s="10"/>
      <c r="N564" s="10"/>
      <c r="O564" s="10"/>
      <c r="P564" s="10"/>
      <c r="Q564" s="10"/>
      <c r="R564" s="10"/>
      <c r="S564" s="10"/>
      <c r="T564" s="10"/>
      <c r="U564" s="10"/>
    </row>
    <row r="565" spans="1:21" ht="16.5" customHeight="1" x14ac:dyDescent="0.25">
      <c r="A565" s="7"/>
      <c r="B565" s="7"/>
      <c r="C565" s="7" t="s">
        <v>46</v>
      </c>
      <c r="D565" s="7"/>
      <c r="E565" s="7"/>
      <c r="F565" s="7"/>
      <c r="G565" s="7"/>
      <c r="H565" s="7"/>
      <c r="I565" s="7"/>
      <c r="J565" s="7"/>
      <c r="K565" s="7"/>
      <c r="L565" s="9" t="s">
        <v>47</v>
      </c>
      <c r="M565" s="22">
        <v>247.5</v>
      </c>
      <c r="N565" s="22">
        <v>186.2</v>
      </c>
      <c r="O565" s="22">
        <v>160.1</v>
      </c>
      <c r="P565" s="18">
        <v>83.1</v>
      </c>
      <c r="Q565" s="18">
        <v>51</v>
      </c>
      <c r="R565" s="18">
        <v>16.399999999999999</v>
      </c>
      <c r="S565" s="18">
        <v>13.1</v>
      </c>
      <c r="T565" s="16">
        <v>9.6999999999999993</v>
      </c>
      <c r="U565" s="22">
        <v>767.2</v>
      </c>
    </row>
    <row r="566" spans="1:21" ht="16.5" customHeight="1" x14ac:dyDescent="0.25">
      <c r="A566" s="7"/>
      <c r="B566" s="7"/>
      <c r="C566" s="7" t="s">
        <v>48</v>
      </c>
      <c r="D566" s="7"/>
      <c r="E566" s="7"/>
      <c r="F566" s="7"/>
      <c r="G566" s="7"/>
      <c r="H566" s="7"/>
      <c r="I566" s="7"/>
      <c r="J566" s="7"/>
      <c r="K566" s="7"/>
      <c r="L566" s="9" t="s">
        <v>47</v>
      </c>
      <c r="M566" s="22">
        <v>234.7</v>
      </c>
      <c r="N566" s="22">
        <v>175.4</v>
      </c>
      <c r="O566" s="22">
        <v>154.80000000000001</v>
      </c>
      <c r="P566" s="18">
        <v>78.2</v>
      </c>
      <c r="Q566" s="18">
        <v>49.3</v>
      </c>
      <c r="R566" s="18">
        <v>16.100000000000001</v>
      </c>
      <c r="S566" s="18">
        <v>11.6</v>
      </c>
      <c r="T566" s="16">
        <v>9.1</v>
      </c>
      <c r="U566" s="22">
        <v>729.2</v>
      </c>
    </row>
    <row r="567" spans="1:21" ht="16.5" customHeight="1" x14ac:dyDescent="0.25">
      <c r="A567" s="7"/>
      <c r="B567" s="7"/>
      <c r="C567" s="7" t="s">
        <v>49</v>
      </c>
      <c r="D567" s="7"/>
      <c r="E567" s="7"/>
      <c r="F567" s="7"/>
      <c r="G567" s="7"/>
      <c r="H567" s="7"/>
      <c r="I567" s="7"/>
      <c r="J567" s="7"/>
      <c r="K567" s="7"/>
      <c r="L567" s="9" t="s">
        <v>47</v>
      </c>
      <c r="M567" s="22">
        <v>228.3</v>
      </c>
      <c r="N567" s="22">
        <v>169.9</v>
      </c>
      <c r="O567" s="22">
        <v>151.6</v>
      </c>
      <c r="P567" s="18">
        <v>76.5</v>
      </c>
      <c r="Q567" s="18">
        <v>50</v>
      </c>
      <c r="R567" s="18">
        <v>16.7</v>
      </c>
      <c r="S567" s="18">
        <v>10.7</v>
      </c>
      <c r="T567" s="16">
        <v>8.6</v>
      </c>
      <c r="U567" s="22">
        <v>712.5</v>
      </c>
    </row>
    <row r="568" spans="1:21" ht="16.5" customHeight="1" x14ac:dyDescent="0.25">
      <c r="A568" s="7"/>
      <c r="B568" s="7"/>
      <c r="C568" s="7" t="s">
        <v>50</v>
      </c>
      <c r="D568" s="7"/>
      <c r="E568" s="7"/>
      <c r="F568" s="7"/>
      <c r="G568" s="7"/>
      <c r="H568" s="7"/>
      <c r="I568" s="7"/>
      <c r="J568" s="7"/>
      <c r="K568" s="7"/>
      <c r="L568" s="9" t="s">
        <v>47</v>
      </c>
      <c r="M568" s="22">
        <v>237.4</v>
      </c>
      <c r="N568" s="22">
        <v>183.1</v>
      </c>
      <c r="O568" s="22">
        <v>156.19999999999999</v>
      </c>
      <c r="P568" s="18">
        <v>80.099999999999994</v>
      </c>
      <c r="Q568" s="18">
        <v>54.1</v>
      </c>
      <c r="R568" s="18">
        <v>17.5</v>
      </c>
      <c r="S568" s="18">
        <v>12.6</v>
      </c>
      <c r="T568" s="16">
        <v>8.4</v>
      </c>
      <c r="U568" s="22">
        <v>749.6</v>
      </c>
    </row>
    <row r="569" spans="1:21" ht="16.5" customHeight="1" x14ac:dyDescent="0.25">
      <c r="A569" s="7"/>
      <c r="B569" s="7"/>
      <c r="C569" s="7" t="s">
        <v>51</v>
      </c>
      <c r="D569" s="7"/>
      <c r="E569" s="7"/>
      <c r="F569" s="7"/>
      <c r="G569" s="7"/>
      <c r="H569" s="7"/>
      <c r="I569" s="7"/>
      <c r="J569" s="7"/>
      <c r="K569" s="7"/>
      <c r="L569" s="9" t="s">
        <v>47</v>
      </c>
      <c r="M569" s="22">
        <v>256.2</v>
      </c>
      <c r="N569" s="22">
        <v>211.7</v>
      </c>
      <c r="O569" s="22">
        <v>165.8</v>
      </c>
      <c r="P569" s="18">
        <v>93.9</v>
      </c>
      <c r="Q569" s="18">
        <v>59.3</v>
      </c>
      <c r="R569" s="18">
        <v>16.399999999999999</v>
      </c>
      <c r="S569" s="18">
        <v>17.100000000000001</v>
      </c>
      <c r="T569" s="18">
        <v>10.7</v>
      </c>
      <c r="U569" s="22">
        <v>831.2</v>
      </c>
    </row>
    <row r="570" spans="1:21" ht="16.5" customHeight="1" x14ac:dyDescent="0.25">
      <c r="A570" s="7"/>
      <c r="B570" s="7"/>
      <c r="C570" s="7" t="s">
        <v>52</v>
      </c>
      <c r="D570" s="7"/>
      <c r="E570" s="7"/>
      <c r="F570" s="7"/>
      <c r="G570" s="7"/>
      <c r="H570" s="7"/>
      <c r="I570" s="7"/>
      <c r="J570" s="7"/>
      <c r="K570" s="7"/>
      <c r="L570" s="9" t="s">
        <v>47</v>
      </c>
      <c r="M570" s="22">
        <v>264.8</v>
      </c>
      <c r="N570" s="22">
        <v>220.1</v>
      </c>
      <c r="O570" s="22">
        <v>168.8</v>
      </c>
      <c r="P570" s="22">
        <v>103.6</v>
      </c>
      <c r="Q570" s="18">
        <v>58</v>
      </c>
      <c r="R570" s="18">
        <v>15.4</v>
      </c>
      <c r="S570" s="18">
        <v>17.100000000000001</v>
      </c>
      <c r="T570" s="18">
        <v>12</v>
      </c>
      <c r="U570" s="22">
        <v>860</v>
      </c>
    </row>
    <row r="571" spans="1:21" ht="16.5" customHeight="1" x14ac:dyDescent="0.25">
      <c r="A571" s="7"/>
      <c r="B571" s="7"/>
      <c r="C571" s="7" t="s">
        <v>53</v>
      </c>
      <c r="D571" s="7"/>
      <c r="E571" s="7"/>
      <c r="F571" s="7"/>
      <c r="G571" s="7"/>
      <c r="H571" s="7"/>
      <c r="I571" s="7"/>
      <c r="J571" s="7"/>
      <c r="K571" s="7"/>
      <c r="L571" s="9" t="s">
        <v>47</v>
      </c>
      <c r="M571" s="22">
        <v>255</v>
      </c>
      <c r="N571" s="22">
        <v>203.7</v>
      </c>
      <c r="O571" s="22">
        <v>155.4</v>
      </c>
      <c r="P571" s="18">
        <v>91.3</v>
      </c>
      <c r="Q571" s="18">
        <v>52.6</v>
      </c>
      <c r="R571" s="18">
        <v>14.2</v>
      </c>
      <c r="S571" s="18">
        <v>15.2</v>
      </c>
      <c r="T571" s="18">
        <v>10.4</v>
      </c>
      <c r="U571" s="22">
        <v>798</v>
      </c>
    </row>
    <row r="572" spans="1:21" ht="16.5" customHeight="1" x14ac:dyDescent="0.25">
      <c r="A572" s="7"/>
      <c r="B572" s="7"/>
      <c r="C572" s="7" t="s">
        <v>54</v>
      </c>
      <c r="D572" s="7"/>
      <c r="E572" s="7"/>
      <c r="F572" s="7"/>
      <c r="G572" s="7"/>
      <c r="H572" s="7"/>
      <c r="I572" s="7"/>
      <c r="J572" s="7"/>
      <c r="K572" s="7"/>
      <c r="L572" s="9" t="s">
        <v>47</v>
      </c>
      <c r="M572" s="22">
        <v>248.3</v>
      </c>
      <c r="N572" s="22">
        <v>195.1</v>
      </c>
      <c r="O572" s="22">
        <v>155.9</v>
      </c>
      <c r="P572" s="18">
        <v>86</v>
      </c>
      <c r="Q572" s="18">
        <v>52.4</v>
      </c>
      <c r="R572" s="18">
        <v>14.9</v>
      </c>
      <c r="S572" s="18">
        <v>14</v>
      </c>
      <c r="T572" s="16">
        <v>9.4</v>
      </c>
      <c r="U572" s="22">
        <v>776.1</v>
      </c>
    </row>
    <row r="573" spans="1:21" ht="16.5" customHeight="1" x14ac:dyDescent="0.25">
      <c r="A573" s="7"/>
      <c r="B573" s="7"/>
      <c r="C573" s="7" t="s">
        <v>55</v>
      </c>
      <c r="D573" s="7"/>
      <c r="E573" s="7"/>
      <c r="F573" s="7"/>
      <c r="G573" s="7"/>
      <c r="H573" s="7"/>
      <c r="I573" s="7"/>
      <c r="J573" s="7"/>
      <c r="K573" s="7"/>
      <c r="L573" s="9" t="s">
        <v>47</v>
      </c>
      <c r="M573" s="22">
        <v>252.8</v>
      </c>
      <c r="N573" s="22">
        <v>202.1</v>
      </c>
      <c r="O573" s="22">
        <v>163.6</v>
      </c>
      <c r="P573" s="18">
        <v>91.5</v>
      </c>
      <c r="Q573" s="18">
        <v>58.2</v>
      </c>
      <c r="R573" s="18">
        <v>17.3</v>
      </c>
      <c r="S573" s="18">
        <v>13.6</v>
      </c>
      <c r="T573" s="16">
        <v>9.3000000000000007</v>
      </c>
      <c r="U573" s="22">
        <v>808.6</v>
      </c>
    </row>
    <row r="574" spans="1:21" ht="16.5" customHeight="1" x14ac:dyDescent="0.25">
      <c r="A574" s="7"/>
      <c r="B574" s="7"/>
      <c r="C574" s="7" t="s">
        <v>56</v>
      </c>
      <c r="D574" s="7"/>
      <c r="E574" s="7"/>
      <c r="F574" s="7"/>
      <c r="G574" s="7"/>
      <c r="H574" s="7"/>
      <c r="I574" s="7"/>
      <c r="J574" s="7"/>
      <c r="K574" s="7"/>
      <c r="L574" s="9" t="s">
        <v>47</v>
      </c>
      <c r="M574" s="22">
        <v>241.5</v>
      </c>
      <c r="N574" s="22">
        <v>186.6</v>
      </c>
      <c r="O574" s="22">
        <v>152.6</v>
      </c>
      <c r="P574" s="18">
        <v>84.7</v>
      </c>
      <c r="Q574" s="18">
        <v>56.5</v>
      </c>
      <c r="R574" s="18">
        <v>17</v>
      </c>
      <c r="S574" s="18">
        <v>12.1</v>
      </c>
      <c r="T574" s="16">
        <v>8.3000000000000007</v>
      </c>
      <c r="U574" s="22">
        <v>759.5</v>
      </c>
    </row>
    <row r="575" spans="1:21" ht="16.5" customHeight="1" x14ac:dyDescent="0.25">
      <c r="A575" s="7"/>
      <c r="B575" s="7"/>
      <c r="C575" s="7" t="s">
        <v>57</v>
      </c>
      <c r="D575" s="7"/>
      <c r="E575" s="7"/>
      <c r="F575" s="7"/>
      <c r="G575" s="7"/>
      <c r="H575" s="7"/>
      <c r="I575" s="7"/>
      <c r="J575" s="7"/>
      <c r="K575" s="7"/>
      <c r="L575" s="9" t="s">
        <v>47</v>
      </c>
      <c r="M575" s="22">
        <v>243.8</v>
      </c>
      <c r="N575" s="22">
        <v>183.1</v>
      </c>
      <c r="O575" s="22">
        <v>150.5</v>
      </c>
      <c r="P575" s="18">
        <v>80.900000000000006</v>
      </c>
      <c r="Q575" s="18">
        <v>57</v>
      </c>
      <c r="R575" s="18">
        <v>18.7</v>
      </c>
      <c r="S575" s="18">
        <v>11.9</v>
      </c>
      <c r="T575" s="16">
        <v>7.9</v>
      </c>
      <c r="U575" s="22">
        <v>753.9</v>
      </c>
    </row>
    <row r="576" spans="1:21" ht="16.5" customHeight="1" x14ac:dyDescent="0.25">
      <c r="A576" s="7"/>
      <c r="B576" s="7"/>
      <c r="C576" s="7" t="s">
        <v>58</v>
      </c>
      <c r="D576" s="7"/>
      <c r="E576" s="7"/>
      <c r="F576" s="7"/>
      <c r="G576" s="7"/>
      <c r="H576" s="7"/>
      <c r="I576" s="7"/>
      <c r="J576" s="7"/>
      <c r="K576" s="7"/>
      <c r="L576" s="9" t="s">
        <v>47</v>
      </c>
      <c r="M576" s="22">
        <v>218.8</v>
      </c>
      <c r="N576" s="22">
        <v>163.6</v>
      </c>
      <c r="O576" s="22">
        <v>133.69999999999999</v>
      </c>
      <c r="P576" s="18">
        <v>71.5</v>
      </c>
      <c r="Q576" s="18">
        <v>51.8</v>
      </c>
      <c r="R576" s="18">
        <v>17.399999999999999</v>
      </c>
      <c r="S576" s="18">
        <v>10.199999999999999</v>
      </c>
      <c r="T576" s="16">
        <v>6.8</v>
      </c>
      <c r="U576" s="22">
        <v>674</v>
      </c>
    </row>
    <row r="577" spans="1:21" ht="16.5" customHeight="1" x14ac:dyDescent="0.25">
      <c r="A577" s="7"/>
      <c r="B577" s="7"/>
      <c r="C577" s="7" t="s">
        <v>59</v>
      </c>
      <c r="D577" s="7"/>
      <c r="E577" s="7"/>
      <c r="F577" s="7"/>
      <c r="G577" s="7"/>
      <c r="H577" s="7"/>
      <c r="I577" s="7"/>
      <c r="J577" s="7"/>
      <c r="K577" s="7"/>
      <c r="L577" s="9" t="s">
        <v>47</v>
      </c>
      <c r="M577" s="22">
        <v>197.8</v>
      </c>
      <c r="N577" s="22">
        <v>146</v>
      </c>
      <c r="O577" s="22">
        <v>123.4</v>
      </c>
      <c r="P577" s="18">
        <v>63</v>
      </c>
      <c r="Q577" s="18">
        <v>47.7</v>
      </c>
      <c r="R577" s="18">
        <v>16.600000000000001</v>
      </c>
      <c r="S577" s="16">
        <v>9</v>
      </c>
      <c r="T577" s="16">
        <v>5.5</v>
      </c>
      <c r="U577" s="22">
        <v>609.20000000000005</v>
      </c>
    </row>
    <row r="578" spans="1:21" ht="16.5" customHeight="1" x14ac:dyDescent="0.25">
      <c r="A578" s="7"/>
      <c r="B578" s="7"/>
      <c r="C578" s="7" t="s">
        <v>60</v>
      </c>
      <c r="D578" s="7"/>
      <c r="E578" s="7"/>
      <c r="F578" s="7"/>
      <c r="G578" s="7"/>
      <c r="H578" s="7"/>
      <c r="I578" s="7"/>
      <c r="J578" s="7"/>
      <c r="K578" s="7"/>
      <c r="L578" s="9" t="s">
        <v>47</v>
      </c>
      <c r="M578" s="22">
        <v>168</v>
      </c>
      <c r="N578" s="22">
        <v>122.5</v>
      </c>
      <c r="O578" s="22">
        <v>103.1</v>
      </c>
      <c r="P578" s="18">
        <v>49.4</v>
      </c>
      <c r="Q578" s="18">
        <v>40.299999999999997</v>
      </c>
      <c r="R578" s="18">
        <v>14.1</v>
      </c>
      <c r="S578" s="16">
        <v>7</v>
      </c>
      <c r="T578" s="16">
        <v>3.5</v>
      </c>
      <c r="U578" s="22">
        <v>507.8</v>
      </c>
    </row>
    <row r="579" spans="1:21" ht="16.5" customHeight="1" x14ac:dyDescent="0.25">
      <c r="A579" s="7"/>
      <c r="B579" s="7"/>
      <c r="C579" s="7" t="s">
        <v>61</v>
      </c>
      <c r="D579" s="7"/>
      <c r="E579" s="7"/>
      <c r="F579" s="7"/>
      <c r="G579" s="7"/>
      <c r="H579" s="7"/>
      <c r="I579" s="7"/>
      <c r="J579" s="7"/>
      <c r="K579" s="7"/>
      <c r="L579" s="9" t="s">
        <v>47</v>
      </c>
      <c r="M579" s="22">
        <v>123.2</v>
      </c>
      <c r="N579" s="18">
        <v>91.6</v>
      </c>
      <c r="O579" s="18">
        <v>73.2</v>
      </c>
      <c r="P579" s="18">
        <v>35.5</v>
      </c>
      <c r="Q579" s="18">
        <v>29.4</v>
      </c>
      <c r="R579" s="18">
        <v>10.3</v>
      </c>
      <c r="S579" s="16">
        <v>4.7</v>
      </c>
      <c r="T579" s="16">
        <v>2.1</v>
      </c>
      <c r="U579" s="22">
        <v>370</v>
      </c>
    </row>
    <row r="580" spans="1:21" ht="16.5" customHeight="1" x14ac:dyDescent="0.25">
      <c r="A580" s="7"/>
      <c r="B580" s="7"/>
      <c r="C580" s="7" t="s">
        <v>62</v>
      </c>
      <c r="D580" s="7"/>
      <c r="E580" s="7"/>
      <c r="F580" s="7"/>
      <c r="G580" s="7"/>
      <c r="H580" s="7"/>
      <c r="I580" s="7"/>
      <c r="J580" s="7"/>
      <c r="K580" s="7"/>
      <c r="L580" s="9" t="s">
        <v>47</v>
      </c>
      <c r="M580" s="18">
        <v>90.9</v>
      </c>
      <c r="N580" s="18">
        <v>67.8</v>
      </c>
      <c r="O580" s="18">
        <v>49.7</v>
      </c>
      <c r="P580" s="18">
        <v>24.6</v>
      </c>
      <c r="Q580" s="18">
        <v>22.4</v>
      </c>
      <c r="R580" s="16">
        <v>7.1</v>
      </c>
      <c r="S580" s="16">
        <v>3.2</v>
      </c>
      <c r="T580" s="16">
        <v>1</v>
      </c>
      <c r="U580" s="22">
        <v>266.7</v>
      </c>
    </row>
    <row r="581" spans="1:21" ht="16.5" customHeight="1" x14ac:dyDescent="0.25">
      <c r="A581" s="7"/>
      <c r="B581" s="7"/>
      <c r="C581" s="7" t="s">
        <v>63</v>
      </c>
      <c r="D581" s="7"/>
      <c r="E581" s="7"/>
      <c r="F581" s="7"/>
      <c r="G581" s="7"/>
      <c r="H581" s="7"/>
      <c r="I581" s="7"/>
      <c r="J581" s="7"/>
      <c r="K581" s="7"/>
      <c r="L581" s="9" t="s">
        <v>47</v>
      </c>
      <c r="M581" s="18">
        <v>66.5</v>
      </c>
      <c r="N581" s="18">
        <v>49.7</v>
      </c>
      <c r="O581" s="18">
        <v>34.4</v>
      </c>
      <c r="P581" s="18">
        <v>17.2</v>
      </c>
      <c r="Q581" s="18">
        <v>17</v>
      </c>
      <c r="R581" s="16">
        <v>5</v>
      </c>
      <c r="S581" s="16">
        <v>2.2999999999999998</v>
      </c>
      <c r="T581" s="16">
        <v>0.6</v>
      </c>
      <c r="U581" s="22">
        <v>192.6</v>
      </c>
    </row>
    <row r="582" spans="1:21" ht="16.5" customHeight="1" x14ac:dyDescent="0.25">
      <c r="A582" s="7"/>
      <c r="B582" s="7"/>
      <c r="C582" s="7" t="s">
        <v>64</v>
      </c>
      <c r="D582" s="7"/>
      <c r="E582" s="7"/>
      <c r="F582" s="7"/>
      <c r="G582" s="7"/>
      <c r="H582" s="7"/>
      <c r="I582" s="7"/>
      <c r="J582" s="7"/>
      <c r="K582" s="7"/>
      <c r="L582" s="9" t="s">
        <v>47</v>
      </c>
      <c r="M582" s="18">
        <v>50.8</v>
      </c>
      <c r="N582" s="18">
        <v>38.200000000000003</v>
      </c>
      <c r="O582" s="18">
        <v>25.9</v>
      </c>
      <c r="P582" s="18">
        <v>12.7</v>
      </c>
      <c r="Q582" s="18">
        <v>13.6</v>
      </c>
      <c r="R582" s="16">
        <v>3.7</v>
      </c>
      <c r="S582" s="16">
        <v>1.7</v>
      </c>
      <c r="T582" s="16">
        <v>0.3</v>
      </c>
      <c r="U582" s="22">
        <v>147</v>
      </c>
    </row>
    <row r="583" spans="1:21" ht="16.5" customHeight="1" x14ac:dyDescent="0.25">
      <c r="A583" s="7"/>
      <c r="B583" s="7"/>
      <c r="C583" s="7" t="s">
        <v>65</v>
      </c>
      <c r="D583" s="7"/>
      <c r="E583" s="7"/>
      <c r="F583" s="7"/>
      <c r="G583" s="7"/>
      <c r="H583" s="7"/>
      <c r="I583" s="7"/>
      <c r="J583" s="7"/>
      <c r="K583" s="7"/>
      <c r="L583" s="9" t="s">
        <v>47</v>
      </c>
      <c r="M583" s="20">
        <v>3626.4</v>
      </c>
      <c r="N583" s="20">
        <v>2796.3</v>
      </c>
      <c r="O583" s="20">
        <v>2278.6</v>
      </c>
      <c r="P583" s="20">
        <v>1223.5999999999999</v>
      </c>
      <c r="Q583" s="22">
        <v>820.6</v>
      </c>
      <c r="R583" s="22">
        <v>254.8</v>
      </c>
      <c r="S583" s="22">
        <v>187.2</v>
      </c>
      <c r="T583" s="22">
        <v>123.5</v>
      </c>
      <c r="U583" s="21">
        <v>11313</v>
      </c>
    </row>
    <row r="584" spans="1:21" ht="16.5" customHeight="1" x14ac:dyDescent="0.25">
      <c r="A584" s="7"/>
      <c r="B584" s="7" t="s">
        <v>69</v>
      </c>
      <c r="C584" s="7"/>
      <c r="D584" s="7"/>
      <c r="E584" s="7"/>
      <c r="F584" s="7"/>
      <c r="G584" s="7"/>
      <c r="H584" s="7"/>
      <c r="I584" s="7"/>
      <c r="J584" s="7"/>
      <c r="K584" s="7"/>
      <c r="L584" s="9"/>
      <c r="M584" s="10"/>
      <c r="N584" s="10"/>
      <c r="O584" s="10"/>
      <c r="P584" s="10"/>
      <c r="Q584" s="10"/>
      <c r="R584" s="10"/>
      <c r="S584" s="10"/>
      <c r="T584" s="10"/>
      <c r="U584" s="10"/>
    </row>
    <row r="585" spans="1:21" ht="16.5" customHeight="1" x14ac:dyDescent="0.25">
      <c r="A585" s="7"/>
      <c r="B585" s="7"/>
      <c r="C585" s="7" t="s">
        <v>65</v>
      </c>
      <c r="D585" s="7"/>
      <c r="E585" s="7"/>
      <c r="F585" s="7"/>
      <c r="G585" s="7"/>
      <c r="H585" s="7"/>
      <c r="I585" s="7"/>
      <c r="J585" s="7"/>
      <c r="K585" s="7"/>
      <c r="L585" s="9" t="s">
        <v>67</v>
      </c>
      <c r="M585" s="18">
        <v>49.6</v>
      </c>
      <c r="N585" s="18">
        <v>49.5</v>
      </c>
      <c r="O585" s="18">
        <v>49.9</v>
      </c>
      <c r="P585" s="18">
        <v>50.4</v>
      </c>
      <c r="Q585" s="18">
        <v>49.5</v>
      </c>
      <c r="R585" s="18">
        <v>49.8</v>
      </c>
      <c r="S585" s="18">
        <v>49.7</v>
      </c>
      <c r="T585" s="18">
        <v>52.4</v>
      </c>
      <c r="U585" s="18">
        <v>49.8</v>
      </c>
    </row>
    <row r="586" spans="1:21" ht="16.5" customHeight="1" x14ac:dyDescent="0.25">
      <c r="A586" s="7"/>
      <c r="B586" s="7" t="s">
        <v>70</v>
      </c>
      <c r="C586" s="7"/>
      <c r="D586" s="7"/>
      <c r="E586" s="7"/>
      <c r="F586" s="7"/>
      <c r="G586" s="7"/>
      <c r="H586" s="7"/>
      <c r="I586" s="7"/>
      <c r="J586" s="7"/>
      <c r="K586" s="7"/>
      <c r="L586" s="9"/>
      <c r="M586" s="10"/>
      <c r="N586" s="10"/>
      <c r="O586" s="10"/>
      <c r="P586" s="10"/>
      <c r="Q586" s="10"/>
      <c r="R586" s="10"/>
      <c r="S586" s="10"/>
      <c r="T586" s="10"/>
      <c r="U586" s="10"/>
    </row>
    <row r="587" spans="1:21" ht="16.5" customHeight="1" x14ac:dyDescent="0.25">
      <c r="A587" s="7"/>
      <c r="B587" s="7"/>
      <c r="C587" s="7" t="s">
        <v>46</v>
      </c>
      <c r="D587" s="7"/>
      <c r="E587" s="7"/>
      <c r="F587" s="7"/>
      <c r="G587" s="7"/>
      <c r="H587" s="7"/>
      <c r="I587" s="7"/>
      <c r="J587" s="7"/>
      <c r="K587" s="7"/>
      <c r="L587" s="9" t="s">
        <v>47</v>
      </c>
      <c r="M587" s="22">
        <v>481.6</v>
      </c>
      <c r="N587" s="22">
        <v>362.6</v>
      </c>
      <c r="O587" s="22">
        <v>312.3</v>
      </c>
      <c r="P587" s="22">
        <v>162.5</v>
      </c>
      <c r="Q587" s="18">
        <v>99.6</v>
      </c>
      <c r="R587" s="18">
        <v>31.7</v>
      </c>
      <c r="S587" s="18">
        <v>25.4</v>
      </c>
      <c r="T587" s="18">
        <v>18.899999999999999</v>
      </c>
      <c r="U587" s="20">
        <v>1494.7</v>
      </c>
    </row>
    <row r="588" spans="1:21" ht="16.5" customHeight="1" x14ac:dyDescent="0.25">
      <c r="A588" s="7"/>
      <c r="B588" s="7"/>
      <c r="C588" s="7" t="s">
        <v>48</v>
      </c>
      <c r="D588" s="7"/>
      <c r="E588" s="7"/>
      <c r="F588" s="7"/>
      <c r="G588" s="7"/>
      <c r="H588" s="7"/>
      <c r="I588" s="7"/>
      <c r="J588" s="7"/>
      <c r="K588" s="7"/>
      <c r="L588" s="9" t="s">
        <v>47</v>
      </c>
      <c r="M588" s="22">
        <v>455.7</v>
      </c>
      <c r="N588" s="22">
        <v>341.7</v>
      </c>
      <c r="O588" s="22">
        <v>300.89999999999998</v>
      </c>
      <c r="P588" s="22">
        <v>153.4</v>
      </c>
      <c r="Q588" s="18">
        <v>96.5</v>
      </c>
      <c r="R588" s="18">
        <v>31</v>
      </c>
      <c r="S588" s="18">
        <v>22.5</v>
      </c>
      <c r="T588" s="18">
        <v>17.5</v>
      </c>
      <c r="U588" s="20">
        <v>1419.4</v>
      </c>
    </row>
    <row r="589" spans="1:21" ht="16.5" customHeight="1" x14ac:dyDescent="0.25">
      <c r="A589" s="7"/>
      <c r="B589" s="7"/>
      <c r="C589" s="7" t="s">
        <v>49</v>
      </c>
      <c r="D589" s="7"/>
      <c r="E589" s="7"/>
      <c r="F589" s="7"/>
      <c r="G589" s="7"/>
      <c r="H589" s="7"/>
      <c r="I589" s="7"/>
      <c r="J589" s="7"/>
      <c r="K589" s="7"/>
      <c r="L589" s="9" t="s">
        <v>47</v>
      </c>
      <c r="M589" s="22">
        <v>444.3</v>
      </c>
      <c r="N589" s="22">
        <v>331.6</v>
      </c>
      <c r="O589" s="22">
        <v>295.8</v>
      </c>
      <c r="P589" s="22">
        <v>150.1</v>
      </c>
      <c r="Q589" s="18">
        <v>97.8</v>
      </c>
      <c r="R589" s="18">
        <v>32.299999999999997</v>
      </c>
      <c r="S589" s="18">
        <v>21.2</v>
      </c>
      <c r="T589" s="18">
        <v>16.5</v>
      </c>
      <c r="U589" s="20">
        <v>1389.9</v>
      </c>
    </row>
    <row r="590" spans="1:21" ht="16.5" customHeight="1" x14ac:dyDescent="0.25">
      <c r="A590" s="7"/>
      <c r="B590" s="7"/>
      <c r="C590" s="7" t="s">
        <v>50</v>
      </c>
      <c r="D590" s="7"/>
      <c r="E590" s="7"/>
      <c r="F590" s="7"/>
      <c r="G590" s="7"/>
      <c r="H590" s="7"/>
      <c r="I590" s="7"/>
      <c r="J590" s="7"/>
      <c r="K590" s="7"/>
      <c r="L590" s="9" t="s">
        <v>47</v>
      </c>
      <c r="M590" s="22">
        <v>461.7</v>
      </c>
      <c r="N590" s="22">
        <v>357.9</v>
      </c>
      <c r="O590" s="22">
        <v>305.10000000000002</v>
      </c>
      <c r="P590" s="22">
        <v>156</v>
      </c>
      <c r="Q590" s="22">
        <v>105.4</v>
      </c>
      <c r="R590" s="18">
        <v>33.6</v>
      </c>
      <c r="S590" s="18">
        <v>24.6</v>
      </c>
      <c r="T590" s="18">
        <v>15.9</v>
      </c>
      <c r="U590" s="20">
        <v>1460.3</v>
      </c>
    </row>
    <row r="591" spans="1:21" ht="16.5" customHeight="1" x14ac:dyDescent="0.25">
      <c r="A591" s="7"/>
      <c r="B591" s="7"/>
      <c r="C591" s="7" t="s">
        <v>51</v>
      </c>
      <c r="D591" s="7"/>
      <c r="E591" s="7"/>
      <c r="F591" s="7"/>
      <c r="G591" s="7"/>
      <c r="H591" s="7"/>
      <c r="I591" s="7"/>
      <c r="J591" s="7"/>
      <c r="K591" s="7"/>
      <c r="L591" s="9" t="s">
        <v>47</v>
      </c>
      <c r="M591" s="22">
        <v>502.8</v>
      </c>
      <c r="N591" s="22">
        <v>415.2</v>
      </c>
      <c r="O591" s="22">
        <v>328.4</v>
      </c>
      <c r="P591" s="22">
        <v>181.6</v>
      </c>
      <c r="Q591" s="22">
        <v>115.4</v>
      </c>
      <c r="R591" s="18">
        <v>31.8</v>
      </c>
      <c r="S591" s="18">
        <v>33.6</v>
      </c>
      <c r="T591" s="18">
        <v>19.7</v>
      </c>
      <c r="U591" s="20">
        <v>1628.8</v>
      </c>
    </row>
    <row r="592" spans="1:21" ht="16.5" customHeight="1" x14ac:dyDescent="0.25">
      <c r="A592" s="7"/>
      <c r="B592" s="7"/>
      <c r="C592" s="7" t="s">
        <v>52</v>
      </c>
      <c r="D592" s="7"/>
      <c r="E592" s="7"/>
      <c r="F592" s="7"/>
      <c r="G592" s="7"/>
      <c r="H592" s="7"/>
      <c r="I592" s="7"/>
      <c r="J592" s="7"/>
      <c r="K592" s="7"/>
      <c r="L592" s="9" t="s">
        <v>47</v>
      </c>
      <c r="M592" s="22">
        <v>528.1</v>
      </c>
      <c r="N592" s="22">
        <v>436.4</v>
      </c>
      <c r="O592" s="22">
        <v>334.6</v>
      </c>
      <c r="P592" s="22">
        <v>197.8</v>
      </c>
      <c r="Q592" s="22">
        <v>114.1</v>
      </c>
      <c r="R592" s="18">
        <v>30.5</v>
      </c>
      <c r="S592" s="18">
        <v>33.9</v>
      </c>
      <c r="T592" s="18">
        <v>22.9</v>
      </c>
      <c r="U592" s="20">
        <v>1698.8</v>
      </c>
    </row>
    <row r="593" spans="1:21" ht="16.5" customHeight="1" x14ac:dyDescent="0.25">
      <c r="A593" s="7"/>
      <c r="B593" s="7"/>
      <c r="C593" s="7" t="s">
        <v>53</v>
      </c>
      <c r="D593" s="7"/>
      <c r="E593" s="7"/>
      <c r="F593" s="7"/>
      <c r="G593" s="7"/>
      <c r="H593" s="7"/>
      <c r="I593" s="7"/>
      <c r="J593" s="7"/>
      <c r="K593" s="7"/>
      <c r="L593" s="9" t="s">
        <v>47</v>
      </c>
      <c r="M593" s="22">
        <v>510.5</v>
      </c>
      <c r="N593" s="22">
        <v>407.3</v>
      </c>
      <c r="O593" s="22">
        <v>310.60000000000002</v>
      </c>
      <c r="P593" s="22">
        <v>177.2</v>
      </c>
      <c r="Q593" s="22">
        <v>104.4</v>
      </c>
      <c r="R593" s="18">
        <v>29</v>
      </c>
      <c r="S593" s="18">
        <v>30.5</v>
      </c>
      <c r="T593" s="18">
        <v>20.100000000000001</v>
      </c>
      <c r="U593" s="20">
        <v>1589.9</v>
      </c>
    </row>
    <row r="594" spans="1:21" ht="16.5" customHeight="1" x14ac:dyDescent="0.25">
      <c r="A594" s="7"/>
      <c r="B594" s="7"/>
      <c r="C594" s="7" t="s">
        <v>54</v>
      </c>
      <c r="D594" s="7"/>
      <c r="E594" s="7"/>
      <c r="F594" s="7"/>
      <c r="G594" s="7"/>
      <c r="H594" s="7"/>
      <c r="I594" s="7"/>
      <c r="J594" s="7"/>
      <c r="K594" s="7"/>
      <c r="L594" s="9" t="s">
        <v>47</v>
      </c>
      <c r="M594" s="22">
        <v>500.1</v>
      </c>
      <c r="N594" s="22">
        <v>392.9</v>
      </c>
      <c r="O594" s="22">
        <v>313.8</v>
      </c>
      <c r="P594" s="22">
        <v>169.4</v>
      </c>
      <c r="Q594" s="22">
        <v>104.4</v>
      </c>
      <c r="R594" s="18">
        <v>30.3</v>
      </c>
      <c r="S594" s="18">
        <v>27.8</v>
      </c>
      <c r="T594" s="18">
        <v>18.2</v>
      </c>
      <c r="U594" s="20">
        <v>1557.1</v>
      </c>
    </row>
    <row r="595" spans="1:21" ht="16.5" customHeight="1" x14ac:dyDescent="0.25">
      <c r="A595" s="7"/>
      <c r="B595" s="7"/>
      <c r="C595" s="7" t="s">
        <v>55</v>
      </c>
      <c r="D595" s="7"/>
      <c r="E595" s="7"/>
      <c r="F595" s="7"/>
      <c r="G595" s="7"/>
      <c r="H595" s="7"/>
      <c r="I595" s="7"/>
      <c r="J595" s="7"/>
      <c r="K595" s="7"/>
      <c r="L595" s="9" t="s">
        <v>47</v>
      </c>
      <c r="M595" s="22">
        <v>513.29999999999995</v>
      </c>
      <c r="N595" s="22">
        <v>412.2</v>
      </c>
      <c r="O595" s="22">
        <v>331</v>
      </c>
      <c r="P595" s="22">
        <v>180.3</v>
      </c>
      <c r="Q595" s="22">
        <v>116.4</v>
      </c>
      <c r="R595" s="18">
        <v>35.200000000000003</v>
      </c>
      <c r="S595" s="18">
        <v>27.5</v>
      </c>
      <c r="T595" s="18">
        <v>18.100000000000001</v>
      </c>
      <c r="U595" s="20">
        <v>1634.2</v>
      </c>
    </row>
    <row r="596" spans="1:21" ht="16.5" customHeight="1" x14ac:dyDescent="0.25">
      <c r="A596" s="7"/>
      <c r="B596" s="7"/>
      <c r="C596" s="7" t="s">
        <v>56</v>
      </c>
      <c r="D596" s="7"/>
      <c r="E596" s="7"/>
      <c r="F596" s="7"/>
      <c r="G596" s="7"/>
      <c r="H596" s="7"/>
      <c r="I596" s="7"/>
      <c r="J596" s="7"/>
      <c r="K596" s="7"/>
      <c r="L596" s="9" t="s">
        <v>47</v>
      </c>
      <c r="M596" s="22">
        <v>488.2</v>
      </c>
      <c r="N596" s="22">
        <v>379.6</v>
      </c>
      <c r="O596" s="22">
        <v>309</v>
      </c>
      <c r="P596" s="22">
        <v>167.8</v>
      </c>
      <c r="Q596" s="22">
        <v>113.5</v>
      </c>
      <c r="R596" s="18">
        <v>34.700000000000003</v>
      </c>
      <c r="S596" s="18">
        <v>24.7</v>
      </c>
      <c r="T596" s="18">
        <v>16.100000000000001</v>
      </c>
      <c r="U596" s="20">
        <v>1533.7</v>
      </c>
    </row>
    <row r="597" spans="1:21" ht="16.5" customHeight="1" x14ac:dyDescent="0.25">
      <c r="A597" s="7"/>
      <c r="B597" s="7"/>
      <c r="C597" s="7" t="s">
        <v>57</v>
      </c>
      <c r="D597" s="7"/>
      <c r="E597" s="7"/>
      <c r="F597" s="7"/>
      <c r="G597" s="7"/>
      <c r="H597" s="7"/>
      <c r="I597" s="7"/>
      <c r="J597" s="7"/>
      <c r="K597" s="7"/>
      <c r="L597" s="9" t="s">
        <v>47</v>
      </c>
      <c r="M597" s="22">
        <v>492.7</v>
      </c>
      <c r="N597" s="22">
        <v>371.9</v>
      </c>
      <c r="O597" s="22">
        <v>304.5</v>
      </c>
      <c r="P597" s="22">
        <v>161.4</v>
      </c>
      <c r="Q597" s="22">
        <v>115.3</v>
      </c>
      <c r="R597" s="18">
        <v>37.799999999999997</v>
      </c>
      <c r="S597" s="18">
        <v>24.3</v>
      </c>
      <c r="T597" s="18">
        <v>15.3</v>
      </c>
      <c r="U597" s="20">
        <v>1523.4</v>
      </c>
    </row>
    <row r="598" spans="1:21" ht="16.5" customHeight="1" x14ac:dyDescent="0.25">
      <c r="A598" s="7"/>
      <c r="B598" s="7"/>
      <c r="C598" s="7" t="s">
        <v>58</v>
      </c>
      <c r="D598" s="7"/>
      <c r="E598" s="7"/>
      <c r="F598" s="7"/>
      <c r="G598" s="7"/>
      <c r="H598" s="7"/>
      <c r="I598" s="7"/>
      <c r="J598" s="7"/>
      <c r="K598" s="7"/>
      <c r="L598" s="9" t="s">
        <v>47</v>
      </c>
      <c r="M598" s="22">
        <v>442.4</v>
      </c>
      <c r="N598" s="22">
        <v>333.5</v>
      </c>
      <c r="O598" s="22">
        <v>269.39999999999998</v>
      </c>
      <c r="P598" s="22">
        <v>143.6</v>
      </c>
      <c r="Q598" s="22">
        <v>105.5</v>
      </c>
      <c r="R598" s="18">
        <v>35.299999999999997</v>
      </c>
      <c r="S598" s="18">
        <v>21</v>
      </c>
      <c r="T598" s="18">
        <v>12.9</v>
      </c>
      <c r="U598" s="20">
        <v>1363.7</v>
      </c>
    </row>
    <row r="599" spans="1:21" ht="16.5" customHeight="1" x14ac:dyDescent="0.25">
      <c r="A599" s="7"/>
      <c r="B599" s="7"/>
      <c r="C599" s="7" t="s">
        <v>59</v>
      </c>
      <c r="D599" s="7"/>
      <c r="E599" s="7"/>
      <c r="F599" s="7"/>
      <c r="G599" s="7"/>
      <c r="H599" s="7"/>
      <c r="I599" s="7"/>
      <c r="J599" s="7"/>
      <c r="K599" s="7"/>
      <c r="L599" s="9" t="s">
        <v>47</v>
      </c>
      <c r="M599" s="22">
        <v>397.7</v>
      </c>
      <c r="N599" s="22">
        <v>298.2</v>
      </c>
      <c r="O599" s="22">
        <v>245.7</v>
      </c>
      <c r="P599" s="22">
        <v>125.2</v>
      </c>
      <c r="Q599" s="18">
        <v>97.4</v>
      </c>
      <c r="R599" s="18">
        <v>33</v>
      </c>
      <c r="S599" s="18">
        <v>18.600000000000001</v>
      </c>
      <c r="T599" s="16">
        <v>9.9</v>
      </c>
      <c r="U599" s="20">
        <v>1225.7</v>
      </c>
    </row>
    <row r="600" spans="1:21" ht="16.5" customHeight="1" x14ac:dyDescent="0.25">
      <c r="A600" s="7"/>
      <c r="B600" s="7"/>
      <c r="C600" s="7" t="s">
        <v>60</v>
      </c>
      <c r="D600" s="7"/>
      <c r="E600" s="7"/>
      <c r="F600" s="7"/>
      <c r="G600" s="7"/>
      <c r="H600" s="7"/>
      <c r="I600" s="7"/>
      <c r="J600" s="7"/>
      <c r="K600" s="7"/>
      <c r="L600" s="9" t="s">
        <v>47</v>
      </c>
      <c r="M600" s="22">
        <v>337.9</v>
      </c>
      <c r="N600" s="22">
        <v>249.8</v>
      </c>
      <c r="O600" s="22">
        <v>205.1</v>
      </c>
      <c r="P600" s="18">
        <v>98.1</v>
      </c>
      <c r="Q600" s="18">
        <v>82.6</v>
      </c>
      <c r="R600" s="18">
        <v>27.9</v>
      </c>
      <c r="S600" s="18">
        <v>14.3</v>
      </c>
      <c r="T600" s="16">
        <v>6.3</v>
      </c>
      <c r="U600" s="20">
        <v>1022</v>
      </c>
    </row>
    <row r="601" spans="1:21" ht="16.5" customHeight="1" x14ac:dyDescent="0.25">
      <c r="A601" s="7"/>
      <c r="B601" s="7"/>
      <c r="C601" s="7" t="s">
        <v>61</v>
      </c>
      <c r="D601" s="7"/>
      <c r="E601" s="7"/>
      <c r="F601" s="7"/>
      <c r="G601" s="7"/>
      <c r="H601" s="7"/>
      <c r="I601" s="7"/>
      <c r="J601" s="7"/>
      <c r="K601" s="7"/>
      <c r="L601" s="9" t="s">
        <v>47</v>
      </c>
      <c r="M601" s="22">
        <v>251.9</v>
      </c>
      <c r="N601" s="22">
        <v>188.8</v>
      </c>
      <c r="O601" s="22">
        <v>146.30000000000001</v>
      </c>
      <c r="P601" s="18">
        <v>72.099999999999994</v>
      </c>
      <c r="Q601" s="18">
        <v>61.2</v>
      </c>
      <c r="R601" s="18">
        <v>20.6</v>
      </c>
      <c r="S601" s="16">
        <v>9.6999999999999993</v>
      </c>
      <c r="T601" s="16">
        <v>3.8</v>
      </c>
      <c r="U601" s="22">
        <v>754.5</v>
      </c>
    </row>
    <row r="602" spans="1:21" ht="16.5" customHeight="1" x14ac:dyDescent="0.25">
      <c r="A602" s="7"/>
      <c r="B602" s="7"/>
      <c r="C602" s="7" t="s">
        <v>62</v>
      </c>
      <c r="D602" s="7"/>
      <c r="E602" s="7"/>
      <c r="F602" s="7"/>
      <c r="G602" s="7"/>
      <c r="H602" s="7"/>
      <c r="I602" s="7"/>
      <c r="J602" s="7"/>
      <c r="K602" s="7"/>
      <c r="L602" s="9" t="s">
        <v>47</v>
      </c>
      <c r="M602" s="22">
        <v>195.1</v>
      </c>
      <c r="N602" s="22">
        <v>146.69999999999999</v>
      </c>
      <c r="O602" s="22">
        <v>104.5</v>
      </c>
      <c r="P602" s="18">
        <v>53</v>
      </c>
      <c r="Q602" s="18">
        <v>48.3</v>
      </c>
      <c r="R602" s="18">
        <v>15.2</v>
      </c>
      <c r="S602" s="16">
        <v>7</v>
      </c>
      <c r="T602" s="16">
        <v>1.9</v>
      </c>
      <c r="U602" s="22">
        <v>571.70000000000005</v>
      </c>
    </row>
    <row r="603" spans="1:21" ht="16.5" customHeight="1" x14ac:dyDescent="0.25">
      <c r="A603" s="7"/>
      <c r="B603" s="7"/>
      <c r="C603" s="7" t="s">
        <v>63</v>
      </c>
      <c r="D603" s="7"/>
      <c r="E603" s="7"/>
      <c r="F603" s="7"/>
      <c r="G603" s="7"/>
      <c r="H603" s="7"/>
      <c r="I603" s="7"/>
      <c r="J603" s="7"/>
      <c r="K603" s="7"/>
      <c r="L603" s="9" t="s">
        <v>47</v>
      </c>
      <c r="M603" s="22">
        <v>153.80000000000001</v>
      </c>
      <c r="N603" s="22">
        <v>115.4</v>
      </c>
      <c r="O603" s="18">
        <v>78.8</v>
      </c>
      <c r="P603" s="18">
        <v>39.799999999999997</v>
      </c>
      <c r="Q603" s="18">
        <v>39.5</v>
      </c>
      <c r="R603" s="18">
        <v>11.4</v>
      </c>
      <c r="S603" s="16">
        <v>5.2</v>
      </c>
      <c r="T603" s="16">
        <v>1.2</v>
      </c>
      <c r="U603" s="22">
        <v>445.1</v>
      </c>
    </row>
    <row r="604" spans="1:21" ht="16.5" customHeight="1" x14ac:dyDescent="0.25">
      <c r="A604" s="7"/>
      <c r="B604" s="7"/>
      <c r="C604" s="7" t="s">
        <v>64</v>
      </c>
      <c r="D604" s="7"/>
      <c r="E604" s="7"/>
      <c r="F604" s="7"/>
      <c r="G604" s="7"/>
      <c r="H604" s="7"/>
      <c r="I604" s="7"/>
      <c r="J604" s="7"/>
      <c r="K604" s="7"/>
      <c r="L604" s="9" t="s">
        <v>47</v>
      </c>
      <c r="M604" s="22">
        <v>146.4</v>
      </c>
      <c r="N604" s="22">
        <v>109.3</v>
      </c>
      <c r="O604" s="18">
        <v>72.8</v>
      </c>
      <c r="P604" s="18">
        <v>36.200000000000003</v>
      </c>
      <c r="Q604" s="18">
        <v>39.5</v>
      </c>
      <c r="R604" s="18">
        <v>10.5</v>
      </c>
      <c r="S604" s="16">
        <v>5</v>
      </c>
      <c r="T604" s="16">
        <v>0.7</v>
      </c>
      <c r="U604" s="22">
        <v>420.5</v>
      </c>
    </row>
    <row r="605" spans="1:21" ht="16.5" customHeight="1" x14ac:dyDescent="0.25">
      <c r="A605" s="7"/>
      <c r="B605" s="7"/>
      <c r="C605" s="7" t="s">
        <v>65</v>
      </c>
      <c r="D605" s="7"/>
      <c r="E605" s="7"/>
      <c r="F605" s="7"/>
      <c r="G605" s="7"/>
      <c r="H605" s="7"/>
      <c r="I605" s="7"/>
      <c r="J605" s="7"/>
      <c r="K605" s="7"/>
      <c r="L605" s="9" t="s">
        <v>47</v>
      </c>
      <c r="M605" s="20">
        <v>7304.2</v>
      </c>
      <c r="N605" s="20">
        <v>5651.1</v>
      </c>
      <c r="O605" s="20">
        <v>4568.7</v>
      </c>
      <c r="P605" s="20">
        <v>2425.5</v>
      </c>
      <c r="Q605" s="20">
        <v>1656.7</v>
      </c>
      <c r="R605" s="22">
        <v>511.7</v>
      </c>
      <c r="S605" s="22">
        <v>376.5</v>
      </c>
      <c r="T605" s="22">
        <v>235.9</v>
      </c>
      <c r="U605" s="21">
        <v>22733.5</v>
      </c>
    </row>
    <row r="606" spans="1:21" ht="16.5" customHeight="1" x14ac:dyDescent="0.25">
      <c r="A606" s="7"/>
      <c r="B606" s="7" t="s">
        <v>71</v>
      </c>
      <c r="C606" s="7"/>
      <c r="D606" s="7"/>
      <c r="E606" s="7"/>
      <c r="F606" s="7"/>
      <c r="G606" s="7"/>
      <c r="H606" s="7"/>
      <c r="I606" s="7"/>
      <c r="J606" s="7"/>
      <c r="K606" s="7"/>
      <c r="L606" s="9"/>
      <c r="M606" s="10"/>
      <c r="N606" s="10"/>
      <c r="O606" s="10"/>
      <c r="P606" s="10"/>
      <c r="Q606" s="10"/>
      <c r="R606" s="10"/>
      <c r="S606" s="10"/>
      <c r="T606" s="10"/>
      <c r="U606" s="10"/>
    </row>
    <row r="607" spans="1:21" ht="16.5" customHeight="1" x14ac:dyDescent="0.25">
      <c r="A607" s="7"/>
      <c r="B607" s="7"/>
      <c r="C607" s="7" t="s">
        <v>65</v>
      </c>
      <c r="D607" s="7"/>
      <c r="E607" s="7"/>
      <c r="F607" s="7"/>
      <c r="G607" s="7"/>
      <c r="H607" s="7"/>
      <c r="I607" s="7"/>
      <c r="J607" s="7"/>
      <c r="K607" s="7"/>
      <c r="L607" s="9" t="s">
        <v>67</v>
      </c>
      <c r="M607" s="18">
        <v>32.1</v>
      </c>
      <c r="N607" s="18">
        <v>24.9</v>
      </c>
      <c r="O607" s="18">
        <v>20.100000000000001</v>
      </c>
      <c r="P607" s="18">
        <v>10.7</v>
      </c>
      <c r="Q607" s="16">
        <v>7.3</v>
      </c>
      <c r="R607" s="16">
        <v>2.2999999999999998</v>
      </c>
      <c r="S607" s="16">
        <v>1.7</v>
      </c>
      <c r="T607" s="16">
        <v>1</v>
      </c>
      <c r="U607" s="22">
        <v>100</v>
      </c>
    </row>
    <row r="608" spans="1:21" ht="16.5" customHeight="1" x14ac:dyDescent="0.25">
      <c r="A608" s="7" t="s">
        <v>82</v>
      </c>
      <c r="B608" s="7"/>
      <c r="C608" s="7"/>
      <c r="D608" s="7"/>
      <c r="E608" s="7"/>
      <c r="F608" s="7"/>
      <c r="G608" s="7"/>
      <c r="H608" s="7"/>
      <c r="I608" s="7"/>
      <c r="J608" s="7"/>
      <c r="K608" s="7"/>
      <c r="L608" s="9"/>
      <c r="M608" s="10"/>
      <c r="N608" s="10"/>
      <c r="O608" s="10"/>
      <c r="P608" s="10"/>
      <c r="Q608" s="10"/>
      <c r="R608" s="10"/>
      <c r="S608" s="10"/>
      <c r="T608" s="10"/>
      <c r="U608" s="10"/>
    </row>
    <row r="609" spans="1:21" ht="16.5" customHeight="1" x14ac:dyDescent="0.25">
      <c r="A609" s="7"/>
      <c r="B609" s="7" t="s">
        <v>45</v>
      </c>
      <c r="C609" s="7"/>
      <c r="D609" s="7"/>
      <c r="E609" s="7"/>
      <c r="F609" s="7"/>
      <c r="G609" s="7"/>
      <c r="H609" s="7"/>
      <c r="I609" s="7"/>
      <c r="J609" s="7"/>
      <c r="K609" s="7"/>
      <c r="L609" s="9"/>
      <c r="M609" s="10"/>
      <c r="N609" s="10"/>
      <c r="O609" s="10"/>
      <c r="P609" s="10"/>
      <c r="Q609" s="10"/>
      <c r="R609" s="10"/>
      <c r="S609" s="10"/>
      <c r="T609" s="10"/>
      <c r="U609" s="10"/>
    </row>
    <row r="610" spans="1:21" ht="16.5" customHeight="1" x14ac:dyDescent="0.25">
      <c r="A610" s="7"/>
      <c r="B610" s="7"/>
      <c r="C610" s="7" t="s">
        <v>46</v>
      </c>
      <c r="D610" s="7"/>
      <c r="E610" s="7"/>
      <c r="F610" s="7"/>
      <c r="G610" s="7"/>
      <c r="H610" s="7"/>
      <c r="I610" s="7"/>
      <c r="J610" s="7"/>
      <c r="K610" s="7"/>
      <c r="L610" s="9" t="s">
        <v>47</v>
      </c>
      <c r="M610" s="22">
        <v>230.4</v>
      </c>
      <c r="N610" s="22">
        <v>171.1</v>
      </c>
      <c r="O610" s="22">
        <v>147.9</v>
      </c>
      <c r="P610" s="18">
        <v>76.5</v>
      </c>
      <c r="Q610" s="18">
        <v>47.8</v>
      </c>
      <c r="R610" s="18">
        <v>15.3</v>
      </c>
      <c r="S610" s="18">
        <v>11.6</v>
      </c>
      <c r="T610" s="16">
        <v>8.9</v>
      </c>
      <c r="U610" s="22">
        <v>709.6</v>
      </c>
    </row>
    <row r="611" spans="1:21" ht="16.5" customHeight="1" x14ac:dyDescent="0.25">
      <c r="A611" s="7"/>
      <c r="B611" s="7"/>
      <c r="C611" s="7" t="s">
        <v>48</v>
      </c>
      <c r="D611" s="7"/>
      <c r="E611" s="7"/>
      <c r="F611" s="7"/>
      <c r="G611" s="7"/>
      <c r="H611" s="7"/>
      <c r="I611" s="7"/>
      <c r="J611" s="7"/>
      <c r="K611" s="7"/>
      <c r="L611" s="9" t="s">
        <v>47</v>
      </c>
      <c r="M611" s="22">
        <v>217.3</v>
      </c>
      <c r="N611" s="22">
        <v>162.19999999999999</v>
      </c>
      <c r="O611" s="22">
        <v>142.80000000000001</v>
      </c>
      <c r="P611" s="18">
        <v>72.599999999999994</v>
      </c>
      <c r="Q611" s="18">
        <v>46.3</v>
      </c>
      <c r="R611" s="18">
        <v>15</v>
      </c>
      <c r="S611" s="18">
        <v>10.5</v>
      </c>
      <c r="T611" s="16">
        <v>8.6</v>
      </c>
      <c r="U611" s="22">
        <v>675.4</v>
      </c>
    </row>
    <row r="612" spans="1:21" ht="16.5" customHeight="1" x14ac:dyDescent="0.25">
      <c r="A612" s="7"/>
      <c r="B612" s="7"/>
      <c r="C612" s="7" t="s">
        <v>49</v>
      </c>
      <c r="D612" s="7"/>
      <c r="E612" s="7"/>
      <c r="F612" s="7"/>
      <c r="G612" s="7"/>
      <c r="H612" s="7"/>
      <c r="I612" s="7"/>
      <c r="J612" s="7"/>
      <c r="K612" s="7"/>
      <c r="L612" s="9" t="s">
        <v>47</v>
      </c>
      <c r="M612" s="22">
        <v>216.7</v>
      </c>
      <c r="N612" s="22">
        <v>160.69999999999999</v>
      </c>
      <c r="O612" s="22">
        <v>143.5</v>
      </c>
      <c r="P612" s="18">
        <v>73</v>
      </c>
      <c r="Q612" s="18">
        <v>48.1</v>
      </c>
      <c r="R612" s="18">
        <v>16</v>
      </c>
      <c r="S612" s="18">
        <v>10.4</v>
      </c>
      <c r="T612" s="16">
        <v>7.9</v>
      </c>
      <c r="U612" s="22">
        <v>676.3</v>
      </c>
    </row>
    <row r="613" spans="1:21" ht="16.5" customHeight="1" x14ac:dyDescent="0.25">
      <c r="A613" s="7"/>
      <c r="B613" s="7"/>
      <c r="C613" s="7" t="s">
        <v>50</v>
      </c>
      <c r="D613" s="7"/>
      <c r="E613" s="7"/>
      <c r="F613" s="7"/>
      <c r="G613" s="7"/>
      <c r="H613" s="7"/>
      <c r="I613" s="7"/>
      <c r="J613" s="7"/>
      <c r="K613" s="7"/>
      <c r="L613" s="9" t="s">
        <v>47</v>
      </c>
      <c r="M613" s="22">
        <v>223.3</v>
      </c>
      <c r="N613" s="22">
        <v>172.9</v>
      </c>
      <c r="O613" s="22">
        <v>147.9</v>
      </c>
      <c r="P613" s="18">
        <v>75.2</v>
      </c>
      <c r="Q613" s="18">
        <v>51.5</v>
      </c>
      <c r="R613" s="18">
        <v>16.2</v>
      </c>
      <c r="S613" s="18">
        <v>12.1</v>
      </c>
      <c r="T613" s="16">
        <v>7.5</v>
      </c>
      <c r="U613" s="22">
        <v>706.9</v>
      </c>
    </row>
    <row r="614" spans="1:21" ht="16.5" customHeight="1" x14ac:dyDescent="0.25">
      <c r="A614" s="7"/>
      <c r="B614" s="7"/>
      <c r="C614" s="7" t="s">
        <v>51</v>
      </c>
      <c r="D614" s="7"/>
      <c r="E614" s="7"/>
      <c r="F614" s="7"/>
      <c r="G614" s="7"/>
      <c r="H614" s="7"/>
      <c r="I614" s="7"/>
      <c r="J614" s="7"/>
      <c r="K614" s="7"/>
      <c r="L614" s="9" t="s">
        <v>47</v>
      </c>
      <c r="M614" s="22">
        <v>245.2</v>
      </c>
      <c r="N614" s="22">
        <v>201.4</v>
      </c>
      <c r="O614" s="22">
        <v>158.9</v>
      </c>
      <c r="P614" s="18">
        <v>85.5</v>
      </c>
      <c r="Q614" s="18">
        <v>55.9</v>
      </c>
      <c r="R614" s="18">
        <v>15.8</v>
      </c>
      <c r="S614" s="18">
        <v>16.399999999999999</v>
      </c>
      <c r="T614" s="16">
        <v>8.9</v>
      </c>
      <c r="U614" s="22">
        <v>788.2</v>
      </c>
    </row>
    <row r="615" spans="1:21" ht="16.5" customHeight="1" x14ac:dyDescent="0.25">
      <c r="A615" s="7"/>
      <c r="B615" s="7"/>
      <c r="C615" s="7" t="s">
        <v>52</v>
      </c>
      <c r="D615" s="7"/>
      <c r="E615" s="7"/>
      <c r="F615" s="7"/>
      <c r="G615" s="7"/>
      <c r="H615" s="7"/>
      <c r="I615" s="7"/>
      <c r="J615" s="7"/>
      <c r="K615" s="7"/>
      <c r="L615" s="9" t="s">
        <v>47</v>
      </c>
      <c r="M615" s="22">
        <v>259.7</v>
      </c>
      <c r="N615" s="22">
        <v>210.2</v>
      </c>
      <c r="O615" s="22">
        <v>161.6</v>
      </c>
      <c r="P615" s="18">
        <v>88.5</v>
      </c>
      <c r="Q615" s="18">
        <v>55.4</v>
      </c>
      <c r="R615" s="18">
        <v>15.2</v>
      </c>
      <c r="S615" s="18">
        <v>16.2</v>
      </c>
      <c r="T615" s="18">
        <v>10.4</v>
      </c>
      <c r="U615" s="22">
        <v>817.1</v>
      </c>
    </row>
    <row r="616" spans="1:21" ht="16.5" customHeight="1" x14ac:dyDescent="0.25">
      <c r="A616" s="7"/>
      <c r="B616" s="7"/>
      <c r="C616" s="7" t="s">
        <v>53</v>
      </c>
      <c r="D616" s="7"/>
      <c r="E616" s="7"/>
      <c r="F616" s="7"/>
      <c r="G616" s="7"/>
      <c r="H616" s="7"/>
      <c r="I616" s="7"/>
      <c r="J616" s="7"/>
      <c r="K616" s="7"/>
      <c r="L616" s="9" t="s">
        <v>47</v>
      </c>
      <c r="M616" s="22">
        <v>249.7</v>
      </c>
      <c r="N616" s="22">
        <v>196.1</v>
      </c>
      <c r="O616" s="22">
        <v>151</v>
      </c>
      <c r="P616" s="18">
        <v>81.400000000000006</v>
      </c>
      <c r="Q616" s="18">
        <v>50.5</v>
      </c>
      <c r="R616" s="18">
        <v>14.5</v>
      </c>
      <c r="S616" s="18">
        <v>14.4</v>
      </c>
      <c r="T616" s="16">
        <v>9.3000000000000007</v>
      </c>
      <c r="U616" s="22">
        <v>767</v>
      </c>
    </row>
    <row r="617" spans="1:21" ht="16.5" customHeight="1" x14ac:dyDescent="0.25">
      <c r="A617" s="7"/>
      <c r="B617" s="7"/>
      <c r="C617" s="7" t="s">
        <v>54</v>
      </c>
      <c r="D617" s="7"/>
      <c r="E617" s="7"/>
      <c r="F617" s="7"/>
      <c r="G617" s="7"/>
      <c r="H617" s="7"/>
      <c r="I617" s="7"/>
      <c r="J617" s="7"/>
      <c r="K617" s="7"/>
      <c r="L617" s="9" t="s">
        <v>47</v>
      </c>
      <c r="M617" s="22">
        <v>256.3</v>
      </c>
      <c r="N617" s="22">
        <v>200</v>
      </c>
      <c r="O617" s="22">
        <v>160</v>
      </c>
      <c r="P617" s="18">
        <v>83.3</v>
      </c>
      <c r="Q617" s="18">
        <v>53.1</v>
      </c>
      <c r="R617" s="18">
        <v>16.3</v>
      </c>
      <c r="S617" s="18">
        <v>13.8</v>
      </c>
      <c r="T617" s="16">
        <v>8.8000000000000007</v>
      </c>
      <c r="U617" s="22">
        <v>791.7</v>
      </c>
    </row>
    <row r="618" spans="1:21" ht="16.5" customHeight="1" x14ac:dyDescent="0.25">
      <c r="A618" s="7"/>
      <c r="B618" s="7"/>
      <c r="C618" s="7" t="s">
        <v>55</v>
      </c>
      <c r="D618" s="7"/>
      <c r="E618" s="7"/>
      <c r="F618" s="7"/>
      <c r="G618" s="7"/>
      <c r="H618" s="7"/>
      <c r="I618" s="7"/>
      <c r="J618" s="7"/>
      <c r="K618" s="7"/>
      <c r="L618" s="9" t="s">
        <v>47</v>
      </c>
      <c r="M618" s="22">
        <v>253.1</v>
      </c>
      <c r="N618" s="22">
        <v>203.5</v>
      </c>
      <c r="O618" s="22">
        <v>161.5</v>
      </c>
      <c r="P618" s="18">
        <v>85.7</v>
      </c>
      <c r="Q618" s="18">
        <v>57.2</v>
      </c>
      <c r="R618" s="18">
        <v>17.7</v>
      </c>
      <c r="S618" s="18">
        <v>13.2</v>
      </c>
      <c r="T618" s="16">
        <v>8.6</v>
      </c>
      <c r="U618" s="22">
        <v>800.5</v>
      </c>
    </row>
    <row r="619" spans="1:21" ht="16.5" customHeight="1" x14ac:dyDescent="0.25">
      <c r="A619" s="7"/>
      <c r="B619" s="7"/>
      <c r="C619" s="7" t="s">
        <v>56</v>
      </c>
      <c r="D619" s="7"/>
      <c r="E619" s="7"/>
      <c r="F619" s="7"/>
      <c r="G619" s="7"/>
      <c r="H619" s="7"/>
      <c r="I619" s="7"/>
      <c r="J619" s="7"/>
      <c r="K619" s="7"/>
      <c r="L619" s="9" t="s">
        <v>47</v>
      </c>
      <c r="M619" s="22">
        <v>249.9</v>
      </c>
      <c r="N619" s="22">
        <v>192.6</v>
      </c>
      <c r="O619" s="22">
        <v>156.6</v>
      </c>
      <c r="P619" s="18">
        <v>82.4</v>
      </c>
      <c r="Q619" s="18">
        <v>57.7</v>
      </c>
      <c r="R619" s="18">
        <v>18.100000000000001</v>
      </c>
      <c r="S619" s="18">
        <v>12.7</v>
      </c>
      <c r="T619" s="16">
        <v>7.7</v>
      </c>
      <c r="U619" s="22">
        <v>777.7</v>
      </c>
    </row>
    <row r="620" spans="1:21" ht="16.5" customHeight="1" x14ac:dyDescent="0.25">
      <c r="A620" s="7"/>
      <c r="B620" s="7"/>
      <c r="C620" s="7" t="s">
        <v>57</v>
      </c>
      <c r="D620" s="7"/>
      <c r="E620" s="7"/>
      <c r="F620" s="7"/>
      <c r="G620" s="7"/>
      <c r="H620" s="7"/>
      <c r="I620" s="7"/>
      <c r="J620" s="7"/>
      <c r="K620" s="7"/>
      <c r="L620" s="9" t="s">
        <v>47</v>
      </c>
      <c r="M620" s="22">
        <v>245.1</v>
      </c>
      <c r="N620" s="22">
        <v>184.8</v>
      </c>
      <c r="O620" s="22">
        <v>149.6</v>
      </c>
      <c r="P620" s="18">
        <v>78.7</v>
      </c>
      <c r="Q620" s="18">
        <v>57.7</v>
      </c>
      <c r="R620" s="18">
        <v>19</v>
      </c>
      <c r="S620" s="18">
        <v>12.2</v>
      </c>
      <c r="T620" s="16">
        <v>7.2</v>
      </c>
      <c r="U620" s="22">
        <v>754.4</v>
      </c>
    </row>
    <row r="621" spans="1:21" ht="16.5" customHeight="1" x14ac:dyDescent="0.25">
      <c r="A621" s="7"/>
      <c r="B621" s="7"/>
      <c r="C621" s="7" t="s">
        <v>58</v>
      </c>
      <c r="D621" s="7"/>
      <c r="E621" s="7"/>
      <c r="F621" s="7"/>
      <c r="G621" s="7"/>
      <c r="H621" s="7"/>
      <c r="I621" s="7"/>
      <c r="J621" s="7"/>
      <c r="K621" s="7"/>
      <c r="L621" s="9" t="s">
        <v>47</v>
      </c>
      <c r="M621" s="22">
        <v>218.8</v>
      </c>
      <c r="N621" s="22">
        <v>165.5</v>
      </c>
      <c r="O621" s="22">
        <v>132.4</v>
      </c>
      <c r="P621" s="18">
        <v>70.3</v>
      </c>
      <c r="Q621" s="18">
        <v>52.8</v>
      </c>
      <c r="R621" s="18">
        <v>17.5</v>
      </c>
      <c r="S621" s="18">
        <v>10.7</v>
      </c>
      <c r="T621" s="16">
        <v>5.9</v>
      </c>
      <c r="U621" s="22">
        <v>673.9</v>
      </c>
    </row>
    <row r="622" spans="1:21" ht="16.5" customHeight="1" x14ac:dyDescent="0.25">
      <c r="A622" s="7"/>
      <c r="B622" s="7"/>
      <c r="C622" s="7" t="s">
        <v>59</v>
      </c>
      <c r="D622" s="7"/>
      <c r="E622" s="7"/>
      <c r="F622" s="7"/>
      <c r="G622" s="7"/>
      <c r="H622" s="7"/>
      <c r="I622" s="7"/>
      <c r="J622" s="7"/>
      <c r="K622" s="7"/>
      <c r="L622" s="9" t="s">
        <v>47</v>
      </c>
      <c r="M622" s="22">
        <v>199.6</v>
      </c>
      <c r="N622" s="22">
        <v>151.80000000000001</v>
      </c>
      <c r="O622" s="22">
        <v>121.8</v>
      </c>
      <c r="P622" s="18">
        <v>61.6</v>
      </c>
      <c r="Q622" s="18">
        <v>49.9</v>
      </c>
      <c r="R622" s="18">
        <v>16.399999999999999</v>
      </c>
      <c r="S622" s="16">
        <v>9.5</v>
      </c>
      <c r="T622" s="16">
        <v>4.3</v>
      </c>
      <c r="U622" s="22">
        <v>614.79999999999995</v>
      </c>
    </row>
    <row r="623" spans="1:21" ht="16.5" customHeight="1" x14ac:dyDescent="0.25">
      <c r="A623" s="7"/>
      <c r="B623" s="7"/>
      <c r="C623" s="7" t="s">
        <v>60</v>
      </c>
      <c r="D623" s="7"/>
      <c r="E623" s="7"/>
      <c r="F623" s="7"/>
      <c r="G623" s="7"/>
      <c r="H623" s="7"/>
      <c r="I623" s="7"/>
      <c r="J623" s="7"/>
      <c r="K623" s="7"/>
      <c r="L623" s="9" t="s">
        <v>47</v>
      </c>
      <c r="M623" s="22">
        <v>159.5</v>
      </c>
      <c r="N623" s="22">
        <v>118.7</v>
      </c>
      <c r="O623" s="18">
        <v>95</v>
      </c>
      <c r="P623" s="18">
        <v>45.3</v>
      </c>
      <c r="Q623" s="18">
        <v>39.299999999999997</v>
      </c>
      <c r="R623" s="18">
        <v>12.9</v>
      </c>
      <c r="S623" s="16">
        <v>6.7</v>
      </c>
      <c r="T623" s="16">
        <v>2.5</v>
      </c>
      <c r="U623" s="22">
        <v>480</v>
      </c>
    </row>
    <row r="624" spans="1:21" ht="16.5" customHeight="1" x14ac:dyDescent="0.25">
      <c r="A624" s="7"/>
      <c r="B624" s="7"/>
      <c r="C624" s="7" t="s">
        <v>61</v>
      </c>
      <c r="D624" s="7"/>
      <c r="E624" s="7"/>
      <c r="F624" s="7"/>
      <c r="G624" s="7"/>
      <c r="H624" s="7"/>
      <c r="I624" s="7"/>
      <c r="J624" s="7"/>
      <c r="K624" s="7"/>
      <c r="L624" s="9" t="s">
        <v>47</v>
      </c>
      <c r="M624" s="22">
        <v>125.2</v>
      </c>
      <c r="N624" s="18">
        <v>93.4</v>
      </c>
      <c r="O624" s="18">
        <v>69.5</v>
      </c>
      <c r="P624" s="18">
        <v>35.1</v>
      </c>
      <c r="Q624" s="18">
        <v>31</v>
      </c>
      <c r="R624" s="16">
        <v>9.9</v>
      </c>
      <c r="S624" s="16">
        <v>4.8</v>
      </c>
      <c r="T624" s="16">
        <v>1.5</v>
      </c>
      <c r="U624" s="22">
        <v>370.4</v>
      </c>
    </row>
    <row r="625" spans="1:21" ht="16.5" customHeight="1" x14ac:dyDescent="0.25">
      <c r="A625" s="7"/>
      <c r="B625" s="7"/>
      <c r="C625" s="7" t="s">
        <v>62</v>
      </c>
      <c r="D625" s="7"/>
      <c r="E625" s="7"/>
      <c r="F625" s="7"/>
      <c r="G625" s="7"/>
      <c r="H625" s="7"/>
      <c r="I625" s="7"/>
      <c r="J625" s="7"/>
      <c r="K625" s="7"/>
      <c r="L625" s="9" t="s">
        <v>47</v>
      </c>
      <c r="M625" s="22">
        <v>103</v>
      </c>
      <c r="N625" s="18">
        <v>77.5</v>
      </c>
      <c r="O625" s="18">
        <v>53.4</v>
      </c>
      <c r="P625" s="18">
        <v>28</v>
      </c>
      <c r="Q625" s="18">
        <v>25.6</v>
      </c>
      <c r="R625" s="16">
        <v>7.9</v>
      </c>
      <c r="S625" s="16">
        <v>3.7</v>
      </c>
      <c r="T625" s="16">
        <v>0.9</v>
      </c>
      <c r="U625" s="22">
        <v>299.89999999999998</v>
      </c>
    </row>
    <row r="626" spans="1:21" ht="16.5" customHeight="1" x14ac:dyDescent="0.25">
      <c r="A626" s="7"/>
      <c r="B626" s="7"/>
      <c r="C626" s="7" t="s">
        <v>63</v>
      </c>
      <c r="D626" s="7"/>
      <c r="E626" s="7"/>
      <c r="F626" s="7"/>
      <c r="G626" s="7"/>
      <c r="H626" s="7"/>
      <c r="I626" s="7"/>
      <c r="J626" s="7"/>
      <c r="K626" s="7"/>
      <c r="L626" s="9" t="s">
        <v>47</v>
      </c>
      <c r="M626" s="18">
        <v>88</v>
      </c>
      <c r="N626" s="18">
        <v>66.099999999999994</v>
      </c>
      <c r="O626" s="18">
        <v>44.2</v>
      </c>
      <c r="P626" s="18">
        <v>22.4</v>
      </c>
      <c r="Q626" s="18">
        <v>23</v>
      </c>
      <c r="R626" s="16">
        <v>6.4</v>
      </c>
      <c r="S626" s="16">
        <v>2.9</v>
      </c>
      <c r="T626" s="16">
        <v>0.6</v>
      </c>
      <c r="U626" s="22">
        <v>253.5</v>
      </c>
    </row>
    <row r="627" spans="1:21" ht="16.5" customHeight="1" x14ac:dyDescent="0.25">
      <c r="A627" s="7"/>
      <c r="B627" s="7"/>
      <c r="C627" s="7" t="s">
        <v>64</v>
      </c>
      <c r="D627" s="7"/>
      <c r="E627" s="7"/>
      <c r="F627" s="7"/>
      <c r="G627" s="7"/>
      <c r="H627" s="7"/>
      <c r="I627" s="7"/>
      <c r="J627" s="7"/>
      <c r="K627" s="7"/>
      <c r="L627" s="9" t="s">
        <v>47</v>
      </c>
      <c r="M627" s="18">
        <v>92.6</v>
      </c>
      <c r="N627" s="18">
        <v>68.5</v>
      </c>
      <c r="O627" s="18">
        <v>45.3</v>
      </c>
      <c r="P627" s="18">
        <v>22.7</v>
      </c>
      <c r="Q627" s="18">
        <v>25.2</v>
      </c>
      <c r="R627" s="16">
        <v>6.7</v>
      </c>
      <c r="S627" s="16">
        <v>3.1</v>
      </c>
      <c r="T627" s="16">
        <v>0.4</v>
      </c>
      <c r="U627" s="22">
        <v>264.5</v>
      </c>
    </row>
    <row r="628" spans="1:21" ht="16.5" customHeight="1" x14ac:dyDescent="0.25">
      <c r="A628" s="7"/>
      <c r="B628" s="7"/>
      <c r="C628" s="7" t="s">
        <v>65</v>
      </c>
      <c r="D628" s="7"/>
      <c r="E628" s="7"/>
      <c r="F628" s="7"/>
      <c r="G628" s="7"/>
      <c r="H628" s="7"/>
      <c r="I628" s="7"/>
      <c r="J628" s="7"/>
      <c r="K628" s="7"/>
      <c r="L628" s="9" t="s">
        <v>47</v>
      </c>
      <c r="M628" s="20">
        <v>3633.4</v>
      </c>
      <c r="N628" s="20">
        <v>2796.9</v>
      </c>
      <c r="O628" s="20">
        <v>2242.8000000000002</v>
      </c>
      <c r="P628" s="20">
        <v>1168.4000000000001</v>
      </c>
      <c r="Q628" s="22">
        <v>827.8</v>
      </c>
      <c r="R628" s="22">
        <v>256.7</v>
      </c>
      <c r="S628" s="22">
        <v>185</v>
      </c>
      <c r="T628" s="22">
        <v>109.8</v>
      </c>
      <c r="U628" s="21">
        <v>11221.8</v>
      </c>
    </row>
    <row r="629" spans="1:21" ht="16.5" customHeight="1" x14ac:dyDescent="0.25">
      <c r="A629" s="7"/>
      <c r="B629" s="7" t="s">
        <v>66</v>
      </c>
      <c r="C629" s="7"/>
      <c r="D629" s="7"/>
      <c r="E629" s="7"/>
      <c r="F629" s="7"/>
      <c r="G629" s="7"/>
      <c r="H629" s="7"/>
      <c r="I629" s="7"/>
      <c r="J629" s="7"/>
      <c r="K629" s="7"/>
      <c r="L629" s="9"/>
      <c r="M629" s="10"/>
      <c r="N629" s="10"/>
      <c r="O629" s="10"/>
      <c r="P629" s="10"/>
      <c r="Q629" s="10"/>
      <c r="R629" s="10"/>
      <c r="S629" s="10"/>
      <c r="T629" s="10"/>
      <c r="U629" s="10"/>
    </row>
    <row r="630" spans="1:21" ht="16.5" customHeight="1" x14ac:dyDescent="0.25">
      <c r="A630" s="7"/>
      <c r="B630" s="7"/>
      <c r="C630" s="7" t="s">
        <v>65</v>
      </c>
      <c r="D630" s="7"/>
      <c r="E630" s="7"/>
      <c r="F630" s="7"/>
      <c r="G630" s="7"/>
      <c r="H630" s="7"/>
      <c r="I630" s="7"/>
      <c r="J630" s="7"/>
      <c r="K630" s="7"/>
      <c r="L630" s="9" t="s">
        <v>67</v>
      </c>
      <c r="M630" s="18">
        <v>50.3</v>
      </c>
      <c r="N630" s="18">
        <v>50.5</v>
      </c>
      <c r="O630" s="18">
        <v>50.1</v>
      </c>
      <c r="P630" s="18">
        <v>49.6</v>
      </c>
      <c r="Q630" s="18">
        <v>50.5</v>
      </c>
      <c r="R630" s="18">
        <v>50.2</v>
      </c>
      <c r="S630" s="18">
        <v>50.3</v>
      </c>
      <c r="T630" s="18">
        <v>47.5</v>
      </c>
      <c r="U630" s="18">
        <v>50.2</v>
      </c>
    </row>
    <row r="631" spans="1:21" ht="16.5" customHeight="1" x14ac:dyDescent="0.25">
      <c r="A631" s="7"/>
      <c r="B631" s="7" t="s">
        <v>68</v>
      </c>
      <c r="C631" s="7"/>
      <c r="D631" s="7"/>
      <c r="E631" s="7"/>
      <c r="F631" s="7"/>
      <c r="G631" s="7"/>
      <c r="H631" s="7"/>
      <c r="I631" s="7"/>
      <c r="J631" s="7"/>
      <c r="K631" s="7"/>
      <c r="L631" s="9"/>
      <c r="M631" s="10"/>
      <c r="N631" s="10"/>
      <c r="O631" s="10"/>
      <c r="P631" s="10"/>
      <c r="Q631" s="10"/>
      <c r="R631" s="10"/>
      <c r="S631" s="10"/>
      <c r="T631" s="10"/>
      <c r="U631" s="10"/>
    </row>
    <row r="632" spans="1:21" ht="16.5" customHeight="1" x14ac:dyDescent="0.25">
      <c r="A632" s="7"/>
      <c r="B632" s="7"/>
      <c r="C632" s="7" t="s">
        <v>46</v>
      </c>
      <c r="D632" s="7"/>
      <c r="E632" s="7"/>
      <c r="F632" s="7"/>
      <c r="G632" s="7"/>
      <c r="H632" s="7"/>
      <c r="I632" s="7"/>
      <c r="J632" s="7"/>
      <c r="K632" s="7"/>
      <c r="L632" s="9" t="s">
        <v>47</v>
      </c>
      <c r="M632" s="22">
        <v>243</v>
      </c>
      <c r="N632" s="22">
        <v>180.8</v>
      </c>
      <c r="O632" s="22">
        <v>156.4</v>
      </c>
      <c r="P632" s="18">
        <v>79.900000000000006</v>
      </c>
      <c r="Q632" s="18">
        <v>49.6</v>
      </c>
      <c r="R632" s="18">
        <v>16.5</v>
      </c>
      <c r="S632" s="18">
        <v>12.5</v>
      </c>
      <c r="T632" s="16">
        <v>9.6</v>
      </c>
      <c r="U632" s="22">
        <v>748.5</v>
      </c>
    </row>
    <row r="633" spans="1:21" ht="16.5" customHeight="1" x14ac:dyDescent="0.25">
      <c r="A633" s="7"/>
      <c r="B633" s="7"/>
      <c r="C633" s="7" t="s">
        <v>48</v>
      </c>
      <c r="D633" s="7"/>
      <c r="E633" s="7"/>
      <c r="F633" s="7"/>
      <c r="G633" s="7"/>
      <c r="H633" s="7"/>
      <c r="I633" s="7"/>
      <c r="J633" s="7"/>
      <c r="K633" s="7"/>
      <c r="L633" s="9" t="s">
        <v>47</v>
      </c>
      <c r="M633" s="22">
        <v>230.6</v>
      </c>
      <c r="N633" s="22">
        <v>170.5</v>
      </c>
      <c r="O633" s="22">
        <v>150.9</v>
      </c>
      <c r="P633" s="18">
        <v>75.099999999999994</v>
      </c>
      <c r="Q633" s="18">
        <v>48.7</v>
      </c>
      <c r="R633" s="18">
        <v>16.100000000000001</v>
      </c>
      <c r="S633" s="18">
        <v>11.2</v>
      </c>
      <c r="T633" s="16">
        <v>9</v>
      </c>
      <c r="U633" s="22">
        <v>712.2</v>
      </c>
    </row>
    <row r="634" spans="1:21" ht="16.5" customHeight="1" x14ac:dyDescent="0.25">
      <c r="A634" s="7"/>
      <c r="B634" s="7"/>
      <c r="C634" s="7" t="s">
        <v>49</v>
      </c>
      <c r="D634" s="7"/>
      <c r="E634" s="7"/>
      <c r="F634" s="7"/>
      <c r="G634" s="7"/>
      <c r="H634" s="7"/>
      <c r="I634" s="7"/>
      <c r="J634" s="7"/>
      <c r="K634" s="7"/>
      <c r="L634" s="9" t="s">
        <v>47</v>
      </c>
      <c r="M634" s="22">
        <v>229.2</v>
      </c>
      <c r="N634" s="22">
        <v>169.4</v>
      </c>
      <c r="O634" s="22">
        <v>150.30000000000001</v>
      </c>
      <c r="P634" s="18">
        <v>76</v>
      </c>
      <c r="Q634" s="18">
        <v>50.1</v>
      </c>
      <c r="R634" s="18">
        <v>17</v>
      </c>
      <c r="S634" s="18">
        <v>10.7</v>
      </c>
      <c r="T634" s="16">
        <v>8.6</v>
      </c>
      <c r="U634" s="22">
        <v>711.5</v>
      </c>
    </row>
    <row r="635" spans="1:21" ht="16.5" customHeight="1" x14ac:dyDescent="0.25">
      <c r="A635" s="7"/>
      <c r="B635" s="7"/>
      <c r="C635" s="7" t="s">
        <v>50</v>
      </c>
      <c r="D635" s="7"/>
      <c r="E635" s="7"/>
      <c r="F635" s="7"/>
      <c r="G635" s="7"/>
      <c r="H635" s="7"/>
      <c r="I635" s="7"/>
      <c r="J635" s="7"/>
      <c r="K635" s="7"/>
      <c r="L635" s="9" t="s">
        <v>47</v>
      </c>
      <c r="M635" s="22">
        <v>237.4</v>
      </c>
      <c r="N635" s="22">
        <v>181.7</v>
      </c>
      <c r="O635" s="22">
        <v>154.9</v>
      </c>
      <c r="P635" s="18">
        <v>79.2</v>
      </c>
      <c r="Q635" s="18">
        <v>54.3</v>
      </c>
      <c r="R635" s="18">
        <v>17.600000000000001</v>
      </c>
      <c r="S635" s="18">
        <v>12.8</v>
      </c>
      <c r="T635" s="16">
        <v>8.6</v>
      </c>
      <c r="U635" s="22">
        <v>746.6</v>
      </c>
    </row>
    <row r="636" spans="1:21" ht="16.5" customHeight="1" x14ac:dyDescent="0.25">
      <c r="A636" s="7"/>
      <c r="B636" s="7"/>
      <c r="C636" s="7" t="s">
        <v>51</v>
      </c>
      <c r="D636" s="7"/>
      <c r="E636" s="7"/>
      <c r="F636" s="7"/>
      <c r="G636" s="7"/>
      <c r="H636" s="7"/>
      <c r="I636" s="7"/>
      <c r="J636" s="7"/>
      <c r="K636" s="7"/>
      <c r="L636" s="9" t="s">
        <v>47</v>
      </c>
      <c r="M636" s="22">
        <v>254.2</v>
      </c>
      <c r="N636" s="22">
        <v>211</v>
      </c>
      <c r="O636" s="22">
        <v>162.80000000000001</v>
      </c>
      <c r="P636" s="18">
        <v>91.8</v>
      </c>
      <c r="Q636" s="18">
        <v>59.1</v>
      </c>
      <c r="R636" s="18">
        <v>16.600000000000001</v>
      </c>
      <c r="S636" s="18">
        <v>17.100000000000001</v>
      </c>
      <c r="T636" s="18">
        <v>10.5</v>
      </c>
      <c r="U636" s="22">
        <v>823.5</v>
      </c>
    </row>
    <row r="637" spans="1:21" ht="16.5" customHeight="1" x14ac:dyDescent="0.25">
      <c r="A637" s="7"/>
      <c r="B637" s="7"/>
      <c r="C637" s="7" t="s">
        <v>52</v>
      </c>
      <c r="D637" s="7"/>
      <c r="E637" s="7"/>
      <c r="F637" s="7"/>
      <c r="G637" s="7"/>
      <c r="H637" s="7"/>
      <c r="I637" s="7"/>
      <c r="J637" s="7"/>
      <c r="K637" s="7"/>
      <c r="L637" s="9" t="s">
        <v>47</v>
      </c>
      <c r="M637" s="22">
        <v>262.89999999999998</v>
      </c>
      <c r="N637" s="22">
        <v>214.6</v>
      </c>
      <c r="O637" s="22">
        <v>165.4</v>
      </c>
      <c r="P637" s="18">
        <v>96.9</v>
      </c>
      <c r="Q637" s="18">
        <v>57.4</v>
      </c>
      <c r="R637" s="18">
        <v>15.3</v>
      </c>
      <c r="S637" s="18">
        <v>16.8</v>
      </c>
      <c r="T637" s="18">
        <v>11.5</v>
      </c>
      <c r="U637" s="22">
        <v>841.1</v>
      </c>
    </row>
    <row r="638" spans="1:21" ht="16.5" customHeight="1" x14ac:dyDescent="0.25">
      <c r="A638" s="7"/>
      <c r="B638" s="7"/>
      <c r="C638" s="7" t="s">
        <v>53</v>
      </c>
      <c r="D638" s="7"/>
      <c r="E638" s="7"/>
      <c r="F638" s="7"/>
      <c r="G638" s="7"/>
      <c r="H638" s="7"/>
      <c r="I638" s="7"/>
      <c r="J638" s="7"/>
      <c r="K638" s="7"/>
      <c r="L638" s="9" t="s">
        <v>47</v>
      </c>
      <c r="M638" s="22">
        <v>248.7</v>
      </c>
      <c r="N638" s="22">
        <v>195.8</v>
      </c>
      <c r="O638" s="22">
        <v>150</v>
      </c>
      <c r="P638" s="18">
        <v>84.8</v>
      </c>
      <c r="Q638" s="18">
        <v>51.4</v>
      </c>
      <c r="R638" s="18">
        <v>14</v>
      </c>
      <c r="S638" s="18">
        <v>14.4</v>
      </c>
      <c r="T638" s="16">
        <v>9.8000000000000007</v>
      </c>
      <c r="U638" s="22">
        <v>769.2</v>
      </c>
    </row>
    <row r="639" spans="1:21" ht="16.5" customHeight="1" x14ac:dyDescent="0.25">
      <c r="A639" s="7"/>
      <c r="B639" s="7"/>
      <c r="C639" s="7" t="s">
        <v>54</v>
      </c>
      <c r="D639" s="7"/>
      <c r="E639" s="7"/>
      <c r="F639" s="7"/>
      <c r="G639" s="7"/>
      <c r="H639" s="7"/>
      <c r="I639" s="7"/>
      <c r="J639" s="7"/>
      <c r="K639" s="7"/>
      <c r="L639" s="9" t="s">
        <v>47</v>
      </c>
      <c r="M639" s="22">
        <v>251.9</v>
      </c>
      <c r="N639" s="22">
        <v>195.3</v>
      </c>
      <c r="O639" s="22">
        <v>157.5</v>
      </c>
      <c r="P639" s="18">
        <v>85.4</v>
      </c>
      <c r="Q639" s="18">
        <v>53.2</v>
      </c>
      <c r="R639" s="18">
        <v>15.5</v>
      </c>
      <c r="S639" s="18">
        <v>13.7</v>
      </c>
      <c r="T639" s="16">
        <v>9.5</v>
      </c>
      <c r="U639" s="22">
        <v>782.2</v>
      </c>
    </row>
    <row r="640" spans="1:21" ht="16.5" customHeight="1" x14ac:dyDescent="0.25">
      <c r="A640" s="7"/>
      <c r="B640" s="7"/>
      <c r="C640" s="7" t="s">
        <v>55</v>
      </c>
      <c r="D640" s="7"/>
      <c r="E640" s="7"/>
      <c r="F640" s="7"/>
      <c r="G640" s="7"/>
      <c r="H640" s="7"/>
      <c r="I640" s="7"/>
      <c r="J640" s="7"/>
      <c r="K640" s="7"/>
      <c r="L640" s="9" t="s">
        <v>47</v>
      </c>
      <c r="M640" s="22">
        <v>246.4</v>
      </c>
      <c r="N640" s="22">
        <v>196.9</v>
      </c>
      <c r="O640" s="22">
        <v>158.69999999999999</v>
      </c>
      <c r="P640" s="18">
        <v>87.8</v>
      </c>
      <c r="Q640" s="18">
        <v>57.4</v>
      </c>
      <c r="R640" s="18">
        <v>17.100000000000001</v>
      </c>
      <c r="S640" s="18">
        <v>13.2</v>
      </c>
      <c r="T640" s="16">
        <v>9.1</v>
      </c>
      <c r="U640" s="22">
        <v>786.7</v>
      </c>
    </row>
    <row r="641" spans="1:21" ht="16.5" customHeight="1" x14ac:dyDescent="0.25">
      <c r="A641" s="7"/>
      <c r="B641" s="7"/>
      <c r="C641" s="7" t="s">
        <v>56</v>
      </c>
      <c r="D641" s="7"/>
      <c r="E641" s="7"/>
      <c r="F641" s="7"/>
      <c r="G641" s="7"/>
      <c r="H641" s="7"/>
      <c r="I641" s="7"/>
      <c r="J641" s="7"/>
      <c r="K641" s="7"/>
      <c r="L641" s="9" t="s">
        <v>47</v>
      </c>
      <c r="M641" s="22">
        <v>245.6</v>
      </c>
      <c r="N641" s="22">
        <v>186.6</v>
      </c>
      <c r="O641" s="22">
        <v>152.80000000000001</v>
      </c>
      <c r="P641" s="18">
        <v>83.7</v>
      </c>
      <c r="Q641" s="18">
        <v>57.1</v>
      </c>
      <c r="R641" s="18">
        <v>17.7</v>
      </c>
      <c r="S641" s="18">
        <v>12.1</v>
      </c>
      <c r="T641" s="16">
        <v>8.3000000000000007</v>
      </c>
      <c r="U641" s="22">
        <v>764.1</v>
      </c>
    </row>
    <row r="642" spans="1:21" ht="16.5" customHeight="1" x14ac:dyDescent="0.25">
      <c r="A642" s="7"/>
      <c r="B642" s="7"/>
      <c r="C642" s="7" t="s">
        <v>57</v>
      </c>
      <c r="D642" s="7"/>
      <c r="E642" s="7"/>
      <c r="F642" s="7"/>
      <c r="G642" s="7"/>
      <c r="H642" s="7"/>
      <c r="I642" s="7"/>
      <c r="J642" s="7"/>
      <c r="K642" s="7"/>
      <c r="L642" s="9" t="s">
        <v>47</v>
      </c>
      <c r="M642" s="22">
        <v>240.4</v>
      </c>
      <c r="N642" s="22">
        <v>179</v>
      </c>
      <c r="O642" s="22">
        <v>146.6</v>
      </c>
      <c r="P642" s="18">
        <v>79.099999999999994</v>
      </c>
      <c r="Q642" s="18">
        <v>56.5</v>
      </c>
      <c r="R642" s="18">
        <v>18.600000000000001</v>
      </c>
      <c r="S642" s="18">
        <v>11.6</v>
      </c>
      <c r="T642" s="16">
        <v>7.8</v>
      </c>
      <c r="U642" s="22">
        <v>739.6</v>
      </c>
    </row>
    <row r="643" spans="1:21" ht="16.5" customHeight="1" x14ac:dyDescent="0.25">
      <c r="A643" s="7"/>
      <c r="B643" s="7"/>
      <c r="C643" s="7" t="s">
        <v>58</v>
      </c>
      <c r="D643" s="7"/>
      <c r="E643" s="7"/>
      <c r="F643" s="7"/>
      <c r="G643" s="7"/>
      <c r="H643" s="7"/>
      <c r="I643" s="7"/>
      <c r="J643" s="7"/>
      <c r="K643" s="7"/>
      <c r="L643" s="9" t="s">
        <v>47</v>
      </c>
      <c r="M643" s="22">
        <v>214.7</v>
      </c>
      <c r="N643" s="22">
        <v>160.19999999999999</v>
      </c>
      <c r="O643" s="22">
        <v>131.69999999999999</v>
      </c>
      <c r="P643" s="18">
        <v>70</v>
      </c>
      <c r="Q643" s="18">
        <v>51.1</v>
      </c>
      <c r="R643" s="18">
        <v>17.399999999999999</v>
      </c>
      <c r="S643" s="18">
        <v>10.1</v>
      </c>
      <c r="T643" s="16">
        <v>6.7</v>
      </c>
      <c r="U643" s="22">
        <v>662.1</v>
      </c>
    </row>
    <row r="644" spans="1:21" ht="16.5" customHeight="1" x14ac:dyDescent="0.25">
      <c r="A644" s="7"/>
      <c r="B644" s="7"/>
      <c r="C644" s="7" t="s">
        <v>59</v>
      </c>
      <c r="D644" s="7"/>
      <c r="E644" s="7"/>
      <c r="F644" s="7"/>
      <c r="G644" s="7"/>
      <c r="H644" s="7"/>
      <c r="I644" s="7"/>
      <c r="J644" s="7"/>
      <c r="K644" s="7"/>
      <c r="L644" s="9" t="s">
        <v>47</v>
      </c>
      <c r="M644" s="22">
        <v>199.4</v>
      </c>
      <c r="N644" s="22">
        <v>145.80000000000001</v>
      </c>
      <c r="O644" s="22">
        <v>123.6</v>
      </c>
      <c r="P644" s="18">
        <v>62.8</v>
      </c>
      <c r="Q644" s="18">
        <v>48.3</v>
      </c>
      <c r="R644" s="18">
        <v>16.7</v>
      </c>
      <c r="S644" s="16">
        <v>9.1</v>
      </c>
      <c r="T644" s="16">
        <v>5.5</v>
      </c>
      <c r="U644" s="22">
        <v>611.20000000000005</v>
      </c>
    </row>
    <row r="645" spans="1:21" ht="16.5" customHeight="1" x14ac:dyDescent="0.25">
      <c r="A645" s="7"/>
      <c r="B645" s="7"/>
      <c r="C645" s="7" t="s">
        <v>60</v>
      </c>
      <c r="D645" s="7"/>
      <c r="E645" s="7"/>
      <c r="F645" s="7"/>
      <c r="G645" s="7"/>
      <c r="H645" s="7"/>
      <c r="I645" s="7"/>
      <c r="J645" s="7"/>
      <c r="K645" s="7"/>
      <c r="L645" s="9" t="s">
        <v>47</v>
      </c>
      <c r="M645" s="22">
        <v>157.80000000000001</v>
      </c>
      <c r="N645" s="22">
        <v>114.2</v>
      </c>
      <c r="O645" s="18">
        <v>96.2</v>
      </c>
      <c r="P645" s="18">
        <v>45.9</v>
      </c>
      <c r="Q645" s="18">
        <v>37.299999999999997</v>
      </c>
      <c r="R645" s="18">
        <v>13.1</v>
      </c>
      <c r="S645" s="16">
        <v>6.4</v>
      </c>
      <c r="T645" s="16">
        <v>3.2</v>
      </c>
      <c r="U645" s="22">
        <v>474.3</v>
      </c>
    </row>
    <row r="646" spans="1:21" ht="16.5" customHeight="1" x14ac:dyDescent="0.25">
      <c r="A646" s="7"/>
      <c r="B646" s="7"/>
      <c r="C646" s="7" t="s">
        <v>61</v>
      </c>
      <c r="D646" s="7"/>
      <c r="E646" s="7"/>
      <c r="F646" s="7"/>
      <c r="G646" s="7"/>
      <c r="H646" s="7"/>
      <c r="I646" s="7"/>
      <c r="J646" s="7"/>
      <c r="K646" s="7"/>
      <c r="L646" s="9" t="s">
        <v>47</v>
      </c>
      <c r="M646" s="22">
        <v>120.1</v>
      </c>
      <c r="N646" s="18">
        <v>88.4</v>
      </c>
      <c r="O646" s="18">
        <v>69.900000000000006</v>
      </c>
      <c r="P646" s="18">
        <v>33.9</v>
      </c>
      <c r="Q646" s="18">
        <v>28.6</v>
      </c>
      <c r="R646" s="16">
        <v>9.9</v>
      </c>
      <c r="S646" s="16">
        <v>4.4000000000000004</v>
      </c>
      <c r="T646" s="16">
        <v>2</v>
      </c>
      <c r="U646" s="22">
        <v>357.3</v>
      </c>
    </row>
    <row r="647" spans="1:21" ht="16.5" customHeight="1" x14ac:dyDescent="0.25">
      <c r="A647" s="7"/>
      <c r="B647" s="7"/>
      <c r="C647" s="7" t="s">
        <v>62</v>
      </c>
      <c r="D647" s="7"/>
      <c r="E647" s="7"/>
      <c r="F647" s="7"/>
      <c r="G647" s="7"/>
      <c r="H647" s="7"/>
      <c r="I647" s="7"/>
      <c r="J647" s="7"/>
      <c r="K647" s="7"/>
      <c r="L647" s="9" t="s">
        <v>47</v>
      </c>
      <c r="M647" s="18">
        <v>88.5</v>
      </c>
      <c r="N647" s="18">
        <v>65.599999999999994</v>
      </c>
      <c r="O647" s="18">
        <v>47.9</v>
      </c>
      <c r="P647" s="18">
        <v>23.7</v>
      </c>
      <c r="Q647" s="18">
        <v>21.7</v>
      </c>
      <c r="R647" s="16">
        <v>6.9</v>
      </c>
      <c r="S647" s="16">
        <v>3.1</v>
      </c>
      <c r="T647" s="16">
        <v>0.9</v>
      </c>
      <c r="U647" s="22">
        <v>258.39999999999998</v>
      </c>
    </row>
    <row r="648" spans="1:21" ht="16.5" customHeight="1" x14ac:dyDescent="0.25">
      <c r="A648" s="7"/>
      <c r="B648" s="7"/>
      <c r="C648" s="7" t="s">
        <v>63</v>
      </c>
      <c r="D648" s="7"/>
      <c r="E648" s="7"/>
      <c r="F648" s="7"/>
      <c r="G648" s="7"/>
      <c r="H648" s="7"/>
      <c r="I648" s="7"/>
      <c r="J648" s="7"/>
      <c r="K648" s="7"/>
      <c r="L648" s="9" t="s">
        <v>47</v>
      </c>
      <c r="M648" s="18">
        <v>65.900000000000006</v>
      </c>
      <c r="N648" s="18">
        <v>49.3</v>
      </c>
      <c r="O648" s="18">
        <v>33.799999999999997</v>
      </c>
      <c r="P648" s="18">
        <v>16.899999999999999</v>
      </c>
      <c r="Q648" s="18">
        <v>17</v>
      </c>
      <c r="R648" s="16">
        <v>4.9000000000000004</v>
      </c>
      <c r="S648" s="16">
        <v>2.2000000000000002</v>
      </c>
      <c r="T648" s="16">
        <v>0.6</v>
      </c>
      <c r="U648" s="22">
        <v>190.6</v>
      </c>
    </row>
    <row r="649" spans="1:21" ht="16.5" customHeight="1" x14ac:dyDescent="0.25">
      <c r="A649" s="7"/>
      <c r="B649" s="7"/>
      <c r="C649" s="7" t="s">
        <v>64</v>
      </c>
      <c r="D649" s="7"/>
      <c r="E649" s="7"/>
      <c r="F649" s="7"/>
      <c r="G649" s="7"/>
      <c r="H649" s="7"/>
      <c r="I649" s="7"/>
      <c r="J649" s="7"/>
      <c r="K649" s="7"/>
      <c r="L649" s="9" t="s">
        <v>47</v>
      </c>
      <c r="M649" s="18">
        <v>48.3</v>
      </c>
      <c r="N649" s="18">
        <v>35.9</v>
      </c>
      <c r="O649" s="18">
        <v>24.6</v>
      </c>
      <c r="P649" s="18">
        <v>11.9</v>
      </c>
      <c r="Q649" s="18">
        <v>12.9</v>
      </c>
      <c r="R649" s="16">
        <v>3.6</v>
      </c>
      <c r="S649" s="16">
        <v>1.6</v>
      </c>
      <c r="T649" s="16">
        <v>0.2</v>
      </c>
      <c r="U649" s="22">
        <v>139.1</v>
      </c>
    </row>
    <row r="650" spans="1:21" ht="16.5" customHeight="1" x14ac:dyDescent="0.25">
      <c r="A650" s="7"/>
      <c r="B650" s="7"/>
      <c r="C650" s="7" t="s">
        <v>65</v>
      </c>
      <c r="D650" s="7"/>
      <c r="E650" s="7"/>
      <c r="F650" s="7"/>
      <c r="G650" s="7"/>
      <c r="H650" s="7"/>
      <c r="I650" s="7"/>
      <c r="J650" s="7"/>
      <c r="K650" s="7"/>
      <c r="L650" s="9" t="s">
        <v>47</v>
      </c>
      <c r="M650" s="20">
        <v>3585.1</v>
      </c>
      <c r="N650" s="20">
        <v>2741</v>
      </c>
      <c r="O650" s="20">
        <v>2234</v>
      </c>
      <c r="P650" s="20">
        <v>1185.0999999999999</v>
      </c>
      <c r="Q650" s="22">
        <v>811.8</v>
      </c>
      <c r="R650" s="22">
        <v>254.8</v>
      </c>
      <c r="S650" s="22">
        <v>183</v>
      </c>
      <c r="T650" s="22">
        <v>121.5</v>
      </c>
      <c r="U650" s="21">
        <v>11118.2</v>
      </c>
    </row>
    <row r="651" spans="1:21" ht="16.5" customHeight="1" x14ac:dyDescent="0.25">
      <c r="A651" s="7"/>
      <c r="B651" s="7" t="s">
        <v>69</v>
      </c>
      <c r="C651" s="7"/>
      <c r="D651" s="7"/>
      <c r="E651" s="7"/>
      <c r="F651" s="7"/>
      <c r="G651" s="7"/>
      <c r="H651" s="7"/>
      <c r="I651" s="7"/>
      <c r="J651" s="7"/>
      <c r="K651" s="7"/>
      <c r="L651" s="9"/>
      <c r="M651" s="10"/>
      <c r="N651" s="10"/>
      <c r="O651" s="10"/>
      <c r="P651" s="10"/>
      <c r="Q651" s="10"/>
      <c r="R651" s="10"/>
      <c r="S651" s="10"/>
      <c r="T651" s="10"/>
      <c r="U651" s="10"/>
    </row>
    <row r="652" spans="1:21" ht="16.5" customHeight="1" x14ac:dyDescent="0.25">
      <c r="A652" s="7"/>
      <c r="B652" s="7"/>
      <c r="C652" s="7" t="s">
        <v>65</v>
      </c>
      <c r="D652" s="7"/>
      <c r="E652" s="7"/>
      <c r="F652" s="7"/>
      <c r="G652" s="7"/>
      <c r="H652" s="7"/>
      <c r="I652" s="7"/>
      <c r="J652" s="7"/>
      <c r="K652" s="7"/>
      <c r="L652" s="9" t="s">
        <v>67</v>
      </c>
      <c r="M652" s="18">
        <v>49.7</v>
      </c>
      <c r="N652" s="18">
        <v>49.5</v>
      </c>
      <c r="O652" s="18">
        <v>49.9</v>
      </c>
      <c r="P652" s="18">
        <v>50.4</v>
      </c>
      <c r="Q652" s="18">
        <v>49.5</v>
      </c>
      <c r="R652" s="18">
        <v>49.8</v>
      </c>
      <c r="S652" s="18">
        <v>49.7</v>
      </c>
      <c r="T652" s="18">
        <v>52.5</v>
      </c>
      <c r="U652" s="18">
        <v>49.8</v>
      </c>
    </row>
    <row r="653" spans="1:21" ht="16.5" customHeight="1" x14ac:dyDescent="0.25">
      <c r="A653" s="7"/>
      <c r="B653" s="7" t="s">
        <v>70</v>
      </c>
      <c r="C653" s="7"/>
      <c r="D653" s="7"/>
      <c r="E653" s="7"/>
      <c r="F653" s="7"/>
      <c r="G653" s="7"/>
      <c r="H653" s="7"/>
      <c r="I653" s="7"/>
      <c r="J653" s="7"/>
      <c r="K653" s="7"/>
      <c r="L653" s="9"/>
      <c r="M653" s="10"/>
      <c r="N653" s="10"/>
      <c r="O653" s="10"/>
      <c r="P653" s="10"/>
      <c r="Q653" s="10"/>
      <c r="R653" s="10"/>
      <c r="S653" s="10"/>
      <c r="T653" s="10"/>
      <c r="U653" s="10"/>
    </row>
    <row r="654" spans="1:21" ht="16.5" customHeight="1" x14ac:dyDescent="0.25">
      <c r="A654" s="7"/>
      <c r="B654" s="7"/>
      <c r="C654" s="7" t="s">
        <v>46</v>
      </c>
      <c r="D654" s="7"/>
      <c r="E654" s="7"/>
      <c r="F654" s="7"/>
      <c r="G654" s="7"/>
      <c r="H654" s="7"/>
      <c r="I654" s="7"/>
      <c r="J654" s="7"/>
      <c r="K654" s="7"/>
      <c r="L654" s="9" t="s">
        <v>47</v>
      </c>
      <c r="M654" s="22">
        <v>473.4</v>
      </c>
      <c r="N654" s="22">
        <v>352</v>
      </c>
      <c r="O654" s="22">
        <v>304.3</v>
      </c>
      <c r="P654" s="22">
        <v>156.4</v>
      </c>
      <c r="Q654" s="18">
        <v>97.4</v>
      </c>
      <c r="R654" s="18">
        <v>31.8</v>
      </c>
      <c r="S654" s="18">
        <v>24.1</v>
      </c>
      <c r="T654" s="18">
        <v>18.5</v>
      </c>
      <c r="U654" s="20">
        <v>1458.1</v>
      </c>
    </row>
    <row r="655" spans="1:21" ht="16.5" customHeight="1" x14ac:dyDescent="0.25">
      <c r="A655" s="7"/>
      <c r="B655" s="7"/>
      <c r="C655" s="7" t="s">
        <v>48</v>
      </c>
      <c r="D655" s="7"/>
      <c r="E655" s="7"/>
      <c r="F655" s="7"/>
      <c r="G655" s="7"/>
      <c r="H655" s="7"/>
      <c r="I655" s="7"/>
      <c r="J655" s="7"/>
      <c r="K655" s="7"/>
      <c r="L655" s="9" t="s">
        <v>47</v>
      </c>
      <c r="M655" s="22">
        <v>448</v>
      </c>
      <c r="N655" s="22">
        <v>332.7</v>
      </c>
      <c r="O655" s="22">
        <v>293.7</v>
      </c>
      <c r="P655" s="22">
        <v>147.69999999999999</v>
      </c>
      <c r="Q655" s="18">
        <v>95</v>
      </c>
      <c r="R655" s="18">
        <v>31.1</v>
      </c>
      <c r="S655" s="18">
        <v>21.7</v>
      </c>
      <c r="T655" s="18">
        <v>17.600000000000001</v>
      </c>
      <c r="U655" s="20">
        <v>1387.6</v>
      </c>
    </row>
    <row r="656" spans="1:21" ht="16.5" customHeight="1" x14ac:dyDescent="0.25">
      <c r="A656" s="7"/>
      <c r="B656" s="7"/>
      <c r="C656" s="7" t="s">
        <v>49</v>
      </c>
      <c r="D656" s="7"/>
      <c r="E656" s="7"/>
      <c r="F656" s="7"/>
      <c r="G656" s="7"/>
      <c r="H656" s="7"/>
      <c r="I656" s="7"/>
      <c r="J656" s="7"/>
      <c r="K656" s="7"/>
      <c r="L656" s="9" t="s">
        <v>47</v>
      </c>
      <c r="M656" s="22">
        <v>445.9</v>
      </c>
      <c r="N656" s="22">
        <v>330.1</v>
      </c>
      <c r="O656" s="22">
        <v>293.8</v>
      </c>
      <c r="P656" s="22">
        <v>149</v>
      </c>
      <c r="Q656" s="18">
        <v>98.3</v>
      </c>
      <c r="R656" s="18">
        <v>33</v>
      </c>
      <c r="S656" s="18">
        <v>21.1</v>
      </c>
      <c r="T656" s="18">
        <v>16.600000000000001</v>
      </c>
      <c r="U656" s="20">
        <v>1387.9</v>
      </c>
    </row>
    <row r="657" spans="1:21" ht="16.5" customHeight="1" x14ac:dyDescent="0.25">
      <c r="A657" s="7"/>
      <c r="B657" s="7"/>
      <c r="C657" s="7" t="s">
        <v>50</v>
      </c>
      <c r="D657" s="7"/>
      <c r="E657" s="7"/>
      <c r="F657" s="7"/>
      <c r="G657" s="7"/>
      <c r="H657" s="7"/>
      <c r="I657" s="7"/>
      <c r="J657" s="7"/>
      <c r="K657" s="7"/>
      <c r="L657" s="9" t="s">
        <v>47</v>
      </c>
      <c r="M657" s="22">
        <v>460.7</v>
      </c>
      <c r="N657" s="22">
        <v>354.6</v>
      </c>
      <c r="O657" s="22">
        <v>302.89999999999998</v>
      </c>
      <c r="P657" s="22">
        <v>154.4</v>
      </c>
      <c r="Q657" s="22">
        <v>105.8</v>
      </c>
      <c r="R657" s="18">
        <v>33.9</v>
      </c>
      <c r="S657" s="18">
        <v>25</v>
      </c>
      <c r="T657" s="18">
        <v>16.100000000000001</v>
      </c>
      <c r="U657" s="20">
        <v>1453.5</v>
      </c>
    </row>
    <row r="658" spans="1:21" ht="16.5" customHeight="1" x14ac:dyDescent="0.25">
      <c r="A658" s="7"/>
      <c r="B658" s="7"/>
      <c r="C658" s="7" t="s">
        <v>51</v>
      </c>
      <c r="D658" s="7"/>
      <c r="E658" s="7"/>
      <c r="F658" s="7"/>
      <c r="G658" s="7"/>
      <c r="H658" s="7"/>
      <c r="I658" s="7"/>
      <c r="J658" s="7"/>
      <c r="K658" s="7"/>
      <c r="L658" s="9" t="s">
        <v>47</v>
      </c>
      <c r="M658" s="22">
        <v>499.5</v>
      </c>
      <c r="N658" s="22">
        <v>412.4</v>
      </c>
      <c r="O658" s="22">
        <v>321.8</v>
      </c>
      <c r="P658" s="22">
        <v>177.3</v>
      </c>
      <c r="Q658" s="22">
        <v>115.1</v>
      </c>
      <c r="R658" s="18">
        <v>32.4</v>
      </c>
      <c r="S658" s="18">
        <v>33.5</v>
      </c>
      <c r="T658" s="18">
        <v>19.399999999999999</v>
      </c>
      <c r="U658" s="20">
        <v>1611.7</v>
      </c>
    </row>
    <row r="659" spans="1:21" ht="16.5" customHeight="1" x14ac:dyDescent="0.25">
      <c r="A659" s="7"/>
      <c r="B659" s="7"/>
      <c r="C659" s="7" t="s">
        <v>52</v>
      </c>
      <c r="D659" s="7"/>
      <c r="E659" s="7"/>
      <c r="F659" s="7"/>
      <c r="G659" s="7"/>
      <c r="H659" s="7"/>
      <c r="I659" s="7"/>
      <c r="J659" s="7"/>
      <c r="K659" s="7"/>
      <c r="L659" s="9" t="s">
        <v>47</v>
      </c>
      <c r="M659" s="22">
        <v>522.6</v>
      </c>
      <c r="N659" s="22">
        <v>424.8</v>
      </c>
      <c r="O659" s="22">
        <v>326.89999999999998</v>
      </c>
      <c r="P659" s="22">
        <v>185.3</v>
      </c>
      <c r="Q659" s="22">
        <v>112.7</v>
      </c>
      <c r="R659" s="18">
        <v>30.5</v>
      </c>
      <c r="S659" s="18">
        <v>32.9</v>
      </c>
      <c r="T659" s="18">
        <v>21.9</v>
      </c>
      <c r="U659" s="20">
        <v>1658.2</v>
      </c>
    </row>
    <row r="660" spans="1:21" ht="16.5" customHeight="1" x14ac:dyDescent="0.25">
      <c r="A660" s="7"/>
      <c r="B660" s="7"/>
      <c r="C660" s="7" t="s">
        <v>53</v>
      </c>
      <c r="D660" s="7"/>
      <c r="E660" s="7"/>
      <c r="F660" s="7"/>
      <c r="G660" s="7"/>
      <c r="H660" s="7"/>
      <c r="I660" s="7"/>
      <c r="J660" s="7"/>
      <c r="K660" s="7"/>
      <c r="L660" s="9" t="s">
        <v>47</v>
      </c>
      <c r="M660" s="22">
        <v>498.4</v>
      </c>
      <c r="N660" s="22">
        <v>391.8</v>
      </c>
      <c r="O660" s="22">
        <v>301</v>
      </c>
      <c r="P660" s="22">
        <v>166.2</v>
      </c>
      <c r="Q660" s="22">
        <v>101.9</v>
      </c>
      <c r="R660" s="18">
        <v>28.5</v>
      </c>
      <c r="S660" s="18">
        <v>28.8</v>
      </c>
      <c r="T660" s="18">
        <v>19.2</v>
      </c>
      <c r="U660" s="20">
        <v>1536.2</v>
      </c>
    </row>
    <row r="661" spans="1:21" ht="16.5" customHeight="1" x14ac:dyDescent="0.25">
      <c r="A661" s="7"/>
      <c r="B661" s="7"/>
      <c r="C661" s="7" t="s">
        <v>54</v>
      </c>
      <c r="D661" s="7"/>
      <c r="E661" s="7"/>
      <c r="F661" s="7"/>
      <c r="G661" s="7"/>
      <c r="H661" s="7"/>
      <c r="I661" s="7"/>
      <c r="J661" s="7"/>
      <c r="K661" s="7"/>
      <c r="L661" s="9" t="s">
        <v>47</v>
      </c>
      <c r="M661" s="22">
        <v>508.3</v>
      </c>
      <c r="N661" s="22">
        <v>395.3</v>
      </c>
      <c r="O661" s="22">
        <v>317.39999999999998</v>
      </c>
      <c r="P661" s="22">
        <v>168.7</v>
      </c>
      <c r="Q661" s="22">
        <v>106.4</v>
      </c>
      <c r="R661" s="18">
        <v>31.8</v>
      </c>
      <c r="S661" s="18">
        <v>27.5</v>
      </c>
      <c r="T661" s="18">
        <v>18.3</v>
      </c>
      <c r="U661" s="20">
        <v>1573.9</v>
      </c>
    </row>
    <row r="662" spans="1:21" ht="16.5" customHeight="1" x14ac:dyDescent="0.25">
      <c r="A662" s="7"/>
      <c r="B662" s="7"/>
      <c r="C662" s="7" t="s">
        <v>55</v>
      </c>
      <c r="D662" s="7"/>
      <c r="E662" s="7"/>
      <c r="F662" s="7"/>
      <c r="G662" s="7"/>
      <c r="H662" s="7"/>
      <c r="I662" s="7"/>
      <c r="J662" s="7"/>
      <c r="K662" s="7"/>
      <c r="L662" s="9" t="s">
        <v>47</v>
      </c>
      <c r="M662" s="22">
        <v>499.5</v>
      </c>
      <c r="N662" s="22">
        <v>400.4</v>
      </c>
      <c r="O662" s="22">
        <v>320.2</v>
      </c>
      <c r="P662" s="22">
        <v>173.5</v>
      </c>
      <c r="Q662" s="22">
        <v>114.6</v>
      </c>
      <c r="R662" s="18">
        <v>34.799999999999997</v>
      </c>
      <c r="S662" s="18">
        <v>26.4</v>
      </c>
      <c r="T662" s="18">
        <v>17.7</v>
      </c>
      <c r="U662" s="20">
        <v>1587.2</v>
      </c>
    </row>
    <row r="663" spans="1:21" ht="16.5" customHeight="1" x14ac:dyDescent="0.25">
      <c r="A663" s="7"/>
      <c r="B663" s="7"/>
      <c r="C663" s="7" t="s">
        <v>56</v>
      </c>
      <c r="D663" s="7"/>
      <c r="E663" s="7"/>
      <c r="F663" s="7"/>
      <c r="G663" s="7"/>
      <c r="H663" s="7"/>
      <c r="I663" s="7"/>
      <c r="J663" s="7"/>
      <c r="K663" s="7"/>
      <c r="L663" s="9" t="s">
        <v>47</v>
      </c>
      <c r="M663" s="22">
        <v>495.5</v>
      </c>
      <c r="N663" s="22">
        <v>379.3</v>
      </c>
      <c r="O663" s="22">
        <v>309.3</v>
      </c>
      <c r="P663" s="22">
        <v>166.1</v>
      </c>
      <c r="Q663" s="22">
        <v>114.8</v>
      </c>
      <c r="R663" s="18">
        <v>35.799999999999997</v>
      </c>
      <c r="S663" s="18">
        <v>24.8</v>
      </c>
      <c r="T663" s="18">
        <v>16</v>
      </c>
      <c r="U663" s="20">
        <v>1541.8</v>
      </c>
    </row>
    <row r="664" spans="1:21" ht="16.5" customHeight="1" x14ac:dyDescent="0.25">
      <c r="A664" s="7"/>
      <c r="B664" s="7"/>
      <c r="C664" s="7" t="s">
        <v>57</v>
      </c>
      <c r="D664" s="7"/>
      <c r="E664" s="7"/>
      <c r="F664" s="7"/>
      <c r="G664" s="7"/>
      <c r="H664" s="7"/>
      <c r="I664" s="7"/>
      <c r="J664" s="7"/>
      <c r="K664" s="7"/>
      <c r="L664" s="9" t="s">
        <v>47</v>
      </c>
      <c r="M664" s="22">
        <v>485.5</v>
      </c>
      <c r="N664" s="22">
        <v>363.8</v>
      </c>
      <c r="O664" s="22">
        <v>296.2</v>
      </c>
      <c r="P664" s="22">
        <v>157.9</v>
      </c>
      <c r="Q664" s="22">
        <v>114.1</v>
      </c>
      <c r="R664" s="18">
        <v>37.6</v>
      </c>
      <c r="S664" s="18">
        <v>23.8</v>
      </c>
      <c r="T664" s="18">
        <v>15</v>
      </c>
      <c r="U664" s="20">
        <v>1494.1</v>
      </c>
    </row>
    <row r="665" spans="1:21" ht="16.5" customHeight="1" x14ac:dyDescent="0.25">
      <c r="A665" s="7"/>
      <c r="B665" s="7"/>
      <c r="C665" s="7" t="s">
        <v>58</v>
      </c>
      <c r="D665" s="7"/>
      <c r="E665" s="7"/>
      <c r="F665" s="7"/>
      <c r="G665" s="7"/>
      <c r="H665" s="7"/>
      <c r="I665" s="7"/>
      <c r="J665" s="7"/>
      <c r="K665" s="7"/>
      <c r="L665" s="9" t="s">
        <v>47</v>
      </c>
      <c r="M665" s="22">
        <v>433.5</v>
      </c>
      <c r="N665" s="22">
        <v>325.60000000000002</v>
      </c>
      <c r="O665" s="22">
        <v>264.10000000000002</v>
      </c>
      <c r="P665" s="22">
        <v>140.30000000000001</v>
      </c>
      <c r="Q665" s="22">
        <v>103.9</v>
      </c>
      <c r="R665" s="18">
        <v>34.9</v>
      </c>
      <c r="S665" s="18">
        <v>20.8</v>
      </c>
      <c r="T665" s="18">
        <v>12.6</v>
      </c>
      <c r="U665" s="20">
        <v>1336</v>
      </c>
    </row>
    <row r="666" spans="1:21" ht="16.5" customHeight="1" x14ac:dyDescent="0.25">
      <c r="A666" s="7"/>
      <c r="B666" s="7"/>
      <c r="C666" s="7" t="s">
        <v>59</v>
      </c>
      <c r="D666" s="7"/>
      <c r="E666" s="7"/>
      <c r="F666" s="7"/>
      <c r="G666" s="7"/>
      <c r="H666" s="7"/>
      <c r="I666" s="7"/>
      <c r="J666" s="7"/>
      <c r="K666" s="7"/>
      <c r="L666" s="9" t="s">
        <v>47</v>
      </c>
      <c r="M666" s="22">
        <v>399</v>
      </c>
      <c r="N666" s="22">
        <v>297.60000000000002</v>
      </c>
      <c r="O666" s="22">
        <v>245.4</v>
      </c>
      <c r="P666" s="22">
        <v>124.5</v>
      </c>
      <c r="Q666" s="18">
        <v>98.1</v>
      </c>
      <c r="R666" s="18">
        <v>33</v>
      </c>
      <c r="S666" s="18">
        <v>18.600000000000001</v>
      </c>
      <c r="T666" s="16">
        <v>9.6999999999999993</v>
      </c>
      <c r="U666" s="20">
        <v>1226</v>
      </c>
    </row>
    <row r="667" spans="1:21" ht="16.5" customHeight="1" x14ac:dyDescent="0.25">
      <c r="A667" s="7"/>
      <c r="B667" s="7"/>
      <c r="C667" s="7" t="s">
        <v>60</v>
      </c>
      <c r="D667" s="7"/>
      <c r="E667" s="7"/>
      <c r="F667" s="7"/>
      <c r="G667" s="7"/>
      <c r="H667" s="7"/>
      <c r="I667" s="7"/>
      <c r="J667" s="7"/>
      <c r="K667" s="7"/>
      <c r="L667" s="9" t="s">
        <v>47</v>
      </c>
      <c r="M667" s="22">
        <v>317.3</v>
      </c>
      <c r="N667" s="22">
        <v>232.9</v>
      </c>
      <c r="O667" s="22">
        <v>191.2</v>
      </c>
      <c r="P667" s="18">
        <v>91.3</v>
      </c>
      <c r="Q667" s="18">
        <v>76.599999999999994</v>
      </c>
      <c r="R667" s="18">
        <v>26.1</v>
      </c>
      <c r="S667" s="18">
        <v>13</v>
      </c>
      <c r="T667" s="16">
        <v>5.8</v>
      </c>
      <c r="U667" s="22">
        <v>954.3</v>
      </c>
    </row>
    <row r="668" spans="1:21" ht="16.5" customHeight="1" x14ac:dyDescent="0.25">
      <c r="A668" s="7"/>
      <c r="B668" s="7"/>
      <c r="C668" s="7" t="s">
        <v>61</v>
      </c>
      <c r="D668" s="7"/>
      <c r="E668" s="7"/>
      <c r="F668" s="7"/>
      <c r="G668" s="7"/>
      <c r="H668" s="7"/>
      <c r="I668" s="7"/>
      <c r="J668" s="7"/>
      <c r="K668" s="7"/>
      <c r="L668" s="9" t="s">
        <v>47</v>
      </c>
      <c r="M668" s="22">
        <v>245.3</v>
      </c>
      <c r="N668" s="22">
        <v>181.8</v>
      </c>
      <c r="O668" s="22">
        <v>139.4</v>
      </c>
      <c r="P668" s="18">
        <v>69.099999999999994</v>
      </c>
      <c r="Q668" s="18">
        <v>59.6</v>
      </c>
      <c r="R668" s="18">
        <v>19.8</v>
      </c>
      <c r="S668" s="16">
        <v>9.1999999999999993</v>
      </c>
      <c r="T668" s="16">
        <v>3.5</v>
      </c>
      <c r="U668" s="22">
        <v>727.7</v>
      </c>
    </row>
    <row r="669" spans="1:21" ht="16.5" customHeight="1" x14ac:dyDescent="0.25">
      <c r="A669" s="7"/>
      <c r="B669" s="7"/>
      <c r="C669" s="7" t="s">
        <v>62</v>
      </c>
      <c r="D669" s="7"/>
      <c r="E669" s="7"/>
      <c r="F669" s="7"/>
      <c r="G669" s="7"/>
      <c r="H669" s="7"/>
      <c r="I669" s="7"/>
      <c r="J669" s="7"/>
      <c r="K669" s="7"/>
      <c r="L669" s="9" t="s">
        <v>47</v>
      </c>
      <c r="M669" s="22">
        <v>191.5</v>
      </c>
      <c r="N669" s="22">
        <v>143.1</v>
      </c>
      <c r="O669" s="22">
        <v>101.3</v>
      </c>
      <c r="P669" s="18">
        <v>51.7</v>
      </c>
      <c r="Q669" s="18">
        <v>47.3</v>
      </c>
      <c r="R669" s="18">
        <v>14.8</v>
      </c>
      <c r="S669" s="16">
        <v>6.7</v>
      </c>
      <c r="T669" s="16">
        <v>1.8</v>
      </c>
      <c r="U669" s="22">
        <v>558.29999999999995</v>
      </c>
    </row>
    <row r="670" spans="1:21" ht="16.5" customHeight="1" x14ac:dyDescent="0.25">
      <c r="A670" s="7"/>
      <c r="B670" s="7"/>
      <c r="C670" s="7" t="s">
        <v>63</v>
      </c>
      <c r="D670" s="7"/>
      <c r="E670" s="7"/>
      <c r="F670" s="7"/>
      <c r="G670" s="7"/>
      <c r="H670" s="7"/>
      <c r="I670" s="7"/>
      <c r="J670" s="7"/>
      <c r="K670" s="7"/>
      <c r="L670" s="9" t="s">
        <v>47</v>
      </c>
      <c r="M670" s="22">
        <v>153.9</v>
      </c>
      <c r="N670" s="22">
        <v>115.3</v>
      </c>
      <c r="O670" s="18">
        <v>78</v>
      </c>
      <c r="P670" s="18">
        <v>39.299999999999997</v>
      </c>
      <c r="Q670" s="18">
        <v>39.9</v>
      </c>
      <c r="R670" s="18">
        <v>11.3</v>
      </c>
      <c r="S670" s="16">
        <v>5.0999999999999996</v>
      </c>
      <c r="T670" s="16">
        <v>1.1000000000000001</v>
      </c>
      <c r="U670" s="22">
        <v>444</v>
      </c>
    </row>
    <row r="671" spans="1:21" ht="16.5" customHeight="1" x14ac:dyDescent="0.25">
      <c r="A671" s="7"/>
      <c r="B671" s="7"/>
      <c r="C671" s="7" t="s">
        <v>64</v>
      </c>
      <c r="D671" s="7"/>
      <c r="E671" s="7"/>
      <c r="F671" s="7"/>
      <c r="G671" s="7"/>
      <c r="H671" s="7"/>
      <c r="I671" s="7"/>
      <c r="J671" s="7"/>
      <c r="K671" s="7"/>
      <c r="L671" s="9" t="s">
        <v>47</v>
      </c>
      <c r="M671" s="22">
        <v>140.9</v>
      </c>
      <c r="N671" s="22">
        <v>104.4</v>
      </c>
      <c r="O671" s="18">
        <v>69.900000000000006</v>
      </c>
      <c r="P671" s="18">
        <v>34.6</v>
      </c>
      <c r="Q671" s="18">
        <v>38.1</v>
      </c>
      <c r="R671" s="18">
        <v>10.3</v>
      </c>
      <c r="S671" s="16">
        <v>4.8</v>
      </c>
      <c r="T671" s="16">
        <v>0.6</v>
      </c>
      <c r="U671" s="22">
        <v>403.6</v>
      </c>
    </row>
    <row r="672" spans="1:21" ht="16.5" customHeight="1" x14ac:dyDescent="0.25">
      <c r="A672" s="7"/>
      <c r="B672" s="7"/>
      <c r="C672" s="7" t="s">
        <v>65</v>
      </c>
      <c r="D672" s="7"/>
      <c r="E672" s="7"/>
      <c r="F672" s="7"/>
      <c r="G672" s="7"/>
      <c r="H672" s="7"/>
      <c r="I672" s="7"/>
      <c r="J672" s="7"/>
      <c r="K672" s="7"/>
      <c r="L672" s="9" t="s">
        <v>47</v>
      </c>
      <c r="M672" s="20">
        <v>7218.5</v>
      </c>
      <c r="N672" s="20">
        <v>5537.8</v>
      </c>
      <c r="O672" s="20">
        <v>4476.8</v>
      </c>
      <c r="P672" s="20">
        <v>2353.4</v>
      </c>
      <c r="Q672" s="20">
        <v>1639.6</v>
      </c>
      <c r="R672" s="22">
        <v>511.5</v>
      </c>
      <c r="S672" s="22">
        <v>368</v>
      </c>
      <c r="T672" s="22">
        <v>231.3</v>
      </c>
      <c r="U672" s="21">
        <v>22340</v>
      </c>
    </row>
    <row r="673" spans="1:21" ht="16.5" customHeight="1" x14ac:dyDescent="0.25">
      <c r="A673" s="7"/>
      <c r="B673" s="7" t="s">
        <v>71</v>
      </c>
      <c r="C673" s="7"/>
      <c r="D673" s="7"/>
      <c r="E673" s="7"/>
      <c r="F673" s="7"/>
      <c r="G673" s="7"/>
      <c r="H673" s="7"/>
      <c r="I673" s="7"/>
      <c r="J673" s="7"/>
      <c r="K673" s="7"/>
      <c r="L673" s="9"/>
      <c r="M673" s="10"/>
      <c r="N673" s="10"/>
      <c r="O673" s="10"/>
      <c r="P673" s="10"/>
      <c r="Q673" s="10"/>
      <c r="R673" s="10"/>
      <c r="S673" s="10"/>
      <c r="T673" s="10"/>
      <c r="U673" s="10"/>
    </row>
    <row r="674" spans="1:21" ht="16.5" customHeight="1" x14ac:dyDescent="0.25">
      <c r="A674" s="14"/>
      <c r="B674" s="14"/>
      <c r="C674" s="14" t="s">
        <v>65</v>
      </c>
      <c r="D674" s="14"/>
      <c r="E674" s="14"/>
      <c r="F674" s="14"/>
      <c r="G674" s="14"/>
      <c r="H674" s="14"/>
      <c r="I674" s="14"/>
      <c r="J674" s="14"/>
      <c r="K674" s="14"/>
      <c r="L674" s="15" t="s">
        <v>67</v>
      </c>
      <c r="M674" s="19">
        <v>32.299999999999997</v>
      </c>
      <c r="N674" s="19">
        <v>24.8</v>
      </c>
      <c r="O674" s="19">
        <v>20</v>
      </c>
      <c r="P674" s="19">
        <v>10.5</v>
      </c>
      <c r="Q674" s="17">
        <v>7.3</v>
      </c>
      <c r="R674" s="17">
        <v>2.2999999999999998</v>
      </c>
      <c r="S674" s="17">
        <v>1.6</v>
      </c>
      <c r="T674" s="17">
        <v>1</v>
      </c>
      <c r="U674" s="23">
        <v>100</v>
      </c>
    </row>
    <row r="675" spans="1:21" ht="4.5" customHeight="1" x14ac:dyDescent="0.25">
      <c r="A675" s="24"/>
      <c r="B675" s="24"/>
      <c r="C675" s="2"/>
      <c r="D675" s="2"/>
      <c r="E675" s="2"/>
      <c r="F675" s="2"/>
      <c r="G675" s="2"/>
      <c r="H675" s="2"/>
      <c r="I675" s="2"/>
      <c r="J675" s="2"/>
      <c r="K675" s="2"/>
      <c r="L675" s="2"/>
      <c r="M675" s="2"/>
      <c r="N675" s="2"/>
      <c r="O675" s="2"/>
      <c r="P675" s="2"/>
      <c r="Q675" s="2"/>
      <c r="R675" s="2"/>
      <c r="S675" s="2"/>
      <c r="T675" s="2"/>
      <c r="U675" s="2"/>
    </row>
    <row r="676" spans="1:21" ht="16.5" customHeight="1" x14ac:dyDescent="0.25">
      <c r="A676" s="24"/>
      <c r="B676" s="24"/>
      <c r="C676" s="56" t="s">
        <v>83</v>
      </c>
      <c r="D676" s="56"/>
      <c r="E676" s="56"/>
      <c r="F676" s="56"/>
      <c r="G676" s="56"/>
      <c r="H676" s="56"/>
      <c r="I676" s="56"/>
      <c r="J676" s="56"/>
      <c r="K676" s="56"/>
      <c r="L676" s="56"/>
      <c r="M676" s="56"/>
      <c r="N676" s="56"/>
      <c r="O676" s="56"/>
      <c r="P676" s="56"/>
      <c r="Q676" s="56"/>
      <c r="R676" s="56"/>
      <c r="S676" s="56"/>
      <c r="T676" s="56"/>
      <c r="U676" s="56"/>
    </row>
    <row r="677" spans="1:21" ht="4.5" customHeight="1" x14ac:dyDescent="0.25">
      <c r="A677" s="24"/>
      <c r="B677" s="24"/>
      <c r="C677" s="2"/>
      <c r="D677" s="2"/>
      <c r="E677" s="2"/>
      <c r="F677" s="2"/>
      <c r="G677" s="2"/>
      <c r="H677" s="2"/>
      <c r="I677" s="2"/>
      <c r="J677" s="2"/>
      <c r="K677" s="2"/>
      <c r="L677" s="2"/>
      <c r="M677" s="2"/>
      <c r="N677" s="2"/>
      <c r="O677" s="2"/>
      <c r="P677" s="2"/>
      <c r="Q677" s="2"/>
      <c r="R677" s="2"/>
      <c r="S677" s="2"/>
      <c r="T677" s="2"/>
      <c r="U677" s="2"/>
    </row>
    <row r="678" spans="1:21" ht="42.15" customHeight="1" x14ac:dyDescent="0.25">
      <c r="A678" s="24" t="s">
        <v>84</v>
      </c>
      <c r="B678" s="24"/>
      <c r="C678" s="56" t="s">
        <v>85</v>
      </c>
      <c r="D678" s="56"/>
      <c r="E678" s="56"/>
      <c r="F678" s="56"/>
      <c r="G678" s="56"/>
      <c r="H678" s="56"/>
      <c r="I678" s="56"/>
      <c r="J678" s="56"/>
      <c r="K678" s="56"/>
      <c r="L678" s="56"/>
      <c r="M678" s="56"/>
      <c r="N678" s="56"/>
      <c r="O678" s="56"/>
      <c r="P678" s="56"/>
      <c r="Q678" s="56"/>
      <c r="R678" s="56"/>
      <c r="S678" s="56"/>
      <c r="T678" s="56"/>
      <c r="U678" s="56"/>
    </row>
    <row r="679" spans="1:21" ht="42.15" customHeight="1" x14ac:dyDescent="0.25">
      <c r="A679" s="24" t="s">
        <v>86</v>
      </c>
      <c r="B679" s="24"/>
      <c r="C679" s="56" t="s">
        <v>87</v>
      </c>
      <c r="D679" s="56"/>
      <c r="E679" s="56"/>
      <c r="F679" s="56"/>
      <c r="G679" s="56"/>
      <c r="H679" s="56"/>
      <c r="I679" s="56"/>
      <c r="J679" s="56"/>
      <c r="K679" s="56"/>
      <c r="L679" s="56"/>
      <c r="M679" s="56"/>
      <c r="N679" s="56"/>
      <c r="O679" s="56"/>
      <c r="P679" s="56"/>
      <c r="Q679" s="56"/>
      <c r="R679" s="56"/>
      <c r="S679" s="56"/>
      <c r="T679" s="56"/>
      <c r="U679" s="56"/>
    </row>
    <row r="680" spans="1:21" ht="29.4" customHeight="1" x14ac:dyDescent="0.25">
      <c r="A680" s="24" t="s">
        <v>88</v>
      </c>
      <c r="B680" s="24"/>
      <c r="C680" s="56" t="s">
        <v>89</v>
      </c>
      <c r="D680" s="56"/>
      <c r="E680" s="56"/>
      <c r="F680" s="56"/>
      <c r="G680" s="56"/>
      <c r="H680" s="56"/>
      <c r="I680" s="56"/>
      <c r="J680" s="56"/>
      <c r="K680" s="56"/>
      <c r="L680" s="56"/>
      <c r="M680" s="56"/>
      <c r="N680" s="56"/>
      <c r="O680" s="56"/>
      <c r="P680" s="56"/>
      <c r="Q680" s="56"/>
      <c r="R680" s="56"/>
      <c r="S680" s="56"/>
      <c r="T680" s="56"/>
      <c r="U680" s="56"/>
    </row>
    <row r="681" spans="1:21" ht="4.5" customHeight="1" x14ac:dyDescent="0.25"/>
    <row r="682" spans="1:21" ht="55.4" customHeight="1" x14ac:dyDescent="0.25">
      <c r="A682" s="25" t="s">
        <v>90</v>
      </c>
      <c r="B682" s="24"/>
      <c r="C682" s="24"/>
      <c r="D682" s="24"/>
      <c r="E682" s="56" t="s">
        <v>91</v>
      </c>
      <c r="F682" s="56"/>
      <c r="G682" s="56"/>
      <c r="H682" s="56"/>
      <c r="I682" s="56"/>
      <c r="J682" s="56"/>
      <c r="K682" s="56"/>
      <c r="L682" s="56"/>
      <c r="M682" s="56"/>
      <c r="N682" s="56"/>
      <c r="O682" s="56"/>
      <c r="P682" s="56"/>
      <c r="Q682" s="56"/>
      <c r="R682" s="56"/>
      <c r="S682" s="56"/>
      <c r="T682" s="56"/>
      <c r="U682" s="56"/>
    </row>
  </sheetData>
  <mergeCells count="6">
    <mergeCell ref="E682:U682"/>
    <mergeCell ref="K1:U1"/>
    <mergeCell ref="C676:U676"/>
    <mergeCell ref="C678:U678"/>
    <mergeCell ref="C679:U679"/>
    <mergeCell ref="C680:U680"/>
  </mergeCells>
  <pageMargins left="0.7" right="0.7" top="0.75" bottom="0.75" header="0.3" footer="0.3"/>
  <pageSetup paperSize="9" fitToHeight="0" orientation="landscape" horizontalDpi="300" verticalDpi="300"/>
  <headerFooter scaleWithDoc="0" alignWithMargins="0">
    <oddHeader>&amp;C&amp;"Arial"&amp;8TABLE 2A.1</oddHeader>
    <oddFooter>&amp;L&amp;"Arial"&amp;8REPORT ON
GOVERNMENT
SERVICES 2022&amp;R&amp;"Arial"&amp;8STATISTICAL
CONTEXT
PAGE &amp;B&amp;P&amp;B</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U109"/>
  <sheetViews>
    <sheetView showGridLines="0" workbookViewId="0"/>
  </sheetViews>
  <sheetFormatPr defaultColWidth="10.90625" defaultRowHeight="12.5" x14ac:dyDescent="0.25"/>
  <cols>
    <col min="1" max="11" width="1.90625" customWidth="1"/>
    <col min="12" max="12" width="5.453125" customWidth="1"/>
    <col min="13" max="20" width="6.90625" customWidth="1"/>
    <col min="21" max="21" width="8.453125" customWidth="1"/>
  </cols>
  <sheetData>
    <row r="1" spans="1:21" ht="17.399999999999999" customHeight="1" x14ac:dyDescent="0.25">
      <c r="A1" s="8" t="s">
        <v>447</v>
      </c>
      <c r="B1" s="8"/>
      <c r="C1" s="8"/>
      <c r="D1" s="8"/>
      <c r="E1" s="8"/>
      <c r="F1" s="8"/>
      <c r="G1" s="8"/>
      <c r="H1" s="8"/>
      <c r="I1" s="8"/>
      <c r="J1" s="8"/>
      <c r="K1" s="57" t="s">
        <v>448</v>
      </c>
      <c r="L1" s="58"/>
      <c r="M1" s="58"/>
      <c r="N1" s="58"/>
      <c r="O1" s="58"/>
      <c r="P1" s="58"/>
      <c r="Q1" s="58"/>
      <c r="R1" s="58"/>
      <c r="S1" s="58"/>
      <c r="T1" s="58"/>
      <c r="U1" s="58"/>
    </row>
    <row r="2" spans="1:21" ht="16.5" customHeight="1" x14ac:dyDescent="0.25">
      <c r="A2" s="11"/>
      <c r="B2" s="11"/>
      <c r="C2" s="11"/>
      <c r="D2" s="11"/>
      <c r="E2" s="11"/>
      <c r="F2" s="11"/>
      <c r="G2" s="11"/>
      <c r="H2" s="11"/>
      <c r="I2" s="11"/>
      <c r="J2" s="11"/>
      <c r="K2" s="11"/>
      <c r="L2" s="12" t="s">
        <v>34</v>
      </c>
      <c r="M2" s="13" t="s">
        <v>35</v>
      </c>
      <c r="N2" s="13" t="s">
        <v>36</v>
      </c>
      <c r="O2" s="13" t="s">
        <v>37</v>
      </c>
      <c r="P2" s="13" t="s">
        <v>38</v>
      </c>
      <c r="Q2" s="13" t="s">
        <v>39</v>
      </c>
      <c r="R2" s="13" t="s">
        <v>40</v>
      </c>
      <c r="S2" s="13" t="s">
        <v>41</v>
      </c>
      <c r="T2" s="13" t="s">
        <v>42</v>
      </c>
      <c r="U2" s="13" t="s">
        <v>449</v>
      </c>
    </row>
    <row r="3" spans="1:21" ht="16.5" customHeight="1" x14ac:dyDescent="0.25">
      <c r="A3" s="7" t="s">
        <v>450</v>
      </c>
      <c r="B3" s="7"/>
      <c r="C3" s="7"/>
      <c r="D3" s="7"/>
      <c r="E3" s="7"/>
      <c r="F3" s="7"/>
      <c r="G3" s="7"/>
      <c r="H3" s="7"/>
      <c r="I3" s="7"/>
      <c r="J3" s="7"/>
      <c r="K3" s="7"/>
      <c r="L3" s="9"/>
      <c r="M3" s="10"/>
      <c r="N3" s="10"/>
      <c r="O3" s="10"/>
      <c r="P3" s="10"/>
      <c r="Q3" s="10"/>
      <c r="R3" s="10"/>
      <c r="S3" s="10"/>
      <c r="T3" s="10"/>
      <c r="U3" s="10"/>
    </row>
    <row r="4" spans="1:21" ht="16.5" customHeight="1" x14ac:dyDescent="0.25">
      <c r="A4" s="7"/>
      <c r="B4" s="7" t="s">
        <v>451</v>
      </c>
      <c r="C4" s="7"/>
      <c r="D4" s="7"/>
      <c r="E4" s="7"/>
      <c r="F4" s="7"/>
      <c r="G4" s="7"/>
      <c r="H4" s="7"/>
      <c r="I4" s="7"/>
      <c r="J4" s="7"/>
      <c r="K4" s="7"/>
      <c r="L4" s="9"/>
      <c r="M4" s="10"/>
      <c r="N4" s="10"/>
      <c r="O4" s="10"/>
      <c r="P4" s="10"/>
      <c r="Q4" s="10"/>
      <c r="R4" s="10"/>
      <c r="S4" s="10"/>
      <c r="T4" s="10"/>
      <c r="U4" s="10"/>
    </row>
    <row r="5" spans="1:21" ht="16.5" customHeight="1" x14ac:dyDescent="0.25">
      <c r="A5" s="7"/>
      <c r="B5" s="7"/>
      <c r="C5" s="7" t="s">
        <v>125</v>
      </c>
      <c r="D5" s="7"/>
      <c r="E5" s="7"/>
      <c r="F5" s="7"/>
      <c r="G5" s="7"/>
      <c r="H5" s="7"/>
      <c r="I5" s="7"/>
      <c r="J5" s="7"/>
      <c r="K5" s="7"/>
      <c r="L5" s="9" t="s">
        <v>47</v>
      </c>
      <c r="M5" s="22">
        <v>806.6</v>
      </c>
      <c r="N5" s="22">
        <v>614.29999999999995</v>
      </c>
      <c r="O5" s="22">
        <v>515.4</v>
      </c>
      <c r="P5" s="22">
        <v>241.7</v>
      </c>
      <c r="Q5" s="22">
        <v>219.8</v>
      </c>
      <c r="R5" s="18">
        <v>73</v>
      </c>
      <c r="S5" s="18">
        <v>25.1</v>
      </c>
      <c r="T5" s="18">
        <v>10.5</v>
      </c>
      <c r="U5" s="20">
        <v>2592.6</v>
      </c>
    </row>
    <row r="6" spans="1:21" ht="16.5" customHeight="1" x14ac:dyDescent="0.25">
      <c r="A6" s="7"/>
      <c r="B6" s="7"/>
      <c r="C6" s="7" t="s">
        <v>44</v>
      </c>
      <c r="D6" s="7"/>
      <c r="E6" s="7"/>
      <c r="F6" s="7"/>
      <c r="G6" s="7"/>
      <c r="H6" s="7"/>
      <c r="I6" s="7"/>
      <c r="J6" s="7"/>
      <c r="K6" s="7"/>
      <c r="L6" s="9" t="s">
        <v>47</v>
      </c>
      <c r="M6" s="22">
        <v>796.5</v>
      </c>
      <c r="N6" s="22">
        <v>609.70000000000005</v>
      </c>
      <c r="O6" s="22">
        <v>502.4</v>
      </c>
      <c r="P6" s="22">
        <v>235.8</v>
      </c>
      <c r="Q6" s="22">
        <v>216.9</v>
      </c>
      <c r="R6" s="18">
        <v>72</v>
      </c>
      <c r="S6" s="18">
        <v>24.9</v>
      </c>
      <c r="T6" s="18">
        <v>10.1</v>
      </c>
      <c r="U6" s="20">
        <v>2556</v>
      </c>
    </row>
    <row r="7" spans="1:21" ht="16.5" customHeight="1" x14ac:dyDescent="0.25">
      <c r="A7" s="7"/>
      <c r="B7" s="7"/>
      <c r="C7" s="7" t="s">
        <v>74</v>
      </c>
      <c r="D7" s="7"/>
      <c r="E7" s="7"/>
      <c r="F7" s="7"/>
      <c r="G7" s="7"/>
      <c r="H7" s="7"/>
      <c r="I7" s="7"/>
      <c r="J7" s="7"/>
      <c r="K7" s="7"/>
      <c r="L7" s="9" t="s">
        <v>47</v>
      </c>
      <c r="M7" s="22">
        <v>792</v>
      </c>
      <c r="N7" s="22">
        <v>607.70000000000005</v>
      </c>
      <c r="O7" s="22">
        <v>493.1</v>
      </c>
      <c r="P7" s="22">
        <v>230.4</v>
      </c>
      <c r="Q7" s="22">
        <v>215.5</v>
      </c>
      <c r="R7" s="18">
        <v>71.599999999999994</v>
      </c>
      <c r="S7" s="18">
        <v>24.7</v>
      </c>
      <c r="T7" s="16">
        <v>9.8000000000000007</v>
      </c>
      <c r="U7" s="20">
        <v>2533.4</v>
      </c>
    </row>
    <row r="8" spans="1:21" ht="16.5" customHeight="1" x14ac:dyDescent="0.25">
      <c r="A8" s="7"/>
      <c r="B8" s="7"/>
      <c r="C8" s="7" t="s">
        <v>75</v>
      </c>
      <c r="D8" s="7"/>
      <c r="E8" s="7"/>
      <c r="F8" s="7"/>
      <c r="G8" s="7"/>
      <c r="H8" s="7"/>
      <c r="I8" s="7"/>
      <c r="J8" s="7"/>
      <c r="K8" s="7"/>
      <c r="L8" s="9" t="s">
        <v>47</v>
      </c>
      <c r="M8" s="22">
        <v>778.4</v>
      </c>
      <c r="N8" s="22">
        <v>597.6</v>
      </c>
      <c r="O8" s="22">
        <v>477</v>
      </c>
      <c r="P8" s="22">
        <v>222</v>
      </c>
      <c r="Q8" s="22">
        <v>211</v>
      </c>
      <c r="R8" s="18">
        <v>70</v>
      </c>
      <c r="S8" s="18">
        <v>24.2</v>
      </c>
      <c r="T8" s="16">
        <v>9.4</v>
      </c>
      <c r="U8" s="20">
        <v>2477.9</v>
      </c>
    </row>
    <row r="9" spans="1:21" ht="16.5" customHeight="1" x14ac:dyDescent="0.25">
      <c r="A9" s="7"/>
      <c r="B9" s="7"/>
      <c r="C9" s="7" t="s">
        <v>76</v>
      </c>
      <c r="D9" s="7"/>
      <c r="E9" s="7"/>
      <c r="F9" s="7"/>
      <c r="G9" s="7"/>
      <c r="H9" s="7"/>
      <c r="I9" s="7"/>
      <c r="J9" s="7"/>
      <c r="K9" s="7"/>
      <c r="L9" s="9" t="s">
        <v>47</v>
      </c>
      <c r="M9" s="22">
        <v>790</v>
      </c>
      <c r="N9" s="22">
        <v>605.4</v>
      </c>
      <c r="O9" s="22">
        <v>476.6</v>
      </c>
      <c r="P9" s="22">
        <v>220.8</v>
      </c>
      <c r="Q9" s="22">
        <v>213.1</v>
      </c>
      <c r="R9" s="18">
        <v>70.400000000000006</v>
      </c>
      <c r="S9" s="18">
        <v>24.5</v>
      </c>
      <c r="T9" s="16">
        <v>9.4</v>
      </c>
      <c r="U9" s="20">
        <v>2498.8000000000002</v>
      </c>
    </row>
    <row r="10" spans="1:21" ht="16.5" customHeight="1" x14ac:dyDescent="0.25">
      <c r="A10" s="7"/>
      <c r="B10" s="7"/>
      <c r="C10" s="7" t="s">
        <v>77</v>
      </c>
      <c r="D10" s="7"/>
      <c r="E10" s="7"/>
      <c r="F10" s="7"/>
      <c r="G10" s="7"/>
      <c r="H10" s="7"/>
      <c r="I10" s="7"/>
      <c r="J10" s="7"/>
      <c r="K10" s="7"/>
      <c r="L10" s="9" t="s">
        <v>47</v>
      </c>
      <c r="M10" s="22">
        <v>808.6</v>
      </c>
      <c r="N10" s="22">
        <v>620.29999999999995</v>
      </c>
      <c r="O10" s="22">
        <v>479.7</v>
      </c>
      <c r="P10" s="22">
        <v>221.1</v>
      </c>
      <c r="Q10" s="22">
        <v>215.8</v>
      </c>
      <c r="R10" s="18">
        <v>70.599999999999994</v>
      </c>
      <c r="S10" s="18">
        <v>25</v>
      </c>
      <c r="T10" s="16">
        <v>9.3000000000000007</v>
      </c>
      <c r="U10" s="20">
        <v>2538.1999999999998</v>
      </c>
    </row>
    <row r="11" spans="1:21" ht="16.5" customHeight="1" x14ac:dyDescent="0.25">
      <c r="A11" s="7"/>
      <c r="B11" s="7"/>
      <c r="C11" s="7" t="s">
        <v>78</v>
      </c>
      <c r="D11" s="7"/>
      <c r="E11" s="7"/>
      <c r="F11" s="7"/>
      <c r="G11" s="7"/>
      <c r="H11" s="7"/>
      <c r="I11" s="7"/>
      <c r="J11" s="7"/>
      <c r="K11" s="7"/>
      <c r="L11" s="9" t="s">
        <v>47</v>
      </c>
      <c r="M11" s="22">
        <v>797.9</v>
      </c>
      <c r="N11" s="22">
        <v>609.4</v>
      </c>
      <c r="O11" s="22">
        <v>464.4</v>
      </c>
      <c r="P11" s="22">
        <v>214.3</v>
      </c>
      <c r="Q11" s="22">
        <v>211.9</v>
      </c>
      <c r="R11" s="18">
        <v>69</v>
      </c>
      <c r="S11" s="18">
        <v>24.4</v>
      </c>
      <c r="T11" s="16">
        <v>8.9</v>
      </c>
      <c r="U11" s="20">
        <v>2486.1999999999998</v>
      </c>
    </row>
    <row r="12" spans="1:21" ht="16.5" customHeight="1" x14ac:dyDescent="0.25">
      <c r="A12" s="7"/>
      <c r="B12" s="7"/>
      <c r="C12" s="7" t="s">
        <v>79</v>
      </c>
      <c r="D12" s="7"/>
      <c r="E12" s="7"/>
      <c r="F12" s="7"/>
      <c r="G12" s="7"/>
      <c r="H12" s="7"/>
      <c r="I12" s="7"/>
      <c r="J12" s="7"/>
      <c r="K12" s="7"/>
      <c r="L12" s="9" t="s">
        <v>47</v>
      </c>
      <c r="M12" s="22">
        <v>775.5</v>
      </c>
      <c r="N12" s="22">
        <v>591.6</v>
      </c>
      <c r="O12" s="22">
        <v>445.1</v>
      </c>
      <c r="P12" s="22">
        <v>205</v>
      </c>
      <c r="Q12" s="22">
        <v>206</v>
      </c>
      <c r="R12" s="18">
        <v>66.599999999999994</v>
      </c>
      <c r="S12" s="18">
        <v>23.2</v>
      </c>
      <c r="T12" s="16">
        <v>8.5</v>
      </c>
      <c r="U12" s="20">
        <v>2404.9</v>
      </c>
    </row>
    <row r="13" spans="1:21" ht="16.5" customHeight="1" x14ac:dyDescent="0.25">
      <c r="A13" s="7"/>
      <c r="B13" s="7"/>
      <c r="C13" s="7" t="s">
        <v>80</v>
      </c>
      <c r="D13" s="7"/>
      <c r="E13" s="7"/>
      <c r="F13" s="7"/>
      <c r="G13" s="7"/>
      <c r="H13" s="7"/>
      <c r="I13" s="7"/>
      <c r="J13" s="7"/>
      <c r="K13" s="7"/>
      <c r="L13" s="9" t="s">
        <v>47</v>
      </c>
      <c r="M13" s="22">
        <v>759.4</v>
      </c>
      <c r="N13" s="22">
        <v>581</v>
      </c>
      <c r="O13" s="22">
        <v>432.1</v>
      </c>
      <c r="P13" s="22">
        <v>199.6</v>
      </c>
      <c r="Q13" s="22">
        <v>203</v>
      </c>
      <c r="R13" s="18">
        <v>65.2</v>
      </c>
      <c r="S13" s="18">
        <v>22.5</v>
      </c>
      <c r="T13" s="16">
        <v>8.4</v>
      </c>
      <c r="U13" s="20">
        <v>2352.1</v>
      </c>
    </row>
    <row r="14" spans="1:21" ht="16.5" customHeight="1" x14ac:dyDescent="0.25">
      <c r="A14" s="7"/>
      <c r="B14" s="7"/>
      <c r="C14" s="7" t="s">
        <v>81</v>
      </c>
      <c r="D14" s="7"/>
      <c r="E14" s="7"/>
      <c r="F14" s="7"/>
      <c r="G14" s="7"/>
      <c r="H14" s="7"/>
      <c r="I14" s="7"/>
      <c r="J14" s="7"/>
      <c r="K14" s="7"/>
      <c r="L14" s="9" t="s">
        <v>47</v>
      </c>
      <c r="M14" s="22">
        <v>737</v>
      </c>
      <c r="N14" s="22">
        <v>564</v>
      </c>
      <c r="O14" s="22">
        <v>415</v>
      </c>
      <c r="P14" s="22">
        <v>193</v>
      </c>
      <c r="Q14" s="22">
        <v>198</v>
      </c>
      <c r="R14" s="18">
        <v>63</v>
      </c>
      <c r="S14" s="18">
        <v>22</v>
      </c>
      <c r="T14" s="16">
        <v>8</v>
      </c>
      <c r="U14" s="20">
        <v>2278</v>
      </c>
    </row>
    <row r="15" spans="1:21" ht="16.5" customHeight="1" x14ac:dyDescent="0.25">
      <c r="A15" s="7"/>
      <c r="B15" s="7" t="s">
        <v>452</v>
      </c>
      <c r="C15" s="7"/>
      <c r="D15" s="7"/>
      <c r="E15" s="7"/>
      <c r="F15" s="7"/>
      <c r="G15" s="7"/>
      <c r="H15" s="7"/>
      <c r="I15" s="7"/>
      <c r="J15" s="7"/>
      <c r="K15" s="7"/>
      <c r="L15" s="9"/>
      <c r="M15" s="10"/>
      <c r="N15" s="10"/>
      <c r="O15" s="10"/>
      <c r="P15" s="10"/>
      <c r="Q15" s="10"/>
      <c r="R15" s="10"/>
      <c r="S15" s="10"/>
      <c r="T15" s="10"/>
      <c r="U15" s="10"/>
    </row>
    <row r="16" spans="1:21" ht="16.5" customHeight="1" x14ac:dyDescent="0.25">
      <c r="A16" s="7"/>
      <c r="B16" s="7"/>
      <c r="C16" s="7" t="s">
        <v>125</v>
      </c>
      <c r="D16" s="7"/>
      <c r="E16" s="7"/>
      <c r="F16" s="7"/>
      <c r="G16" s="7"/>
      <c r="H16" s="7"/>
      <c r="I16" s="7"/>
      <c r="J16" s="7"/>
      <c r="K16" s="7"/>
      <c r="L16" s="9" t="s">
        <v>47</v>
      </c>
      <c r="M16" s="22">
        <v>320.2</v>
      </c>
      <c r="N16" s="22">
        <v>265.2</v>
      </c>
      <c r="O16" s="22">
        <v>254.2</v>
      </c>
      <c r="P16" s="22">
        <v>118.5</v>
      </c>
      <c r="Q16" s="18">
        <v>90.9</v>
      </c>
      <c r="R16" s="18">
        <v>29.5</v>
      </c>
      <c r="S16" s="16">
        <v>9.3000000000000007</v>
      </c>
      <c r="T16" s="18">
        <v>21</v>
      </c>
      <c r="U16" s="20">
        <v>1109.0999999999999</v>
      </c>
    </row>
    <row r="17" spans="1:21" ht="16.5" customHeight="1" x14ac:dyDescent="0.25">
      <c r="A17" s="7"/>
      <c r="B17" s="7"/>
      <c r="C17" s="7" t="s">
        <v>44</v>
      </c>
      <c r="D17" s="7"/>
      <c r="E17" s="7"/>
      <c r="F17" s="7"/>
      <c r="G17" s="7"/>
      <c r="H17" s="7"/>
      <c r="I17" s="7"/>
      <c r="J17" s="7"/>
      <c r="K17" s="7"/>
      <c r="L17" s="9" t="s">
        <v>47</v>
      </c>
      <c r="M17" s="22">
        <v>470.3</v>
      </c>
      <c r="N17" s="22">
        <v>384.1</v>
      </c>
      <c r="O17" s="22">
        <v>375</v>
      </c>
      <c r="P17" s="22">
        <v>178.9</v>
      </c>
      <c r="Q17" s="22">
        <v>124.9</v>
      </c>
      <c r="R17" s="18">
        <v>39.5</v>
      </c>
      <c r="S17" s="18">
        <v>14.7</v>
      </c>
      <c r="T17" s="18">
        <v>26.3</v>
      </c>
      <c r="U17" s="20">
        <v>1614.4</v>
      </c>
    </row>
    <row r="18" spans="1:21" ht="16.5" customHeight="1" x14ac:dyDescent="0.25">
      <c r="A18" s="7"/>
      <c r="B18" s="7"/>
      <c r="C18" s="7" t="s">
        <v>74</v>
      </c>
      <c r="D18" s="7"/>
      <c r="E18" s="7"/>
      <c r="F18" s="7"/>
      <c r="G18" s="7"/>
      <c r="H18" s="7"/>
      <c r="I18" s="7"/>
      <c r="J18" s="7"/>
      <c r="K18" s="7"/>
      <c r="L18" s="9" t="s">
        <v>47</v>
      </c>
      <c r="M18" s="22">
        <v>211.8</v>
      </c>
      <c r="N18" s="22">
        <v>169.4</v>
      </c>
      <c r="O18" s="22">
        <v>180.7</v>
      </c>
      <c r="P18" s="18">
        <v>92.8</v>
      </c>
      <c r="Q18" s="18">
        <v>68.400000000000006</v>
      </c>
      <c r="R18" s="18">
        <v>23.2</v>
      </c>
      <c r="S18" s="16">
        <v>6.2</v>
      </c>
      <c r="T18" s="18">
        <v>16.899999999999999</v>
      </c>
      <c r="U18" s="22">
        <v>769.6</v>
      </c>
    </row>
    <row r="19" spans="1:21" ht="16.5" customHeight="1" x14ac:dyDescent="0.25">
      <c r="A19" s="7"/>
      <c r="B19" s="7"/>
      <c r="C19" s="7" t="s">
        <v>75</v>
      </c>
      <c r="D19" s="7"/>
      <c r="E19" s="7"/>
      <c r="F19" s="7"/>
      <c r="G19" s="7"/>
      <c r="H19" s="7"/>
      <c r="I19" s="7"/>
      <c r="J19" s="7"/>
      <c r="K19" s="7"/>
      <c r="L19" s="9" t="s">
        <v>47</v>
      </c>
      <c r="M19" s="22">
        <v>225.1</v>
      </c>
      <c r="N19" s="22">
        <v>184.5</v>
      </c>
      <c r="O19" s="22">
        <v>191.5</v>
      </c>
      <c r="P19" s="18">
        <v>98.7</v>
      </c>
      <c r="Q19" s="18">
        <v>73.5</v>
      </c>
      <c r="R19" s="18">
        <v>25.4</v>
      </c>
      <c r="S19" s="16">
        <v>6.8</v>
      </c>
      <c r="T19" s="18">
        <v>15.9</v>
      </c>
      <c r="U19" s="22">
        <v>821.5</v>
      </c>
    </row>
    <row r="20" spans="1:21" ht="16.5" customHeight="1" x14ac:dyDescent="0.25">
      <c r="A20" s="7"/>
      <c r="B20" s="7"/>
      <c r="C20" s="7" t="s">
        <v>76</v>
      </c>
      <c r="D20" s="7"/>
      <c r="E20" s="7"/>
      <c r="F20" s="7"/>
      <c r="G20" s="7"/>
      <c r="H20" s="7"/>
      <c r="I20" s="7"/>
      <c r="J20" s="7"/>
      <c r="K20" s="7"/>
      <c r="L20" s="9" t="s">
        <v>47</v>
      </c>
      <c r="M20" s="22">
        <v>230.6</v>
      </c>
      <c r="N20" s="22">
        <v>191.2</v>
      </c>
      <c r="O20" s="22">
        <v>194.7</v>
      </c>
      <c r="P20" s="18">
        <v>95.5</v>
      </c>
      <c r="Q20" s="18">
        <v>74.099999999999994</v>
      </c>
      <c r="R20" s="18">
        <v>25.3</v>
      </c>
      <c r="S20" s="16">
        <v>6.7</v>
      </c>
      <c r="T20" s="18">
        <v>15.8</v>
      </c>
      <c r="U20" s="22">
        <v>834.1</v>
      </c>
    </row>
    <row r="21" spans="1:21" ht="16.5" customHeight="1" x14ac:dyDescent="0.25">
      <c r="A21" s="7"/>
      <c r="B21" s="7"/>
      <c r="C21" s="7" t="s">
        <v>77</v>
      </c>
      <c r="D21" s="7"/>
      <c r="E21" s="7"/>
      <c r="F21" s="7"/>
      <c r="G21" s="7"/>
      <c r="H21" s="7"/>
      <c r="I21" s="7"/>
      <c r="J21" s="7"/>
      <c r="K21" s="7"/>
      <c r="L21" s="9" t="s">
        <v>47</v>
      </c>
      <c r="M21" s="22">
        <v>235.7</v>
      </c>
      <c r="N21" s="22">
        <v>192.9</v>
      </c>
      <c r="O21" s="22">
        <v>193</v>
      </c>
      <c r="P21" s="18">
        <v>86.4</v>
      </c>
      <c r="Q21" s="18">
        <v>75.599999999999994</v>
      </c>
      <c r="R21" s="18">
        <v>25</v>
      </c>
      <c r="S21" s="16">
        <v>6.8</v>
      </c>
      <c r="T21" s="18">
        <v>14.7</v>
      </c>
      <c r="U21" s="22">
        <v>830.2</v>
      </c>
    </row>
    <row r="22" spans="1:21" ht="16.5" customHeight="1" x14ac:dyDescent="0.25">
      <c r="A22" s="7"/>
      <c r="B22" s="7"/>
      <c r="C22" s="7" t="s">
        <v>78</v>
      </c>
      <c r="D22" s="7"/>
      <c r="E22" s="7"/>
      <c r="F22" s="7"/>
      <c r="G22" s="7"/>
      <c r="H22" s="7"/>
      <c r="I22" s="7"/>
      <c r="J22" s="7"/>
      <c r="K22" s="7"/>
      <c r="L22" s="9" t="s">
        <v>47</v>
      </c>
      <c r="M22" s="22">
        <v>256.8</v>
      </c>
      <c r="N22" s="22">
        <v>204</v>
      </c>
      <c r="O22" s="22">
        <v>195.6</v>
      </c>
      <c r="P22" s="18">
        <v>79.2</v>
      </c>
      <c r="Q22" s="18">
        <v>76.599999999999994</v>
      </c>
      <c r="R22" s="18">
        <v>25.7</v>
      </c>
      <c r="S22" s="16">
        <v>7.4</v>
      </c>
      <c r="T22" s="18">
        <v>15.9</v>
      </c>
      <c r="U22" s="22">
        <v>861.3</v>
      </c>
    </row>
    <row r="23" spans="1:21" ht="16.5" customHeight="1" x14ac:dyDescent="0.25">
      <c r="A23" s="7"/>
      <c r="B23" s="7"/>
      <c r="C23" s="7" t="s">
        <v>79</v>
      </c>
      <c r="D23" s="7"/>
      <c r="E23" s="7"/>
      <c r="F23" s="7"/>
      <c r="G23" s="7"/>
      <c r="H23" s="7"/>
      <c r="I23" s="7"/>
      <c r="J23" s="7"/>
      <c r="K23" s="7"/>
      <c r="L23" s="9" t="s">
        <v>47</v>
      </c>
      <c r="M23" s="22">
        <v>251.6</v>
      </c>
      <c r="N23" s="22">
        <v>197.5</v>
      </c>
      <c r="O23" s="22">
        <v>180.1</v>
      </c>
      <c r="P23" s="18">
        <v>71</v>
      </c>
      <c r="Q23" s="18">
        <v>72.400000000000006</v>
      </c>
      <c r="R23" s="18">
        <v>25.5</v>
      </c>
      <c r="S23" s="16">
        <v>7.1</v>
      </c>
      <c r="T23" s="18">
        <v>14.5</v>
      </c>
      <c r="U23" s="22">
        <v>819.8</v>
      </c>
    </row>
    <row r="24" spans="1:21" ht="16.5" customHeight="1" x14ac:dyDescent="0.25">
      <c r="A24" s="7"/>
      <c r="B24" s="7"/>
      <c r="C24" s="7" t="s">
        <v>80</v>
      </c>
      <c r="D24" s="7"/>
      <c r="E24" s="7"/>
      <c r="F24" s="7"/>
      <c r="G24" s="7"/>
      <c r="H24" s="7"/>
      <c r="I24" s="7"/>
      <c r="J24" s="7"/>
      <c r="K24" s="7"/>
      <c r="L24" s="9" t="s">
        <v>47</v>
      </c>
      <c r="M24" s="22">
        <v>241.6</v>
      </c>
      <c r="N24" s="22">
        <v>187.1</v>
      </c>
      <c r="O24" s="22">
        <v>169.4</v>
      </c>
      <c r="P24" s="18">
        <v>64</v>
      </c>
      <c r="Q24" s="18">
        <v>68</v>
      </c>
      <c r="R24" s="18">
        <v>24.7</v>
      </c>
      <c r="S24" s="16">
        <v>6.2</v>
      </c>
      <c r="T24" s="18">
        <v>13.5</v>
      </c>
      <c r="U24" s="22">
        <v>774.5</v>
      </c>
    </row>
    <row r="25" spans="1:21" ht="16.5" customHeight="1" x14ac:dyDescent="0.25">
      <c r="A25" s="7"/>
      <c r="B25" s="7"/>
      <c r="C25" s="7" t="s">
        <v>81</v>
      </c>
      <c r="D25" s="7"/>
      <c r="E25" s="7"/>
      <c r="F25" s="7"/>
      <c r="G25" s="7"/>
      <c r="H25" s="7"/>
      <c r="I25" s="7"/>
      <c r="J25" s="7"/>
      <c r="K25" s="7"/>
      <c r="L25" s="9" t="s">
        <v>47</v>
      </c>
      <c r="M25" s="22">
        <v>199.2</v>
      </c>
      <c r="N25" s="22">
        <v>149.19999999999999</v>
      </c>
      <c r="O25" s="22">
        <v>139.9</v>
      </c>
      <c r="P25" s="18">
        <v>50.1</v>
      </c>
      <c r="Q25" s="18">
        <v>57.1</v>
      </c>
      <c r="R25" s="18">
        <v>21.2</v>
      </c>
      <c r="S25" s="16">
        <v>4.7</v>
      </c>
      <c r="T25" s="18">
        <v>11.5</v>
      </c>
      <c r="U25" s="22">
        <v>633.5</v>
      </c>
    </row>
    <row r="26" spans="1:21" ht="16.5" customHeight="1" x14ac:dyDescent="0.25">
      <c r="A26" s="7"/>
      <c r="B26" s="7" t="s">
        <v>453</v>
      </c>
      <c r="C26" s="7"/>
      <c r="D26" s="7"/>
      <c r="E26" s="7"/>
      <c r="F26" s="7"/>
      <c r="G26" s="7"/>
      <c r="H26" s="7"/>
      <c r="I26" s="7"/>
      <c r="J26" s="7"/>
      <c r="K26" s="7"/>
      <c r="L26" s="9"/>
      <c r="M26" s="10"/>
      <c r="N26" s="10"/>
      <c r="O26" s="10"/>
      <c r="P26" s="10"/>
      <c r="Q26" s="10"/>
      <c r="R26" s="10"/>
      <c r="S26" s="10"/>
      <c r="T26" s="10"/>
      <c r="U26" s="10"/>
    </row>
    <row r="27" spans="1:21" ht="16.5" customHeight="1" x14ac:dyDescent="0.25">
      <c r="A27" s="7"/>
      <c r="B27" s="7"/>
      <c r="C27" s="7" t="s">
        <v>125</v>
      </c>
      <c r="D27" s="7"/>
      <c r="E27" s="7"/>
      <c r="F27" s="7"/>
      <c r="G27" s="7"/>
      <c r="H27" s="7"/>
      <c r="I27" s="7"/>
      <c r="J27" s="7"/>
      <c r="K27" s="7"/>
      <c r="L27" s="9" t="s">
        <v>47</v>
      </c>
      <c r="M27" s="22">
        <v>237.2</v>
      </c>
      <c r="N27" s="22">
        <v>183.1</v>
      </c>
      <c r="O27" s="22">
        <v>160</v>
      </c>
      <c r="P27" s="18">
        <v>57.1</v>
      </c>
      <c r="Q27" s="18">
        <v>65.599999999999994</v>
      </c>
      <c r="R27" s="18">
        <v>27.2</v>
      </c>
      <c r="S27" s="16">
        <v>8.6</v>
      </c>
      <c r="T27" s="16">
        <v>8.1999999999999993</v>
      </c>
      <c r="U27" s="22">
        <v>753</v>
      </c>
    </row>
    <row r="28" spans="1:21" ht="16.5" customHeight="1" x14ac:dyDescent="0.25">
      <c r="A28" s="7"/>
      <c r="B28" s="7"/>
      <c r="C28" s="7" t="s">
        <v>44</v>
      </c>
      <c r="D28" s="7"/>
      <c r="E28" s="7"/>
      <c r="F28" s="7"/>
      <c r="G28" s="7"/>
      <c r="H28" s="7"/>
      <c r="I28" s="7"/>
      <c r="J28" s="7"/>
      <c r="K28" s="7"/>
      <c r="L28" s="9" t="s">
        <v>47</v>
      </c>
      <c r="M28" s="22">
        <v>239.1</v>
      </c>
      <c r="N28" s="22">
        <v>183.7</v>
      </c>
      <c r="O28" s="22">
        <v>158.4</v>
      </c>
      <c r="P28" s="18">
        <v>56.8</v>
      </c>
      <c r="Q28" s="18">
        <v>66</v>
      </c>
      <c r="R28" s="18">
        <v>27.3</v>
      </c>
      <c r="S28" s="16">
        <v>8.5</v>
      </c>
      <c r="T28" s="16">
        <v>8.1</v>
      </c>
      <c r="U28" s="22">
        <v>754.2</v>
      </c>
    </row>
    <row r="29" spans="1:21" ht="16.5" customHeight="1" x14ac:dyDescent="0.25">
      <c r="A29" s="7"/>
      <c r="B29" s="7"/>
      <c r="C29" s="7" t="s">
        <v>74</v>
      </c>
      <c r="D29" s="7"/>
      <c r="E29" s="7"/>
      <c r="F29" s="7"/>
      <c r="G29" s="7"/>
      <c r="H29" s="7"/>
      <c r="I29" s="7"/>
      <c r="J29" s="7"/>
      <c r="K29" s="7"/>
      <c r="L29" s="9" t="s">
        <v>47</v>
      </c>
      <c r="M29" s="22">
        <v>237.9</v>
      </c>
      <c r="N29" s="22">
        <v>181.9</v>
      </c>
      <c r="O29" s="22">
        <v>154.9</v>
      </c>
      <c r="P29" s="18">
        <v>55.5</v>
      </c>
      <c r="Q29" s="18">
        <v>65.8</v>
      </c>
      <c r="R29" s="18">
        <v>27</v>
      </c>
      <c r="S29" s="16">
        <v>8.3000000000000007</v>
      </c>
      <c r="T29" s="16">
        <v>8</v>
      </c>
      <c r="U29" s="22">
        <v>745.7</v>
      </c>
    </row>
    <row r="30" spans="1:21" ht="16.5" customHeight="1" x14ac:dyDescent="0.25">
      <c r="A30" s="7"/>
      <c r="B30" s="7"/>
      <c r="C30" s="7" t="s">
        <v>75</v>
      </c>
      <c r="D30" s="7"/>
      <c r="E30" s="7"/>
      <c r="F30" s="7"/>
      <c r="G30" s="7"/>
      <c r="H30" s="7"/>
      <c r="I30" s="7"/>
      <c r="J30" s="7"/>
      <c r="K30" s="7"/>
      <c r="L30" s="9" t="s">
        <v>47</v>
      </c>
      <c r="M30" s="22">
        <v>242.9</v>
      </c>
      <c r="N30" s="22">
        <v>185</v>
      </c>
      <c r="O30" s="22">
        <v>155.69999999999999</v>
      </c>
      <c r="P30" s="18">
        <v>56.1</v>
      </c>
      <c r="Q30" s="18">
        <v>67</v>
      </c>
      <c r="R30" s="18">
        <v>27.2</v>
      </c>
      <c r="S30" s="16">
        <v>8.4</v>
      </c>
      <c r="T30" s="16">
        <v>8.1</v>
      </c>
      <c r="U30" s="22">
        <v>757</v>
      </c>
    </row>
    <row r="31" spans="1:21" ht="16.5" customHeight="1" x14ac:dyDescent="0.25">
      <c r="A31" s="7"/>
      <c r="B31" s="7"/>
      <c r="C31" s="7" t="s">
        <v>76</v>
      </c>
      <c r="D31" s="7"/>
      <c r="E31" s="7"/>
      <c r="F31" s="7"/>
      <c r="G31" s="7"/>
      <c r="H31" s="7"/>
      <c r="I31" s="7"/>
      <c r="J31" s="7"/>
      <c r="K31" s="7"/>
      <c r="L31" s="9" t="s">
        <v>47</v>
      </c>
      <c r="M31" s="22">
        <v>244.6</v>
      </c>
      <c r="N31" s="22">
        <v>185.7</v>
      </c>
      <c r="O31" s="22">
        <v>154.80000000000001</v>
      </c>
      <c r="P31" s="18">
        <v>56.1</v>
      </c>
      <c r="Q31" s="18">
        <v>67.2</v>
      </c>
      <c r="R31" s="18">
        <v>27.2</v>
      </c>
      <c r="S31" s="16">
        <v>8.3000000000000007</v>
      </c>
      <c r="T31" s="16">
        <v>8.1999999999999993</v>
      </c>
      <c r="U31" s="22">
        <v>758.9</v>
      </c>
    </row>
    <row r="32" spans="1:21" ht="16.5" customHeight="1" x14ac:dyDescent="0.25">
      <c r="A32" s="7"/>
      <c r="B32" s="7"/>
      <c r="C32" s="7" t="s">
        <v>77</v>
      </c>
      <c r="D32" s="7"/>
      <c r="E32" s="7"/>
      <c r="F32" s="7"/>
      <c r="G32" s="7"/>
      <c r="H32" s="7"/>
      <c r="I32" s="7"/>
      <c r="J32" s="7"/>
      <c r="K32" s="7"/>
      <c r="L32" s="9" t="s">
        <v>47</v>
      </c>
      <c r="M32" s="22">
        <v>253.3</v>
      </c>
      <c r="N32" s="22">
        <v>191.8</v>
      </c>
      <c r="O32" s="22">
        <v>158.5</v>
      </c>
      <c r="P32" s="18">
        <v>57.8</v>
      </c>
      <c r="Q32" s="18">
        <v>69.3</v>
      </c>
      <c r="R32" s="18">
        <v>27.8</v>
      </c>
      <c r="S32" s="16">
        <v>8.6</v>
      </c>
      <c r="T32" s="16">
        <v>8.6</v>
      </c>
      <c r="U32" s="22">
        <v>782.9</v>
      </c>
    </row>
    <row r="33" spans="1:21" ht="16.5" customHeight="1" x14ac:dyDescent="0.25">
      <c r="A33" s="7"/>
      <c r="B33" s="7"/>
      <c r="C33" s="7" t="s">
        <v>78</v>
      </c>
      <c r="D33" s="7"/>
      <c r="E33" s="7"/>
      <c r="F33" s="7"/>
      <c r="G33" s="7"/>
      <c r="H33" s="7"/>
      <c r="I33" s="7"/>
      <c r="J33" s="7"/>
      <c r="K33" s="7"/>
      <c r="L33" s="9" t="s">
        <v>47</v>
      </c>
      <c r="M33" s="22">
        <v>264.39999999999998</v>
      </c>
      <c r="N33" s="22">
        <v>199.4</v>
      </c>
      <c r="O33" s="22">
        <v>164</v>
      </c>
      <c r="P33" s="18">
        <v>60.5</v>
      </c>
      <c r="Q33" s="18">
        <v>72.400000000000006</v>
      </c>
      <c r="R33" s="18">
        <v>28.4</v>
      </c>
      <c r="S33" s="16">
        <v>8.9</v>
      </c>
      <c r="T33" s="16">
        <v>9.1</v>
      </c>
      <c r="U33" s="22">
        <v>814.4</v>
      </c>
    </row>
    <row r="34" spans="1:21" ht="16.5" customHeight="1" x14ac:dyDescent="0.25">
      <c r="A34" s="7"/>
      <c r="B34" s="7"/>
      <c r="C34" s="7" t="s">
        <v>79</v>
      </c>
      <c r="D34" s="7"/>
      <c r="E34" s="7"/>
      <c r="F34" s="7"/>
      <c r="G34" s="7"/>
      <c r="H34" s="7"/>
      <c r="I34" s="7"/>
      <c r="J34" s="7"/>
      <c r="K34" s="7"/>
      <c r="L34" s="9" t="s">
        <v>47</v>
      </c>
      <c r="M34" s="22">
        <v>270.10000000000002</v>
      </c>
      <c r="N34" s="22">
        <v>203.2</v>
      </c>
      <c r="O34" s="22">
        <v>165.9</v>
      </c>
      <c r="P34" s="18">
        <v>62.5</v>
      </c>
      <c r="Q34" s="18">
        <v>74.3</v>
      </c>
      <c r="R34" s="18">
        <v>28.3</v>
      </c>
      <c r="S34" s="16">
        <v>8.8000000000000007</v>
      </c>
      <c r="T34" s="16">
        <v>9.4</v>
      </c>
      <c r="U34" s="22">
        <v>830.5</v>
      </c>
    </row>
    <row r="35" spans="1:21" ht="16.5" customHeight="1" x14ac:dyDescent="0.25">
      <c r="A35" s="7"/>
      <c r="B35" s="7"/>
      <c r="C35" s="7" t="s">
        <v>80</v>
      </c>
      <c r="D35" s="7"/>
      <c r="E35" s="7"/>
      <c r="F35" s="7"/>
      <c r="G35" s="7"/>
      <c r="H35" s="7"/>
      <c r="I35" s="7"/>
      <c r="J35" s="7"/>
      <c r="K35" s="7"/>
      <c r="L35" s="9" t="s">
        <v>47</v>
      </c>
      <c r="M35" s="22">
        <v>267.10000000000002</v>
      </c>
      <c r="N35" s="22">
        <v>200.3</v>
      </c>
      <c r="O35" s="22">
        <v>162.80000000000001</v>
      </c>
      <c r="P35" s="18">
        <v>62.7</v>
      </c>
      <c r="Q35" s="18">
        <v>74.7</v>
      </c>
      <c r="R35" s="18">
        <v>27.8</v>
      </c>
      <c r="S35" s="16">
        <v>8.5</v>
      </c>
      <c r="T35" s="16">
        <v>9.8000000000000007</v>
      </c>
      <c r="U35" s="22">
        <v>821.7</v>
      </c>
    </row>
    <row r="36" spans="1:21" ht="16.5" customHeight="1" x14ac:dyDescent="0.25">
      <c r="A36" s="7"/>
      <c r="B36" s="7"/>
      <c r="C36" s="7" t="s">
        <v>81</v>
      </c>
      <c r="D36" s="7"/>
      <c r="E36" s="7"/>
      <c r="F36" s="7"/>
      <c r="G36" s="7"/>
      <c r="H36" s="7"/>
      <c r="I36" s="7"/>
      <c r="J36" s="7"/>
      <c r="K36" s="7"/>
      <c r="L36" s="9" t="s">
        <v>47</v>
      </c>
      <c r="M36" s="22">
        <v>268.60000000000002</v>
      </c>
      <c r="N36" s="22">
        <v>200.7</v>
      </c>
      <c r="O36" s="22">
        <v>163</v>
      </c>
      <c r="P36" s="18">
        <v>63.8</v>
      </c>
      <c r="Q36" s="18">
        <v>76.2</v>
      </c>
      <c r="R36" s="18">
        <v>28</v>
      </c>
      <c r="S36" s="16">
        <v>8.3000000000000007</v>
      </c>
      <c r="T36" s="18">
        <v>10.3</v>
      </c>
      <c r="U36" s="22">
        <v>827.5</v>
      </c>
    </row>
    <row r="37" spans="1:21" ht="16.5" customHeight="1" x14ac:dyDescent="0.25">
      <c r="A37" s="7"/>
      <c r="B37" s="7" t="s">
        <v>454</v>
      </c>
      <c r="C37" s="7"/>
      <c r="D37" s="7"/>
      <c r="E37" s="7"/>
      <c r="F37" s="7"/>
      <c r="G37" s="7"/>
      <c r="H37" s="7"/>
      <c r="I37" s="7"/>
      <c r="J37" s="7"/>
      <c r="K37" s="7"/>
      <c r="L37" s="9"/>
      <c r="M37" s="10"/>
      <c r="N37" s="10"/>
      <c r="O37" s="10"/>
      <c r="P37" s="10"/>
      <c r="Q37" s="10"/>
      <c r="R37" s="10"/>
      <c r="S37" s="10"/>
      <c r="T37" s="10"/>
      <c r="U37" s="10"/>
    </row>
    <row r="38" spans="1:21" ht="16.5" customHeight="1" x14ac:dyDescent="0.25">
      <c r="A38" s="7"/>
      <c r="B38" s="7"/>
      <c r="C38" s="7" t="s">
        <v>125</v>
      </c>
      <c r="D38" s="7"/>
      <c r="E38" s="7"/>
      <c r="F38" s="7"/>
      <c r="G38" s="7"/>
      <c r="H38" s="7"/>
      <c r="I38" s="7"/>
      <c r="J38" s="7"/>
      <c r="K38" s="7"/>
      <c r="L38" s="9" t="s">
        <v>47</v>
      </c>
      <c r="M38" s="18">
        <v>70.8</v>
      </c>
      <c r="N38" s="18">
        <v>48.7</v>
      </c>
      <c r="O38" s="18">
        <v>61</v>
      </c>
      <c r="P38" s="18">
        <v>27.4</v>
      </c>
      <c r="Q38" s="18">
        <v>17</v>
      </c>
      <c r="R38" s="16">
        <v>6.4</v>
      </c>
      <c r="S38" s="16">
        <v>2.2999999999999998</v>
      </c>
      <c r="T38" s="16">
        <v>3.8</v>
      </c>
      <c r="U38" s="22">
        <v>237.5</v>
      </c>
    </row>
    <row r="39" spans="1:21" ht="16.5" customHeight="1" x14ac:dyDescent="0.25">
      <c r="A39" s="7"/>
      <c r="B39" s="7"/>
      <c r="C39" s="7" t="s">
        <v>44</v>
      </c>
      <c r="D39" s="7"/>
      <c r="E39" s="7"/>
      <c r="F39" s="7"/>
      <c r="G39" s="7"/>
      <c r="H39" s="7"/>
      <c r="I39" s="7"/>
      <c r="J39" s="7"/>
      <c r="K39" s="7"/>
      <c r="L39" s="9" t="s">
        <v>47</v>
      </c>
      <c r="M39" s="18">
        <v>72.099999999999994</v>
      </c>
      <c r="N39" s="18">
        <v>50.7</v>
      </c>
      <c r="O39" s="18">
        <v>62.2</v>
      </c>
      <c r="P39" s="18">
        <v>28</v>
      </c>
      <c r="Q39" s="18">
        <v>17.600000000000001</v>
      </c>
      <c r="R39" s="16">
        <v>6.6</v>
      </c>
      <c r="S39" s="16">
        <v>2.5</v>
      </c>
      <c r="T39" s="16">
        <v>3.8</v>
      </c>
      <c r="U39" s="22">
        <v>243.4</v>
      </c>
    </row>
    <row r="40" spans="1:21" ht="16.5" customHeight="1" x14ac:dyDescent="0.25">
      <c r="A40" s="7"/>
      <c r="B40" s="7"/>
      <c r="C40" s="7" t="s">
        <v>74</v>
      </c>
      <c r="D40" s="7"/>
      <c r="E40" s="7"/>
      <c r="F40" s="7"/>
      <c r="G40" s="7"/>
      <c r="H40" s="7"/>
      <c r="I40" s="7"/>
      <c r="J40" s="7"/>
      <c r="K40" s="7"/>
      <c r="L40" s="9" t="s">
        <v>47</v>
      </c>
      <c r="M40" s="18">
        <v>68.2</v>
      </c>
      <c r="N40" s="18">
        <v>48.1</v>
      </c>
      <c r="O40" s="18">
        <v>58.7</v>
      </c>
      <c r="P40" s="18">
        <v>26</v>
      </c>
      <c r="Q40" s="18">
        <v>16.899999999999999</v>
      </c>
      <c r="R40" s="16">
        <v>6.4</v>
      </c>
      <c r="S40" s="16">
        <v>2.2999999999999998</v>
      </c>
      <c r="T40" s="16">
        <v>3.6</v>
      </c>
      <c r="U40" s="22">
        <v>230.2</v>
      </c>
    </row>
    <row r="41" spans="1:21" ht="16.5" customHeight="1" x14ac:dyDescent="0.25">
      <c r="A41" s="7"/>
      <c r="B41" s="7"/>
      <c r="C41" s="7" t="s">
        <v>75</v>
      </c>
      <c r="D41" s="7"/>
      <c r="E41" s="7"/>
      <c r="F41" s="7"/>
      <c r="G41" s="7"/>
      <c r="H41" s="7"/>
      <c r="I41" s="7"/>
      <c r="J41" s="7"/>
      <c r="K41" s="7"/>
      <c r="L41" s="9" t="s">
        <v>47</v>
      </c>
      <c r="M41" s="18">
        <v>72.5</v>
      </c>
      <c r="N41" s="18">
        <v>51.3</v>
      </c>
      <c r="O41" s="18">
        <v>61.9</v>
      </c>
      <c r="P41" s="18">
        <v>27.3</v>
      </c>
      <c r="Q41" s="18">
        <v>18.100000000000001</v>
      </c>
      <c r="R41" s="16">
        <v>6.9</v>
      </c>
      <c r="S41" s="16">
        <v>2.6</v>
      </c>
      <c r="T41" s="16">
        <v>3.7</v>
      </c>
      <c r="U41" s="22">
        <v>244.3</v>
      </c>
    </row>
    <row r="42" spans="1:21" ht="16.5" customHeight="1" x14ac:dyDescent="0.25">
      <c r="A42" s="7"/>
      <c r="B42" s="7"/>
      <c r="C42" s="7" t="s">
        <v>76</v>
      </c>
      <c r="D42" s="7"/>
      <c r="E42" s="7"/>
      <c r="F42" s="7"/>
      <c r="G42" s="7"/>
      <c r="H42" s="7"/>
      <c r="I42" s="7"/>
      <c r="J42" s="7"/>
      <c r="K42" s="7"/>
      <c r="L42" s="9" t="s">
        <v>47</v>
      </c>
      <c r="M42" s="18">
        <v>77.099999999999994</v>
      </c>
      <c r="N42" s="18">
        <v>54</v>
      </c>
      <c r="O42" s="18">
        <v>64.3</v>
      </c>
      <c r="P42" s="18">
        <v>27.8</v>
      </c>
      <c r="Q42" s="18">
        <v>18.899999999999999</v>
      </c>
      <c r="R42" s="16">
        <v>7.2</v>
      </c>
      <c r="S42" s="16">
        <v>2.7</v>
      </c>
      <c r="T42" s="16">
        <v>3.7</v>
      </c>
      <c r="U42" s="22">
        <v>255.8</v>
      </c>
    </row>
    <row r="43" spans="1:21" ht="16.5" customHeight="1" x14ac:dyDescent="0.25">
      <c r="A43" s="7"/>
      <c r="B43" s="7"/>
      <c r="C43" s="7" t="s">
        <v>77</v>
      </c>
      <c r="D43" s="7"/>
      <c r="E43" s="7"/>
      <c r="F43" s="7"/>
      <c r="G43" s="7"/>
      <c r="H43" s="7"/>
      <c r="I43" s="7"/>
      <c r="J43" s="7"/>
      <c r="K43" s="7"/>
      <c r="L43" s="9" t="s">
        <v>47</v>
      </c>
      <c r="M43" s="18">
        <v>79.2</v>
      </c>
      <c r="N43" s="18">
        <v>54.8</v>
      </c>
      <c r="O43" s="18">
        <v>64.599999999999994</v>
      </c>
      <c r="P43" s="18">
        <v>27.5</v>
      </c>
      <c r="Q43" s="18">
        <v>19.5</v>
      </c>
      <c r="R43" s="16">
        <v>7.4</v>
      </c>
      <c r="S43" s="16">
        <v>2.7</v>
      </c>
      <c r="T43" s="16">
        <v>3.6</v>
      </c>
      <c r="U43" s="22">
        <v>259.39999999999998</v>
      </c>
    </row>
    <row r="44" spans="1:21" ht="16.5" customHeight="1" x14ac:dyDescent="0.25">
      <c r="A44" s="7"/>
      <c r="B44" s="7"/>
      <c r="C44" s="7" t="s">
        <v>78</v>
      </c>
      <c r="D44" s="7"/>
      <c r="E44" s="7"/>
      <c r="F44" s="7"/>
      <c r="G44" s="7"/>
      <c r="H44" s="7"/>
      <c r="I44" s="7"/>
      <c r="J44" s="7"/>
      <c r="K44" s="7"/>
      <c r="L44" s="9" t="s">
        <v>47</v>
      </c>
      <c r="M44" s="18">
        <v>81.2</v>
      </c>
      <c r="N44" s="18">
        <v>55.2</v>
      </c>
      <c r="O44" s="18">
        <v>64.8</v>
      </c>
      <c r="P44" s="18">
        <v>27.2</v>
      </c>
      <c r="Q44" s="18">
        <v>19.7</v>
      </c>
      <c r="R44" s="16">
        <v>7.6</v>
      </c>
      <c r="S44" s="16">
        <v>2.8</v>
      </c>
      <c r="T44" s="16">
        <v>3.6</v>
      </c>
      <c r="U44" s="22">
        <v>262.10000000000002</v>
      </c>
    </row>
    <row r="45" spans="1:21" ht="16.5" customHeight="1" x14ac:dyDescent="0.25">
      <c r="A45" s="7"/>
      <c r="B45" s="7"/>
      <c r="C45" s="7" t="s">
        <v>79</v>
      </c>
      <c r="D45" s="7"/>
      <c r="E45" s="7"/>
      <c r="F45" s="7"/>
      <c r="G45" s="7"/>
      <c r="H45" s="7"/>
      <c r="I45" s="7"/>
      <c r="J45" s="7"/>
      <c r="K45" s="7"/>
      <c r="L45" s="9" t="s">
        <v>47</v>
      </c>
      <c r="M45" s="18">
        <v>81.7</v>
      </c>
      <c r="N45" s="18">
        <v>55.1</v>
      </c>
      <c r="O45" s="18">
        <v>63.4</v>
      </c>
      <c r="P45" s="18">
        <v>26.8</v>
      </c>
      <c r="Q45" s="18">
        <v>19.7</v>
      </c>
      <c r="R45" s="16">
        <v>7.6</v>
      </c>
      <c r="S45" s="16">
        <v>2.7</v>
      </c>
      <c r="T45" s="16">
        <v>3.6</v>
      </c>
      <c r="U45" s="22">
        <v>260.60000000000002</v>
      </c>
    </row>
    <row r="46" spans="1:21" ht="16.5" customHeight="1" x14ac:dyDescent="0.25">
      <c r="A46" s="7"/>
      <c r="B46" s="7"/>
      <c r="C46" s="7" t="s">
        <v>80</v>
      </c>
      <c r="D46" s="7"/>
      <c r="E46" s="7"/>
      <c r="F46" s="7"/>
      <c r="G46" s="7"/>
      <c r="H46" s="7"/>
      <c r="I46" s="7"/>
      <c r="J46" s="7"/>
      <c r="K46" s="7"/>
      <c r="L46" s="9" t="s">
        <v>47</v>
      </c>
      <c r="M46" s="18">
        <v>80.900000000000006</v>
      </c>
      <c r="N46" s="18">
        <v>54</v>
      </c>
      <c r="O46" s="18">
        <v>61.4</v>
      </c>
      <c r="P46" s="18">
        <v>25.8</v>
      </c>
      <c r="Q46" s="18">
        <v>19.5</v>
      </c>
      <c r="R46" s="16">
        <v>7.5</v>
      </c>
      <c r="S46" s="16">
        <v>2.6</v>
      </c>
      <c r="T46" s="16">
        <v>3.7</v>
      </c>
      <c r="U46" s="22">
        <v>255.4</v>
      </c>
    </row>
    <row r="47" spans="1:21" ht="16.5" customHeight="1" x14ac:dyDescent="0.25">
      <c r="A47" s="7"/>
      <c r="B47" s="7"/>
      <c r="C47" s="7" t="s">
        <v>81</v>
      </c>
      <c r="D47" s="7"/>
      <c r="E47" s="7"/>
      <c r="F47" s="7"/>
      <c r="G47" s="7"/>
      <c r="H47" s="7"/>
      <c r="I47" s="7"/>
      <c r="J47" s="7"/>
      <c r="K47" s="7"/>
      <c r="L47" s="9" t="s">
        <v>47</v>
      </c>
      <c r="M47" s="22">
        <v>102.5</v>
      </c>
      <c r="N47" s="18">
        <v>70.7</v>
      </c>
      <c r="O47" s="18">
        <v>73</v>
      </c>
      <c r="P47" s="18">
        <v>31.5</v>
      </c>
      <c r="Q47" s="18">
        <v>25</v>
      </c>
      <c r="R47" s="16">
        <v>9.3000000000000007</v>
      </c>
      <c r="S47" s="16">
        <v>3.2</v>
      </c>
      <c r="T47" s="16">
        <v>4</v>
      </c>
      <c r="U47" s="22">
        <v>319.5</v>
      </c>
    </row>
    <row r="48" spans="1:21" ht="16.5" customHeight="1" x14ac:dyDescent="0.25">
      <c r="A48" s="7" t="s">
        <v>455</v>
      </c>
      <c r="B48" s="7"/>
      <c r="C48" s="7"/>
      <c r="D48" s="7"/>
      <c r="E48" s="7"/>
      <c r="F48" s="7"/>
      <c r="G48" s="7"/>
      <c r="H48" s="7"/>
      <c r="I48" s="7"/>
      <c r="J48" s="7"/>
      <c r="K48" s="7"/>
      <c r="L48" s="9"/>
      <c r="M48" s="10"/>
      <c r="N48" s="10"/>
      <c r="O48" s="10"/>
      <c r="P48" s="10"/>
      <c r="Q48" s="10"/>
      <c r="R48" s="10"/>
      <c r="S48" s="10"/>
      <c r="T48" s="10"/>
      <c r="U48" s="10"/>
    </row>
    <row r="49" spans="1:21" ht="16.5" customHeight="1" x14ac:dyDescent="0.25">
      <c r="A49" s="7"/>
      <c r="B49" s="7" t="s">
        <v>451</v>
      </c>
      <c r="C49" s="7"/>
      <c r="D49" s="7"/>
      <c r="E49" s="7"/>
      <c r="F49" s="7"/>
      <c r="G49" s="7"/>
      <c r="H49" s="7"/>
      <c r="I49" s="7"/>
      <c r="J49" s="7"/>
      <c r="K49" s="7"/>
      <c r="L49" s="9"/>
      <c r="M49" s="10"/>
      <c r="N49" s="10"/>
      <c r="O49" s="10"/>
      <c r="P49" s="10"/>
      <c r="Q49" s="10"/>
      <c r="R49" s="10"/>
      <c r="S49" s="10"/>
      <c r="T49" s="10"/>
      <c r="U49" s="10"/>
    </row>
    <row r="50" spans="1:21" ht="16.5" customHeight="1" x14ac:dyDescent="0.25">
      <c r="A50" s="7"/>
      <c r="B50" s="7"/>
      <c r="C50" s="7" t="s">
        <v>125</v>
      </c>
      <c r="D50" s="7"/>
      <c r="E50" s="7"/>
      <c r="F50" s="7"/>
      <c r="G50" s="7"/>
      <c r="H50" s="7"/>
      <c r="I50" s="7"/>
      <c r="J50" s="7"/>
      <c r="K50" s="7"/>
      <c r="L50" s="9" t="s">
        <v>67</v>
      </c>
      <c r="M50" s="16">
        <v>9.9</v>
      </c>
      <c r="N50" s="16">
        <v>9.1999999999999993</v>
      </c>
      <c r="O50" s="16">
        <v>9.9</v>
      </c>
      <c r="P50" s="16">
        <v>9</v>
      </c>
      <c r="Q50" s="18">
        <v>12.4</v>
      </c>
      <c r="R50" s="18">
        <v>13.5</v>
      </c>
      <c r="S50" s="16">
        <v>5.8</v>
      </c>
      <c r="T50" s="16">
        <v>4.2</v>
      </c>
      <c r="U50" s="18">
        <v>10.1</v>
      </c>
    </row>
    <row r="51" spans="1:21" ht="16.5" customHeight="1" x14ac:dyDescent="0.25">
      <c r="A51" s="7"/>
      <c r="B51" s="7"/>
      <c r="C51" s="7" t="s">
        <v>44</v>
      </c>
      <c r="D51" s="7"/>
      <c r="E51" s="7"/>
      <c r="F51" s="7"/>
      <c r="G51" s="7"/>
      <c r="H51" s="7"/>
      <c r="I51" s="7"/>
      <c r="J51" s="7"/>
      <c r="K51" s="7"/>
      <c r="L51" s="9" t="s">
        <v>67</v>
      </c>
      <c r="M51" s="16">
        <v>9.8000000000000007</v>
      </c>
      <c r="N51" s="16">
        <v>9.1</v>
      </c>
      <c r="O51" s="16">
        <v>9.6999999999999993</v>
      </c>
      <c r="P51" s="16">
        <v>8.9</v>
      </c>
      <c r="Q51" s="18">
        <v>12.3</v>
      </c>
      <c r="R51" s="18">
        <v>13.3</v>
      </c>
      <c r="S51" s="16">
        <v>5.8</v>
      </c>
      <c r="T51" s="16">
        <v>4.0999999999999996</v>
      </c>
      <c r="U51" s="18">
        <v>10</v>
      </c>
    </row>
    <row r="52" spans="1:21" ht="16.5" customHeight="1" x14ac:dyDescent="0.25">
      <c r="A52" s="7"/>
      <c r="B52" s="7"/>
      <c r="C52" s="7" t="s">
        <v>74</v>
      </c>
      <c r="D52" s="7"/>
      <c r="E52" s="7"/>
      <c r="F52" s="7"/>
      <c r="G52" s="7"/>
      <c r="H52" s="7"/>
      <c r="I52" s="7"/>
      <c r="J52" s="7"/>
      <c r="K52" s="7"/>
      <c r="L52" s="9" t="s">
        <v>67</v>
      </c>
      <c r="M52" s="16">
        <v>9.8000000000000007</v>
      </c>
      <c r="N52" s="16">
        <v>9.1999999999999993</v>
      </c>
      <c r="O52" s="16">
        <v>9.6999999999999993</v>
      </c>
      <c r="P52" s="16">
        <v>8.8000000000000007</v>
      </c>
      <c r="Q52" s="18">
        <v>12.3</v>
      </c>
      <c r="R52" s="18">
        <v>13.4</v>
      </c>
      <c r="S52" s="16">
        <v>5.8</v>
      </c>
      <c r="T52" s="16">
        <v>4</v>
      </c>
      <c r="U52" s="18">
        <v>10</v>
      </c>
    </row>
    <row r="53" spans="1:21" ht="16.5" customHeight="1" x14ac:dyDescent="0.25">
      <c r="A53" s="7"/>
      <c r="B53" s="7"/>
      <c r="C53" s="7" t="s">
        <v>75</v>
      </c>
      <c r="D53" s="7"/>
      <c r="E53" s="7"/>
      <c r="F53" s="7"/>
      <c r="G53" s="7"/>
      <c r="H53" s="7"/>
      <c r="I53" s="7"/>
      <c r="J53" s="7"/>
      <c r="K53" s="7"/>
      <c r="L53" s="9" t="s">
        <v>67</v>
      </c>
      <c r="M53" s="16">
        <v>9.6999999999999993</v>
      </c>
      <c r="N53" s="16">
        <v>9.3000000000000007</v>
      </c>
      <c r="O53" s="16">
        <v>9.5</v>
      </c>
      <c r="P53" s="16">
        <v>8.6</v>
      </c>
      <c r="Q53" s="18">
        <v>12.2</v>
      </c>
      <c r="R53" s="18">
        <v>13.3</v>
      </c>
      <c r="S53" s="16">
        <v>5.7</v>
      </c>
      <c r="T53" s="16">
        <v>3.8</v>
      </c>
      <c r="U53" s="16">
        <v>9.9</v>
      </c>
    </row>
    <row r="54" spans="1:21" ht="16.5" customHeight="1" x14ac:dyDescent="0.25">
      <c r="A54" s="7"/>
      <c r="B54" s="7"/>
      <c r="C54" s="7" t="s">
        <v>76</v>
      </c>
      <c r="D54" s="7"/>
      <c r="E54" s="7"/>
      <c r="F54" s="7"/>
      <c r="G54" s="7"/>
      <c r="H54" s="7"/>
      <c r="I54" s="7"/>
      <c r="J54" s="7"/>
      <c r="K54" s="7"/>
      <c r="L54" s="9" t="s">
        <v>67</v>
      </c>
      <c r="M54" s="18">
        <v>10</v>
      </c>
      <c r="N54" s="16">
        <v>9.6</v>
      </c>
      <c r="O54" s="16">
        <v>9.6999999999999993</v>
      </c>
      <c r="P54" s="16">
        <v>8.6</v>
      </c>
      <c r="Q54" s="18">
        <v>12.4</v>
      </c>
      <c r="R54" s="18">
        <v>13.5</v>
      </c>
      <c r="S54" s="16">
        <v>6</v>
      </c>
      <c r="T54" s="16">
        <v>3.8</v>
      </c>
      <c r="U54" s="18">
        <v>10.199999999999999</v>
      </c>
    </row>
    <row r="55" spans="1:21" ht="16.5" customHeight="1" x14ac:dyDescent="0.25">
      <c r="A55" s="7"/>
      <c r="B55" s="7"/>
      <c r="C55" s="7" t="s">
        <v>77</v>
      </c>
      <c r="D55" s="7"/>
      <c r="E55" s="7"/>
      <c r="F55" s="7"/>
      <c r="G55" s="7"/>
      <c r="H55" s="7"/>
      <c r="I55" s="7"/>
      <c r="J55" s="7"/>
      <c r="K55" s="7"/>
      <c r="L55" s="9" t="s">
        <v>67</v>
      </c>
      <c r="M55" s="18">
        <v>10.5</v>
      </c>
      <c r="N55" s="18">
        <v>10</v>
      </c>
      <c r="O55" s="16">
        <v>9.9</v>
      </c>
      <c r="P55" s="16">
        <v>8.6999999999999993</v>
      </c>
      <c r="Q55" s="18">
        <v>12.6</v>
      </c>
      <c r="R55" s="18">
        <v>13.6</v>
      </c>
      <c r="S55" s="16">
        <v>6.2</v>
      </c>
      <c r="T55" s="16">
        <v>3.8</v>
      </c>
      <c r="U55" s="18">
        <v>10.5</v>
      </c>
    </row>
    <row r="56" spans="1:21" ht="16.5" customHeight="1" x14ac:dyDescent="0.25">
      <c r="A56" s="7"/>
      <c r="B56" s="7"/>
      <c r="C56" s="7" t="s">
        <v>78</v>
      </c>
      <c r="D56" s="7"/>
      <c r="E56" s="7"/>
      <c r="F56" s="7"/>
      <c r="G56" s="7"/>
      <c r="H56" s="7"/>
      <c r="I56" s="7"/>
      <c r="J56" s="7"/>
      <c r="K56" s="7"/>
      <c r="L56" s="9" t="s">
        <v>67</v>
      </c>
      <c r="M56" s="18">
        <v>10.5</v>
      </c>
      <c r="N56" s="18">
        <v>10.1</v>
      </c>
      <c r="O56" s="16">
        <v>9.6999999999999993</v>
      </c>
      <c r="P56" s="16">
        <v>8.4</v>
      </c>
      <c r="Q56" s="18">
        <v>12.5</v>
      </c>
      <c r="R56" s="18">
        <v>13.4</v>
      </c>
      <c r="S56" s="16">
        <v>6.2</v>
      </c>
      <c r="T56" s="16">
        <v>3.6</v>
      </c>
      <c r="U56" s="18">
        <v>10.4</v>
      </c>
    </row>
    <row r="57" spans="1:21" ht="16.5" customHeight="1" x14ac:dyDescent="0.25">
      <c r="A57" s="7"/>
      <c r="B57" s="7"/>
      <c r="C57" s="7" t="s">
        <v>79</v>
      </c>
      <c r="D57" s="7"/>
      <c r="E57" s="7"/>
      <c r="F57" s="7"/>
      <c r="G57" s="7"/>
      <c r="H57" s="7"/>
      <c r="I57" s="7"/>
      <c r="J57" s="7"/>
      <c r="K57" s="7"/>
      <c r="L57" s="9" t="s">
        <v>67</v>
      </c>
      <c r="M57" s="18">
        <v>10.3</v>
      </c>
      <c r="N57" s="18">
        <v>10</v>
      </c>
      <c r="O57" s="16">
        <v>9.4</v>
      </c>
      <c r="P57" s="16">
        <v>8.1</v>
      </c>
      <c r="Q57" s="18">
        <v>12.2</v>
      </c>
      <c r="R57" s="18">
        <v>13</v>
      </c>
      <c r="S57" s="16">
        <v>6</v>
      </c>
      <c r="T57" s="16">
        <v>3.5</v>
      </c>
      <c r="U57" s="18">
        <v>10.199999999999999</v>
      </c>
    </row>
    <row r="58" spans="1:21" ht="16.5" customHeight="1" x14ac:dyDescent="0.25">
      <c r="A58" s="7"/>
      <c r="B58" s="7"/>
      <c r="C58" s="7" t="s">
        <v>80</v>
      </c>
      <c r="D58" s="7"/>
      <c r="E58" s="7"/>
      <c r="F58" s="7"/>
      <c r="G58" s="7"/>
      <c r="H58" s="7"/>
      <c r="I58" s="7"/>
      <c r="J58" s="7"/>
      <c r="K58" s="7"/>
      <c r="L58" s="9" t="s">
        <v>67</v>
      </c>
      <c r="M58" s="18">
        <v>10.3</v>
      </c>
      <c r="N58" s="18">
        <v>10.1</v>
      </c>
      <c r="O58" s="16">
        <v>9.3000000000000007</v>
      </c>
      <c r="P58" s="16">
        <v>8</v>
      </c>
      <c r="Q58" s="18">
        <v>12.1</v>
      </c>
      <c r="R58" s="18">
        <v>12.7</v>
      </c>
      <c r="S58" s="16">
        <v>5.9</v>
      </c>
      <c r="T58" s="16">
        <v>3.5</v>
      </c>
      <c r="U58" s="18">
        <v>10.199999999999999</v>
      </c>
    </row>
    <row r="59" spans="1:21" ht="16.5" customHeight="1" x14ac:dyDescent="0.25">
      <c r="A59" s="7"/>
      <c r="B59" s="7"/>
      <c r="C59" s="7" t="s">
        <v>81</v>
      </c>
      <c r="D59" s="7"/>
      <c r="E59" s="7"/>
      <c r="F59" s="7"/>
      <c r="G59" s="7"/>
      <c r="H59" s="7"/>
      <c r="I59" s="7"/>
      <c r="J59" s="7"/>
      <c r="K59" s="7"/>
      <c r="L59" s="9" t="s">
        <v>67</v>
      </c>
      <c r="M59" s="18">
        <v>10.1</v>
      </c>
      <c r="N59" s="18">
        <v>10</v>
      </c>
      <c r="O59" s="16">
        <v>9.1</v>
      </c>
      <c r="P59" s="16">
        <v>8</v>
      </c>
      <c r="Q59" s="18">
        <v>12</v>
      </c>
      <c r="R59" s="18">
        <v>12.3</v>
      </c>
      <c r="S59" s="16">
        <v>5.8</v>
      </c>
      <c r="T59" s="16">
        <v>3.4</v>
      </c>
      <c r="U59" s="18">
        <v>10</v>
      </c>
    </row>
    <row r="60" spans="1:21" ht="16.5" customHeight="1" x14ac:dyDescent="0.25">
      <c r="A60" s="7"/>
      <c r="B60" s="7" t="s">
        <v>452</v>
      </c>
      <c r="C60" s="7"/>
      <c r="D60" s="7"/>
      <c r="E60" s="7"/>
      <c r="F60" s="7"/>
      <c r="G60" s="7"/>
      <c r="H60" s="7"/>
      <c r="I60" s="7"/>
      <c r="J60" s="7"/>
      <c r="K60" s="7"/>
      <c r="L60" s="9"/>
      <c r="M60" s="10"/>
      <c r="N60" s="10"/>
      <c r="O60" s="10"/>
      <c r="P60" s="10"/>
      <c r="Q60" s="10"/>
      <c r="R60" s="10"/>
      <c r="S60" s="10"/>
      <c r="T60" s="10"/>
      <c r="U60" s="10"/>
    </row>
    <row r="61" spans="1:21" ht="16.5" customHeight="1" x14ac:dyDescent="0.25">
      <c r="A61" s="7"/>
      <c r="B61" s="7"/>
      <c r="C61" s="7" t="s">
        <v>125</v>
      </c>
      <c r="D61" s="7"/>
      <c r="E61" s="7"/>
      <c r="F61" s="7"/>
      <c r="G61" s="7"/>
      <c r="H61" s="7"/>
      <c r="I61" s="7"/>
      <c r="J61" s="7"/>
      <c r="K61" s="7"/>
      <c r="L61" s="9" t="s">
        <v>67</v>
      </c>
      <c r="M61" s="16">
        <v>3.9</v>
      </c>
      <c r="N61" s="16">
        <v>4</v>
      </c>
      <c r="O61" s="16">
        <v>4.9000000000000004</v>
      </c>
      <c r="P61" s="16">
        <v>4.4000000000000004</v>
      </c>
      <c r="Q61" s="16">
        <v>5.0999999999999996</v>
      </c>
      <c r="R61" s="16">
        <v>5.4</v>
      </c>
      <c r="S61" s="16">
        <v>2.2000000000000002</v>
      </c>
      <c r="T61" s="16">
        <v>8.5</v>
      </c>
      <c r="U61" s="16">
        <v>4.3</v>
      </c>
    </row>
    <row r="62" spans="1:21" ht="16.5" customHeight="1" x14ac:dyDescent="0.25">
      <c r="A62" s="7"/>
      <c r="B62" s="7"/>
      <c r="C62" s="7" t="s">
        <v>44</v>
      </c>
      <c r="D62" s="7"/>
      <c r="E62" s="7"/>
      <c r="F62" s="7"/>
      <c r="G62" s="7"/>
      <c r="H62" s="7"/>
      <c r="I62" s="7"/>
      <c r="J62" s="7"/>
      <c r="K62" s="7"/>
      <c r="L62" s="9" t="s">
        <v>67</v>
      </c>
      <c r="M62" s="16">
        <v>5.8</v>
      </c>
      <c r="N62" s="16">
        <v>5.7</v>
      </c>
      <c r="O62" s="16">
        <v>7.2</v>
      </c>
      <c r="P62" s="16">
        <v>6.7</v>
      </c>
      <c r="Q62" s="16">
        <v>7.1</v>
      </c>
      <c r="R62" s="16">
        <v>7.3</v>
      </c>
      <c r="S62" s="16">
        <v>3.4</v>
      </c>
      <c r="T62" s="18">
        <v>10.7</v>
      </c>
      <c r="U62" s="16">
        <v>6.3</v>
      </c>
    </row>
    <row r="63" spans="1:21" ht="16.5" customHeight="1" x14ac:dyDescent="0.25">
      <c r="A63" s="7"/>
      <c r="B63" s="7"/>
      <c r="C63" s="7" t="s">
        <v>74</v>
      </c>
      <c r="D63" s="7"/>
      <c r="E63" s="7"/>
      <c r="F63" s="7"/>
      <c r="G63" s="7"/>
      <c r="H63" s="7"/>
      <c r="I63" s="7"/>
      <c r="J63" s="7"/>
      <c r="K63" s="7"/>
      <c r="L63" s="9" t="s">
        <v>67</v>
      </c>
      <c r="M63" s="16">
        <v>2.6</v>
      </c>
      <c r="N63" s="16">
        <v>2.6</v>
      </c>
      <c r="O63" s="16">
        <v>3.5</v>
      </c>
      <c r="P63" s="16">
        <v>3.5</v>
      </c>
      <c r="Q63" s="16">
        <v>3.9</v>
      </c>
      <c r="R63" s="16">
        <v>4.3</v>
      </c>
      <c r="S63" s="16">
        <v>1.4</v>
      </c>
      <c r="T63" s="16">
        <v>6.9</v>
      </c>
      <c r="U63" s="16">
        <v>3</v>
      </c>
    </row>
    <row r="64" spans="1:21" ht="16.5" customHeight="1" x14ac:dyDescent="0.25">
      <c r="A64" s="7"/>
      <c r="B64" s="7"/>
      <c r="C64" s="7" t="s">
        <v>75</v>
      </c>
      <c r="D64" s="7"/>
      <c r="E64" s="7"/>
      <c r="F64" s="7"/>
      <c r="G64" s="7"/>
      <c r="H64" s="7"/>
      <c r="I64" s="7"/>
      <c r="J64" s="7"/>
      <c r="K64" s="7"/>
      <c r="L64" s="9" t="s">
        <v>67</v>
      </c>
      <c r="M64" s="16">
        <v>2.8</v>
      </c>
      <c r="N64" s="16">
        <v>2.9</v>
      </c>
      <c r="O64" s="16">
        <v>3.8</v>
      </c>
      <c r="P64" s="16">
        <v>3.8</v>
      </c>
      <c r="Q64" s="16">
        <v>4.2</v>
      </c>
      <c r="R64" s="16">
        <v>4.8</v>
      </c>
      <c r="S64" s="16">
        <v>1.6</v>
      </c>
      <c r="T64" s="16">
        <v>6.4</v>
      </c>
      <c r="U64" s="16">
        <v>3.3</v>
      </c>
    </row>
    <row r="65" spans="1:21" ht="16.5" customHeight="1" x14ac:dyDescent="0.25">
      <c r="A65" s="7"/>
      <c r="B65" s="7"/>
      <c r="C65" s="7" t="s">
        <v>76</v>
      </c>
      <c r="D65" s="7"/>
      <c r="E65" s="7"/>
      <c r="F65" s="7"/>
      <c r="G65" s="7"/>
      <c r="H65" s="7"/>
      <c r="I65" s="7"/>
      <c r="J65" s="7"/>
      <c r="K65" s="7"/>
      <c r="L65" s="9" t="s">
        <v>67</v>
      </c>
      <c r="M65" s="16">
        <v>2.9</v>
      </c>
      <c r="N65" s="16">
        <v>3</v>
      </c>
      <c r="O65" s="16">
        <v>4</v>
      </c>
      <c r="P65" s="16">
        <v>3.7</v>
      </c>
      <c r="Q65" s="16">
        <v>4.3</v>
      </c>
      <c r="R65" s="16">
        <v>4.9000000000000004</v>
      </c>
      <c r="S65" s="16">
        <v>1.6</v>
      </c>
      <c r="T65" s="16">
        <v>6.4</v>
      </c>
      <c r="U65" s="16">
        <v>3.4</v>
      </c>
    </row>
    <row r="66" spans="1:21" ht="16.5" customHeight="1" x14ac:dyDescent="0.25">
      <c r="A66" s="7"/>
      <c r="B66" s="7"/>
      <c r="C66" s="7" t="s">
        <v>77</v>
      </c>
      <c r="D66" s="7"/>
      <c r="E66" s="7"/>
      <c r="F66" s="7"/>
      <c r="G66" s="7"/>
      <c r="H66" s="7"/>
      <c r="I66" s="7"/>
      <c r="J66" s="7"/>
      <c r="K66" s="7"/>
      <c r="L66" s="9" t="s">
        <v>67</v>
      </c>
      <c r="M66" s="16">
        <v>3</v>
      </c>
      <c r="N66" s="16">
        <v>3.1</v>
      </c>
      <c r="O66" s="16">
        <v>4</v>
      </c>
      <c r="P66" s="16">
        <v>3.4</v>
      </c>
      <c r="Q66" s="16">
        <v>4.4000000000000004</v>
      </c>
      <c r="R66" s="16">
        <v>4.8</v>
      </c>
      <c r="S66" s="16">
        <v>1.7</v>
      </c>
      <c r="T66" s="16">
        <v>6</v>
      </c>
      <c r="U66" s="16">
        <v>3.4</v>
      </c>
    </row>
    <row r="67" spans="1:21" ht="16.5" customHeight="1" x14ac:dyDescent="0.25">
      <c r="A67" s="7"/>
      <c r="B67" s="7"/>
      <c r="C67" s="7" t="s">
        <v>78</v>
      </c>
      <c r="D67" s="7"/>
      <c r="E67" s="7"/>
      <c r="F67" s="7"/>
      <c r="G67" s="7"/>
      <c r="H67" s="7"/>
      <c r="I67" s="7"/>
      <c r="J67" s="7"/>
      <c r="K67" s="7"/>
      <c r="L67" s="9" t="s">
        <v>67</v>
      </c>
      <c r="M67" s="16">
        <v>3.4</v>
      </c>
      <c r="N67" s="16">
        <v>3.4</v>
      </c>
      <c r="O67" s="16">
        <v>4.0999999999999996</v>
      </c>
      <c r="P67" s="16">
        <v>3.1</v>
      </c>
      <c r="Q67" s="16">
        <v>4.5</v>
      </c>
      <c r="R67" s="16">
        <v>5</v>
      </c>
      <c r="S67" s="16">
        <v>1.9</v>
      </c>
      <c r="T67" s="16">
        <v>6.5</v>
      </c>
      <c r="U67" s="16">
        <v>3.6</v>
      </c>
    </row>
    <row r="68" spans="1:21" ht="16.5" customHeight="1" x14ac:dyDescent="0.25">
      <c r="A68" s="7"/>
      <c r="B68" s="7"/>
      <c r="C68" s="7" t="s">
        <v>79</v>
      </c>
      <c r="D68" s="7"/>
      <c r="E68" s="7"/>
      <c r="F68" s="7"/>
      <c r="G68" s="7"/>
      <c r="H68" s="7"/>
      <c r="I68" s="7"/>
      <c r="J68" s="7"/>
      <c r="K68" s="7"/>
      <c r="L68" s="9" t="s">
        <v>67</v>
      </c>
      <c r="M68" s="16">
        <v>3.4</v>
      </c>
      <c r="N68" s="16">
        <v>3.4</v>
      </c>
      <c r="O68" s="16">
        <v>3.8</v>
      </c>
      <c r="P68" s="16">
        <v>2.8</v>
      </c>
      <c r="Q68" s="16">
        <v>4.3</v>
      </c>
      <c r="R68" s="16">
        <v>5</v>
      </c>
      <c r="S68" s="16">
        <v>1.8</v>
      </c>
      <c r="T68" s="16">
        <v>6</v>
      </c>
      <c r="U68" s="16">
        <v>3.5</v>
      </c>
    </row>
    <row r="69" spans="1:21" ht="16.5" customHeight="1" x14ac:dyDescent="0.25">
      <c r="A69" s="7"/>
      <c r="B69" s="7"/>
      <c r="C69" s="7" t="s">
        <v>80</v>
      </c>
      <c r="D69" s="7"/>
      <c r="E69" s="7"/>
      <c r="F69" s="7"/>
      <c r="G69" s="7"/>
      <c r="H69" s="7"/>
      <c r="I69" s="7"/>
      <c r="J69" s="7"/>
      <c r="K69" s="7"/>
      <c r="L69" s="9" t="s">
        <v>67</v>
      </c>
      <c r="M69" s="16">
        <v>3.3</v>
      </c>
      <c r="N69" s="16">
        <v>3.2</v>
      </c>
      <c r="O69" s="16">
        <v>3.6</v>
      </c>
      <c r="P69" s="16">
        <v>2.6</v>
      </c>
      <c r="Q69" s="16">
        <v>4.0999999999999996</v>
      </c>
      <c r="R69" s="16">
        <v>4.8</v>
      </c>
      <c r="S69" s="16">
        <v>1.6</v>
      </c>
      <c r="T69" s="16">
        <v>5.6</v>
      </c>
      <c r="U69" s="16">
        <v>3.3</v>
      </c>
    </row>
    <row r="70" spans="1:21" ht="16.5" customHeight="1" x14ac:dyDescent="0.25">
      <c r="A70" s="7"/>
      <c r="B70" s="7"/>
      <c r="C70" s="7" t="s">
        <v>81</v>
      </c>
      <c r="D70" s="7"/>
      <c r="E70" s="7"/>
      <c r="F70" s="7"/>
      <c r="G70" s="7"/>
      <c r="H70" s="7"/>
      <c r="I70" s="7"/>
      <c r="J70" s="7"/>
      <c r="K70" s="7"/>
      <c r="L70" s="9" t="s">
        <v>67</v>
      </c>
      <c r="M70" s="16">
        <v>2.7</v>
      </c>
      <c r="N70" s="16">
        <v>2.6</v>
      </c>
      <c r="O70" s="16">
        <v>3.1</v>
      </c>
      <c r="P70" s="16">
        <v>2.1</v>
      </c>
      <c r="Q70" s="16">
        <v>3.4</v>
      </c>
      <c r="R70" s="16">
        <v>4.0999999999999996</v>
      </c>
      <c r="S70" s="16">
        <v>1.2</v>
      </c>
      <c r="T70" s="16">
        <v>4.9000000000000004</v>
      </c>
      <c r="U70" s="16">
        <v>2.8</v>
      </c>
    </row>
    <row r="71" spans="1:21" ht="16.5" customHeight="1" x14ac:dyDescent="0.25">
      <c r="A71" s="7"/>
      <c r="B71" s="7" t="s">
        <v>453</v>
      </c>
      <c r="C71" s="7"/>
      <c r="D71" s="7"/>
      <c r="E71" s="7"/>
      <c r="F71" s="7"/>
      <c r="G71" s="7"/>
      <c r="H71" s="7"/>
      <c r="I71" s="7"/>
      <c r="J71" s="7"/>
      <c r="K71" s="7"/>
      <c r="L71" s="9"/>
      <c r="M71" s="10"/>
      <c r="N71" s="10"/>
      <c r="O71" s="10"/>
      <c r="P71" s="10"/>
      <c r="Q71" s="10"/>
      <c r="R71" s="10"/>
      <c r="S71" s="10"/>
      <c r="T71" s="10"/>
      <c r="U71" s="10"/>
    </row>
    <row r="72" spans="1:21" ht="16.5" customHeight="1" x14ac:dyDescent="0.25">
      <c r="A72" s="7"/>
      <c r="B72" s="7"/>
      <c r="C72" s="7" t="s">
        <v>125</v>
      </c>
      <c r="D72" s="7"/>
      <c r="E72" s="7"/>
      <c r="F72" s="7"/>
      <c r="G72" s="7"/>
      <c r="H72" s="7"/>
      <c r="I72" s="7"/>
      <c r="J72" s="7"/>
      <c r="K72" s="7"/>
      <c r="L72" s="9" t="s">
        <v>67</v>
      </c>
      <c r="M72" s="16">
        <v>2.9</v>
      </c>
      <c r="N72" s="16">
        <v>2.8</v>
      </c>
      <c r="O72" s="16">
        <v>3.1</v>
      </c>
      <c r="P72" s="16">
        <v>2.1</v>
      </c>
      <c r="Q72" s="16">
        <v>3.7</v>
      </c>
      <c r="R72" s="16">
        <v>5</v>
      </c>
      <c r="S72" s="16">
        <v>2</v>
      </c>
      <c r="T72" s="16">
        <v>3.3</v>
      </c>
      <c r="U72" s="16">
        <v>2.9</v>
      </c>
    </row>
    <row r="73" spans="1:21" ht="16.5" customHeight="1" x14ac:dyDescent="0.25">
      <c r="A73" s="7"/>
      <c r="B73" s="7"/>
      <c r="C73" s="7" t="s">
        <v>44</v>
      </c>
      <c r="D73" s="7"/>
      <c r="E73" s="7"/>
      <c r="F73" s="7"/>
      <c r="G73" s="7"/>
      <c r="H73" s="7"/>
      <c r="I73" s="7"/>
      <c r="J73" s="7"/>
      <c r="K73" s="7"/>
      <c r="L73" s="9" t="s">
        <v>67</v>
      </c>
      <c r="M73" s="16">
        <v>2.9</v>
      </c>
      <c r="N73" s="16">
        <v>2.7</v>
      </c>
      <c r="O73" s="16">
        <v>3.1</v>
      </c>
      <c r="P73" s="16">
        <v>2.1</v>
      </c>
      <c r="Q73" s="16">
        <v>3.7</v>
      </c>
      <c r="R73" s="16">
        <v>5</v>
      </c>
      <c r="S73" s="16">
        <v>2</v>
      </c>
      <c r="T73" s="16">
        <v>3.3</v>
      </c>
      <c r="U73" s="16">
        <v>2.9</v>
      </c>
    </row>
    <row r="74" spans="1:21" ht="16.5" customHeight="1" x14ac:dyDescent="0.25">
      <c r="A74" s="7"/>
      <c r="B74" s="7"/>
      <c r="C74" s="7" t="s">
        <v>74</v>
      </c>
      <c r="D74" s="7"/>
      <c r="E74" s="7"/>
      <c r="F74" s="7"/>
      <c r="G74" s="7"/>
      <c r="H74" s="7"/>
      <c r="I74" s="7"/>
      <c r="J74" s="7"/>
      <c r="K74" s="7"/>
      <c r="L74" s="9" t="s">
        <v>67</v>
      </c>
      <c r="M74" s="16">
        <v>2.9</v>
      </c>
      <c r="N74" s="16">
        <v>2.8</v>
      </c>
      <c r="O74" s="16">
        <v>3</v>
      </c>
      <c r="P74" s="16">
        <v>2.1</v>
      </c>
      <c r="Q74" s="16">
        <v>3.8</v>
      </c>
      <c r="R74" s="16">
        <v>5.0999999999999996</v>
      </c>
      <c r="S74" s="16">
        <v>1.9</v>
      </c>
      <c r="T74" s="16">
        <v>3.3</v>
      </c>
      <c r="U74" s="16">
        <v>2.9</v>
      </c>
    </row>
    <row r="75" spans="1:21" ht="16.5" customHeight="1" x14ac:dyDescent="0.25">
      <c r="A75" s="7"/>
      <c r="B75" s="7"/>
      <c r="C75" s="7" t="s">
        <v>75</v>
      </c>
      <c r="D75" s="7"/>
      <c r="E75" s="7"/>
      <c r="F75" s="7"/>
      <c r="G75" s="7"/>
      <c r="H75" s="7"/>
      <c r="I75" s="7"/>
      <c r="J75" s="7"/>
      <c r="K75" s="7"/>
      <c r="L75" s="9" t="s">
        <v>67</v>
      </c>
      <c r="M75" s="16">
        <v>3</v>
      </c>
      <c r="N75" s="16">
        <v>2.9</v>
      </c>
      <c r="O75" s="16">
        <v>3.1</v>
      </c>
      <c r="P75" s="16">
        <v>2.2000000000000002</v>
      </c>
      <c r="Q75" s="16">
        <v>3.9</v>
      </c>
      <c r="R75" s="16">
        <v>5.2</v>
      </c>
      <c r="S75" s="16">
        <v>2</v>
      </c>
      <c r="T75" s="16">
        <v>3.3</v>
      </c>
      <c r="U75" s="16">
        <v>3</v>
      </c>
    </row>
    <row r="76" spans="1:21" ht="16.5" customHeight="1" x14ac:dyDescent="0.25">
      <c r="A76" s="7"/>
      <c r="B76" s="7"/>
      <c r="C76" s="7" t="s">
        <v>76</v>
      </c>
      <c r="D76" s="7"/>
      <c r="E76" s="7"/>
      <c r="F76" s="7"/>
      <c r="G76" s="7"/>
      <c r="H76" s="7"/>
      <c r="I76" s="7"/>
      <c r="J76" s="7"/>
      <c r="K76" s="7"/>
      <c r="L76" s="9" t="s">
        <v>67</v>
      </c>
      <c r="M76" s="16">
        <v>3.1</v>
      </c>
      <c r="N76" s="16">
        <v>2.9</v>
      </c>
      <c r="O76" s="16">
        <v>3.1</v>
      </c>
      <c r="P76" s="16">
        <v>2.2000000000000002</v>
      </c>
      <c r="Q76" s="16">
        <v>3.9</v>
      </c>
      <c r="R76" s="16">
        <v>5.2</v>
      </c>
      <c r="S76" s="16">
        <v>2</v>
      </c>
      <c r="T76" s="16">
        <v>3.3</v>
      </c>
      <c r="U76" s="16">
        <v>3.1</v>
      </c>
    </row>
    <row r="77" spans="1:21" ht="16.5" customHeight="1" x14ac:dyDescent="0.25">
      <c r="A77" s="7"/>
      <c r="B77" s="7"/>
      <c r="C77" s="7" t="s">
        <v>77</v>
      </c>
      <c r="D77" s="7"/>
      <c r="E77" s="7"/>
      <c r="F77" s="7"/>
      <c r="G77" s="7"/>
      <c r="H77" s="7"/>
      <c r="I77" s="7"/>
      <c r="J77" s="7"/>
      <c r="K77" s="7"/>
      <c r="L77" s="9" t="s">
        <v>67</v>
      </c>
      <c r="M77" s="16">
        <v>3.3</v>
      </c>
      <c r="N77" s="16">
        <v>3.1</v>
      </c>
      <c r="O77" s="16">
        <v>3.3</v>
      </c>
      <c r="P77" s="16">
        <v>2.2999999999999998</v>
      </c>
      <c r="Q77" s="16">
        <v>4</v>
      </c>
      <c r="R77" s="16">
        <v>5.4</v>
      </c>
      <c r="S77" s="16">
        <v>2.1</v>
      </c>
      <c r="T77" s="16">
        <v>3.5</v>
      </c>
      <c r="U77" s="16">
        <v>3.2</v>
      </c>
    </row>
    <row r="78" spans="1:21" ht="16.5" customHeight="1" x14ac:dyDescent="0.25">
      <c r="A78" s="7"/>
      <c r="B78" s="7"/>
      <c r="C78" s="7" t="s">
        <v>78</v>
      </c>
      <c r="D78" s="7"/>
      <c r="E78" s="7"/>
      <c r="F78" s="7"/>
      <c r="G78" s="7"/>
      <c r="H78" s="7"/>
      <c r="I78" s="7"/>
      <c r="J78" s="7"/>
      <c r="K78" s="7"/>
      <c r="L78" s="9" t="s">
        <v>67</v>
      </c>
      <c r="M78" s="16">
        <v>3.5</v>
      </c>
      <c r="N78" s="16">
        <v>3.3</v>
      </c>
      <c r="O78" s="16">
        <v>3.4</v>
      </c>
      <c r="P78" s="16">
        <v>2.4</v>
      </c>
      <c r="Q78" s="16">
        <v>4.3</v>
      </c>
      <c r="R78" s="16">
        <v>5.5</v>
      </c>
      <c r="S78" s="16">
        <v>2.2000000000000002</v>
      </c>
      <c r="T78" s="16">
        <v>3.7</v>
      </c>
      <c r="U78" s="16">
        <v>3.4</v>
      </c>
    </row>
    <row r="79" spans="1:21" ht="16.5" customHeight="1" x14ac:dyDescent="0.25">
      <c r="A79" s="7"/>
      <c r="B79" s="7"/>
      <c r="C79" s="7" t="s">
        <v>79</v>
      </c>
      <c r="D79" s="7"/>
      <c r="E79" s="7"/>
      <c r="F79" s="7"/>
      <c r="G79" s="7"/>
      <c r="H79" s="7"/>
      <c r="I79" s="7"/>
      <c r="J79" s="7"/>
      <c r="K79" s="7"/>
      <c r="L79" s="9" t="s">
        <v>67</v>
      </c>
      <c r="M79" s="16">
        <v>3.6</v>
      </c>
      <c r="N79" s="16">
        <v>3.4</v>
      </c>
      <c r="O79" s="16">
        <v>3.5</v>
      </c>
      <c r="P79" s="16">
        <v>2.5</v>
      </c>
      <c r="Q79" s="16">
        <v>4.4000000000000004</v>
      </c>
      <c r="R79" s="16">
        <v>5.5</v>
      </c>
      <c r="S79" s="16">
        <v>2.2999999999999998</v>
      </c>
      <c r="T79" s="16">
        <v>3.9</v>
      </c>
      <c r="U79" s="16">
        <v>3.5</v>
      </c>
    </row>
    <row r="80" spans="1:21" ht="16.5" customHeight="1" x14ac:dyDescent="0.25">
      <c r="A80" s="7"/>
      <c r="B80" s="7"/>
      <c r="C80" s="7" t="s">
        <v>80</v>
      </c>
      <c r="D80" s="7"/>
      <c r="E80" s="7"/>
      <c r="F80" s="7"/>
      <c r="G80" s="7"/>
      <c r="H80" s="7"/>
      <c r="I80" s="7"/>
      <c r="J80" s="7"/>
      <c r="K80" s="7"/>
      <c r="L80" s="9" t="s">
        <v>67</v>
      </c>
      <c r="M80" s="16">
        <v>3.6</v>
      </c>
      <c r="N80" s="16">
        <v>3.5</v>
      </c>
      <c r="O80" s="16">
        <v>3.5</v>
      </c>
      <c r="P80" s="16">
        <v>2.5</v>
      </c>
      <c r="Q80" s="16">
        <v>4.5</v>
      </c>
      <c r="R80" s="16">
        <v>5.4</v>
      </c>
      <c r="S80" s="16">
        <v>2.2000000000000002</v>
      </c>
      <c r="T80" s="16">
        <v>4.0999999999999996</v>
      </c>
      <c r="U80" s="16">
        <v>3.6</v>
      </c>
    </row>
    <row r="81" spans="1:21" ht="16.5" customHeight="1" x14ac:dyDescent="0.25">
      <c r="A81" s="7"/>
      <c r="B81" s="7"/>
      <c r="C81" s="7" t="s">
        <v>81</v>
      </c>
      <c r="D81" s="7"/>
      <c r="E81" s="7"/>
      <c r="F81" s="7"/>
      <c r="G81" s="7"/>
      <c r="H81" s="7"/>
      <c r="I81" s="7"/>
      <c r="J81" s="7"/>
      <c r="K81" s="7"/>
      <c r="L81" s="9" t="s">
        <v>67</v>
      </c>
      <c r="M81" s="16">
        <v>3.7</v>
      </c>
      <c r="N81" s="16">
        <v>3.6</v>
      </c>
      <c r="O81" s="16">
        <v>3.6</v>
      </c>
      <c r="P81" s="16">
        <v>2.6</v>
      </c>
      <c r="Q81" s="16">
        <v>4.5999999999999996</v>
      </c>
      <c r="R81" s="16">
        <v>5.5</v>
      </c>
      <c r="S81" s="16">
        <v>2.2000000000000002</v>
      </c>
      <c r="T81" s="16">
        <v>4.4000000000000004</v>
      </c>
      <c r="U81" s="16">
        <v>3.6</v>
      </c>
    </row>
    <row r="82" spans="1:21" ht="16.5" customHeight="1" x14ac:dyDescent="0.25">
      <c r="A82" s="7"/>
      <c r="B82" s="7" t="s">
        <v>454</v>
      </c>
      <c r="C82" s="7"/>
      <c r="D82" s="7"/>
      <c r="E82" s="7"/>
      <c r="F82" s="7"/>
      <c r="G82" s="7"/>
      <c r="H82" s="7"/>
      <c r="I82" s="7"/>
      <c r="J82" s="7"/>
      <c r="K82" s="7"/>
      <c r="L82" s="9"/>
      <c r="M82" s="10"/>
      <c r="N82" s="10"/>
      <c r="O82" s="10"/>
      <c r="P82" s="10"/>
      <c r="Q82" s="10"/>
      <c r="R82" s="10"/>
      <c r="S82" s="10"/>
      <c r="T82" s="10"/>
      <c r="U82" s="10"/>
    </row>
    <row r="83" spans="1:21" ht="16.5" customHeight="1" x14ac:dyDescent="0.25">
      <c r="A83" s="7"/>
      <c r="B83" s="7"/>
      <c r="C83" s="7" t="s">
        <v>125</v>
      </c>
      <c r="D83" s="7"/>
      <c r="E83" s="7"/>
      <c r="F83" s="7"/>
      <c r="G83" s="7"/>
      <c r="H83" s="7"/>
      <c r="I83" s="7"/>
      <c r="J83" s="7"/>
      <c r="K83" s="7"/>
      <c r="L83" s="9" t="s">
        <v>67</v>
      </c>
      <c r="M83" s="16">
        <v>0.9</v>
      </c>
      <c r="N83" s="16">
        <v>0.7</v>
      </c>
      <c r="O83" s="16">
        <v>1.2</v>
      </c>
      <c r="P83" s="16">
        <v>1</v>
      </c>
      <c r="Q83" s="16">
        <v>1</v>
      </c>
      <c r="R83" s="16">
        <v>1.2</v>
      </c>
      <c r="S83" s="16">
        <v>0.5</v>
      </c>
      <c r="T83" s="16">
        <v>1.5</v>
      </c>
      <c r="U83" s="16">
        <v>0.9</v>
      </c>
    </row>
    <row r="84" spans="1:21" ht="16.5" customHeight="1" x14ac:dyDescent="0.25">
      <c r="A84" s="7"/>
      <c r="B84" s="7"/>
      <c r="C84" s="7" t="s">
        <v>44</v>
      </c>
      <c r="D84" s="7"/>
      <c r="E84" s="7"/>
      <c r="F84" s="7"/>
      <c r="G84" s="7"/>
      <c r="H84" s="7"/>
      <c r="I84" s="7"/>
      <c r="J84" s="7"/>
      <c r="K84" s="7"/>
      <c r="L84" s="9" t="s">
        <v>67</v>
      </c>
      <c r="M84" s="16">
        <v>0.9</v>
      </c>
      <c r="N84" s="16">
        <v>0.8</v>
      </c>
      <c r="O84" s="16">
        <v>1.2</v>
      </c>
      <c r="P84" s="16">
        <v>1.1000000000000001</v>
      </c>
      <c r="Q84" s="16">
        <v>1</v>
      </c>
      <c r="R84" s="16">
        <v>1.2</v>
      </c>
      <c r="S84" s="16">
        <v>0.6</v>
      </c>
      <c r="T84" s="16">
        <v>1.5</v>
      </c>
      <c r="U84" s="16">
        <v>0.9</v>
      </c>
    </row>
    <row r="85" spans="1:21" ht="16.5" customHeight="1" x14ac:dyDescent="0.25">
      <c r="A85" s="7"/>
      <c r="B85" s="7"/>
      <c r="C85" s="7" t="s">
        <v>74</v>
      </c>
      <c r="D85" s="7"/>
      <c r="E85" s="7"/>
      <c r="F85" s="7"/>
      <c r="G85" s="7"/>
      <c r="H85" s="7"/>
      <c r="I85" s="7"/>
      <c r="J85" s="7"/>
      <c r="K85" s="7"/>
      <c r="L85" s="9" t="s">
        <v>67</v>
      </c>
      <c r="M85" s="16">
        <v>0.8</v>
      </c>
      <c r="N85" s="16">
        <v>0.7</v>
      </c>
      <c r="O85" s="16">
        <v>1.2</v>
      </c>
      <c r="P85" s="16">
        <v>1</v>
      </c>
      <c r="Q85" s="16">
        <v>1</v>
      </c>
      <c r="R85" s="16">
        <v>1.2</v>
      </c>
      <c r="S85" s="16">
        <v>0.5</v>
      </c>
      <c r="T85" s="16">
        <v>1.4</v>
      </c>
      <c r="U85" s="16">
        <v>0.9</v>
      </c>
    </row>
    <row r="86" spans="1:21" ht="16.5" customHeight="1" x14ac:dyDescent="0.25">
      <c r="A86" s="7"/>
      <c r="B86" s="7"/>
      <c r="C86" s="7" t="s">
        <v>75</v>
      </c>
      <c r="D86" s="7"/>
      <c r="E86" s="7"/>
      <c r="F86" s="7"/>
      <c r="G86" s="7"/>
      <c r="H86" s="7"/>
      <c r="I86" s="7"/>
      <c r="J86" s="7"/>
      <c r="K86" s="7"/>
      <c r="L86" s="9" t="s">
        <v>67</v>
      </c>
      <c r="M86" s="16">
        <v>0.9</v>
      </c>
      <c r="N86" s="16">
        <v>0.8</v>
      </c>
      <c r="O86" s="16">
        <v>1.2</v>
      </c>
      <c r="P86" s="16">
        <v>1.1000000000000001</v>
      </c>
      <c r="Q86" s="16">
        <v>1</v>
      </c>
      <c r="R86" s="16">
        <v>1.3</v>
      </c>
      <c r="S86" s="16">
        <v>0.6</v>
      </c>
      <c r="T86" s="16">
        <v>1.5</v>
      </c>
      <c r="U86" s="16">
        <v>1</v>
      </c>
    </row>
    <row r="87" spans="1:21" ht="16.5" customHeight="1" x14ac:dyDescent="0.25">
      <c r="A87" s="7"/>
      <c r="B87" s="7"/>
      <c r="C87" s="7" t="s">
        <v>76</v>
      </c>
      <c r="D87" s="7"/>
      <c r="E87" s="7"/>
      <c r="F87" s="7"/>
      <c r="G87" s="7"/>
      <c r="H87" s="7"/>
      <c r="I87" s="7"/>
      <c r="J87" s="7"/>
      <c r="K87" s="7"/>
      <c r="L87" s="9" t="s">
        <v>67</v>
      </c>
      <c r="M87" s="16">
        <v>1</v>
      </c>
      <c r="N87" s="16">
        <v>0.9</v>
      </c>
      <c r="O87" s="16">
        <v>1.3</v>
      </c>
      <c r="P87" s="16">
        <v>1.1000000000000001</v>
      </c>
      <c r="Q87" s="16">
        <v>1.1000000000000001</v>
      </c>
      <c r="R87" s="16">
        <v>1.4</v>
      </c>
      <c r="S87" s="16">
        <v>0.7</v>
      </c>
      <c r="T87" s="16">
        <v>1.5</v>
      </c>
      <c r="U87" s="16">
        <v>1</v>
      </c>
    </row>
    <row r="88" spans="1:21" ht="16.5" customHeight="1" x14ac:dyDescent="0.25">
      <c r="A88" s="7"/>
      <c r="B88" s="7"/>
      <c r="C88" s="7" t="s">
        <v>77</v>
      </c>
      <c r="D88" s="7"/>
      <c r="E88" s="7"/>
      <c r="F88" s="7"/>
      <c r="G88" s="7"/>
      <c r="H88" s="7"/>
      <c r="I88" s="7"/>
      <c r="J88" s="7"/>
      <c r="K88" s="7"/>
      <c r="L88" s="9" t="s">
        <v>67</v>
      </c>
      <c r="M88" s="16">
        <v>1</v>
      </c>
      <c r="N88" s="16">
        <v>0.9</v>
      </c>
      <c r="O88" s="16">
        <v>1.3</v>
      </c>
      <c r="P88" s="16">
        <v>1.1000000000000001</v>
      </c>
      <c r="Q88" s="16">
        <v>1.1000000000000001</v>
      </c>
      <c r="R88" s="16">
        <v>1.4</v>
      </c>
      <c r="S88" s="16">
        <v>0.7</v>
      </c>
      <c r="T88" s="16">
        <v>1.5</v>
      </c>
      <c r="U88" s="16">
        <v>1.1000000000000001</v>
      </c>
    </row>
    <row r="89" spans="1:21" ht="16.5" customHeight="1" x14ac:dyDescent="0.25">
      <c r="A89" s="7"/>
      <c r="B89" s="7"/>
      <c r="C89" s="7" t="s">
        <v>78</v>
      </c>
      <c r="D89" s="7"/>
      <c r="E89" s="7"/>
      <c r="F89" s="7"/>
      <c r="G89" s="7"/>
      <c r="H89" s="7"/>
      <c r="I89" s="7"/>
      <c r="J89" s="7"/>
      <c r="K89" s="7"/>
      <c r="L89" s="9" t="s">
        <v>67</v>
      </c>
      <c r="M89" s="16">
        <v>1.1000000000000001</v>
      </c>
      <c r="N89" s="16">
        <v>0.9</v>
      </c>
      <c r="O89" s="16">
        <v>1.4</v>
      </c>
      <c r="P89" s="16">
        <v>1.1000000000000001</v>
      </c>
      <c r="Q89" s="16">
        <v>1.2</v>
      </c>
      <c r="R89" s="16">
        <v>1.5</v>
      </c>
      <c r="S89" s="16">
        <v>0.7</v>
      </c>
      <c r="T89" s="16">
        <v>1.5</v>
      </c>
      <c r="U89" s="16">
        <v>1.1000000000000001</v>
      </c>
    </row>
    <row r="90" spans="1:21" ht="16.5" customHeight="1" x14ac:dyDescent="0.25">
      <c r="A90" s="7"/>
      <c r="B90" s="7"/>
      <c r="C90" s="7" t="s">
        <v>79</v>
      </c>
      <c r="D90" s="7"/>
      <c r="E90" s="7"/>
      <c r="F90" s="7"/>
      <c r="G90" s="7"/>
      <c r="H90" s="7"/>
      <c r="I90" s="7"/>
      <c r="J90" s="7"/>
      <c r="K90" s="7"/>
      <c r="L90" s="9" t="s">
        <v>67</v>
      </c>
      <c r="M90" s="16">
        <v>1.1000000000000001</v>
      </c>
      <c r="N90" s="16">
        <v>0.9</v>
      </c>
      <c r="O90" s="16">
        <v>1.3</v>
      </c>
      <c r="P90" s="16">
        <v>1.1000000000000001</v>
      </c>
      <c r="Q90" s="16">
        <v>1.2</v>
      </c>
      <c r="R90" s="16">
        <v>1.5</v>
      </c>
      <c r="S90" s="16">
        <v>0.7</v>
      </c>
      <c r="T90" s="16">
        <v>1.5</v>
      </c>
      <c r="U90" s="16">
        <v>1.1000000000000001</v>
      </c>
    </row>
    <row r="91" spans="1:21" ht="16.5" customHeight="1" x14ac:dyDescent="0.25">
      <c r="A91" s="7"/>
      <c r="B91" s="7"/>
      <c r="C91" s="7" t="s">
        <v>80</v>
      </c>
      <c r="D91" s="7"/>
      <c r="E91" s="7"/>
      <c r="F91" s="7"/>
      <c r="G91" s="7"/>
      <c r="H91" s="7"/>
      <c r="I91" s="7"/>
      <c r="J91" s="7"/>
      <c r="K91" s="7"/>
      <c r="L91" s="9" t="s">
        <v>67</v>
      </c>
      <c r="M91" s="16">
        <v>1.1000000000000001</v>
      </c>
      <c r="N91" s="16">
        <v>0.9</v>
      </c>
      <c r="O91" s="16">
        <v>1.3</v>
      </c>
      <c r="P91" s="16">
        <v>1</v>
      </c>
      <c r="Q91" s="16">
        <v>1.2</v>
      </c>
      <c r="R91" s="16">
        <v>1.5</v>
      </c>
      <c r="S91" s="16">
        <v>0.7</v>
      </c>
      <c r="T91" s="16">
        <v>1.5</v>
      </c>
      <c r="U91" s="16">
        <v>1.1000000000000001</v>
      </c>
    </row>
    <row r="92" spans="1:21" ht="16.5" customHeight="1" x14ac:dyDescent="0.25">
      <c r="A92" s="7"/>
      <c r="B92" s="7"/>
      <c r="C92" s="7" t="s">
        <v>81</v>
      </c>
      <c r="D92" s="7"/>
      <c r="E92" s="7"/>
      <c r="F92" s="7"/>
      <c r="G92" s="7"/>
      <c r="H92" s="7"/>
      <c r="I92" s="7"/>
      <c r="J92" s="7"/>
      <c r="K92" s="7"/>
      <c r="L92" s="9" t="s">
        <v>67</v>
      </c>
      <c r="M92" s="16">
        <v>1.4</v>
      </c>
      <c r="N92" s="16">
        <v>1.3</v>
      </c>
      <c r="O92" s="16">
        <v>1.6</v>
      </c>
      <c r="P92" s="16">
        <v>1.3</v>
      </c>
      <c r="Q92" s="16">
        <v>1.5</v>
      </c>
      <c r="R92" s="16">
        <v>1.8</v>
      </c>
      <c r="S92" s="16">
        <v>0.8</v>
      </c>
      <c r="T92" s="16">
        <v>1.7</v>
      </c>
      <c r="U92" s="16">
        <v>1.4</v>
      </c>
    </row>
    <row r="93" spans="1:21" ht="16.5" customHeight="1" x14ac:dyDescent="0.25">
      <c r="A93" s="7" t="s">
        <v>456</v>
      </c>
      <c r="B93" s="7"/>
      <c r="C93" s="7"/>
      <c r="D93" s="7"/>
      <c r="E93" s="7"/>
      <c r="F93" s="7"/>
      <c r="G93" s="7"/>
      <c r="H93" s="7"/>
      <c r="I93" s="7"/>
      <c r="J93" s="7"/>
      <c r="K93" s="7"/>
      <c r="L93" s="9"/>
      <c r="M93" s="10"/>
      <c r="N93" s="10"/>
      <c r="O93" s="10"/>
      <c r="P93" s="10"/>
      <c r="Q93" s="10"/>
      <c r="R93" s="10"/>
      <c r="S93" s="10"/>
      <c r="T93" s="10"/>
      <c r="U93" s="10"/>
    </row>
    <row r="94" spans="1:21" ht="16.5" customHeight="1" x14ac:dyDescent="0.25">
      <c r="A94" s="7"/>
      <c r="B94" s="7"/>
      <c r="C94" s="7" t="s">
        <v>125</v>
      </c>
      <c r="D94" s="7"/>
      <c r="E94" s="7"/>
      <c r="F94" s="7"/>
      <c r="G94" s="7"/>
      <c r="H94" s="7"/>
      <c r="I94" s="7"/>
      <c r="J94" s="7"/>
      <c r="K94" s="7"/>
      <c r="L94" s="9" t="s">
        <v>67</v>
      </c>
      <c r="M94" s="18">
        <v>61.5</v>
      </c>
      <c r="N94" s="18">
        <v>60.7</v>
      </c>
      <c r="O94" s="18">
        <v>64.2</v>
      </c>
      <c r="P94" s="18">
        <v>61.7</v>
      </c>
      <c r="Q94" s="18">
        <v>67.599999999999994</v>
      </c>
      <c r="R94" s="18">
        <v>68.7</v>
      </c>
      <c r="S94" s="18">
        <v>45.2</v>
      </c>
      <c r="T94" s="18">
        <v>52.7</v>
      </c>
      <c r="U94" s="18">
        <v>64.400000000000006</v>
      </c>
    </row>
    <row r="95" spans="1:21" ht="16.5" customHeight="1" x14ac:dyDescent="0.25">
      <c r="A95" s="7"/>
      <c r="B95" s="7"/>
      <c r="C95" s="7" t="s">
        <v>44</v>
      </c>
      <c r="D95" s="7"/>
      <c r="E95" s="7"/>
      <c r="F95" s="7"/>
      <c r="G95" s="7"/>
      <c r="H95" s="7"/>
      <c r="I95" s="7"/>
      <c r="J95" s="7"/>
      <c r="K95" s="7"/>
      <c r="L95" s="9" t="s">
        <v>67</v>
      </c>
      <c r="M95" s="18">
        <v>62.3</v>
      </c>
      <c r="N95" s="18">
        <v>61.7</v>
      </c>
      <c r="O95" s="18">
        <v>64.5</v>
      </c>
      <c r="P95" s="18">
        <v>62</v>
      </c>
      <c r="Q95" s="18">
        <v>68.2</v>
      </c>
      <c r="R95" s="18">
        <v>69.3</v>
      </c>
      <c r="S95" s="18">
        <v>46.1</v>
      </c>
      <c r="T95" s="18">
        <v>53</v>
      </c>
      <c r="U95" s="18">
        <v>65.2</v>
      </c>
    </row>
    <row r="96" spans="1:21" ht="16.5" customHeight="1" x14ac:dyDescent="0.25">
      <c r="A96" s="7"/>
      <c r="B96" s="7"/>
      <c r="C96" s="7" t="s">
        <v>74</v>
      </c>
      <c r="D96" s="7"/>
      <c r="E96" s="7"/>
      <c r="F96" s="7"/>
      <c r="G96" s="7"/>
      <c r="H96" s="7"/>
      <c r="I96" s="7"/>
      <c r="J96" s="7"/>
      <c r="K96" s="7"/>
      <c r="L96" s="9" t="s">
        <v>67</v>
      </c>
      <c r="M96" s="18">
        <v>62</v>
      </c>
      <c r="N96" s="18">
        <v>61.6</v>
      </c>
      <c r="O96" s="18">
        <v>63.7</v>
      </c>
      <c r="P96" s="18">
        <v>61.3</v>
      </c>
      <c r="Q96" s="18">
        <v>67.7</v>
      </c>
      <c r="R96" s="18">
        <v>68.900000000000006</v>
      </c>
      <c r="S96" s="18">
        <v>46.1</v>
      </c>
      <c r="T96" s="18">
        <v>52.2</v>
      </c>
      <c r="U96" s="18">
        <v>64.8</v>
      </c>
    </row>
    <row r="97" spans="1:21" ht="16.5" customHeight="1" x14ac:dyDescent="0.25">
      <c r="A97" s="7"/>
      <c r="B97" s="7"/>
      <c r="C97" s="7" t="s">
        <v>75</v>
      </c>
      <c r="D97" s="7"/>
      <c r="E97" s="7"/>
      <c r="F97" s="7"/>
      <c r="G97" s="7"/>
      <c r="H97" s="7"/>
      <c r="I97" s="7"/>
      <c r="J97" s="7"/>
      <c r="K97" s="7"/>
      <c r="L97" s="9" t="s">
        <v>67</v>
      </c>
      <c r="M97" s="18">
        <v>62.6</v>
      </c>
      <c r="N97" s="18">
        <v>62.4</v>
      </c>
      <c r="O97" s="18">
        <v>64.099999999999994</v>
      </c>
      <c r="P97" s="18">
        <v>61.4</v>
      </c>
      <c r="Q97" s="18">
        <v>68.099999999999994</v>
      </c>
      <c r="R97" s="18">
        <v>69.599999999999994</v>
      </c>
      <c r="S97" s="18">
        <v>46.6</v>
      </c>
      <c r="T97" s="18">
        <v>53</v>
      </c>
      <c r="U97" s="18">
        <v>65.400000000000006</v>
      </c>
    </row>
    <row r="98" spans="1:21" ht="16.5" customHeight="1" x14ac:dyDescent="0.25">
      <c r="A98" s="7"/>
      <c r="B98" s="7"/>
      <c r="C98" s="7" t="s">
        <v>76</v>
      </c>
      <c r="D98" s="7"/>
      <c r="E98" s="7"/>
      <c r="F98" s="7"/>
      <c r="G98" s="7"/>
      <c r="H98" s="7"/>
      <c r="I98" s="7"/>
      <c r="J98" s="7"/>
      <c r="K98" s="7"/>
      <c r="L98" s="9" t="s">
        <v>67</v>
      </c>
      <c r="M98" s="18">
        <v>63.1</v>
      </c>
      <c r="N98" s="18">
        <v>63.1</v>
      </c>
      <c r="O98" s="18">
        <v>64.2</v>
      </c>
      <c r="P98" s="18">
        <v>61.3</v>
      </c>
      <c r="Q98" s="18">
        <v>68.400000000000006</v>
      </c>
      <c r="R98" s="18">
        <v>70.2</v>
      </c>
      <c r="S98" s="18">
        <v>47.8</v>
      </c>
      <c r="T98" s="18">
        <v>52.5</v>
      </c>
      <c r="U98" s="18">
        <v>65.8</v>
      </c>
    </row>
    <row r="99" spans="1:21" ht="16.5" customHeight="1" x14ac:dyDescent="0.25">
      <c r="A99" s="7"/>
      <c r="B99" s="7"/>
      <c r="C99" s="7" t="s">
        <v>77</v>
      </c>
      <c r="D99" s="7"/>
      <c r="E99" s="7"/>
      <c r="F99" s="7"/>
      <c r="G99" s="7"/>
      <c r="H99" s="7"/>
      <c r="I99" s="7"/>
      <c r="J99" s="7"/>
      <c r="K99" s="7"/>
      <c r="L99" s="9" t="s">
        <v>67</v>
      </c>
      <c r="M99" s="18">
        <v>66.5</v>
      </c>
      <c r="N99" s="18">
        <v>66.8</v>
      </c>
      <c r="O99" s="18">
        <v>67.3</v>
      </c>
      <c r="P99" s="18">
        <v>63.8</v>
      </c>
      <c r="Q99" s="18">
        <v>71.2</v>
      </c>
      <c r="R99" s="18">
        <v>72.5</v>
      </c>
      <c r="S99" s="18">
        <v>50.4</v>
      </c>
      <c r="T99" s="18">
        <v>54.6</v>
      </c>
      <c r="U99" s="18">
        <v>69.099999999999994</v>
      </c>
    </row>
    <row r="100" spans="1:21" ht="16.5" customHeight="1" x14ac:dyDescent="0.25">
      <c r="A100" s="7"/>
      <c r="B100" s="7"/>
      <c r="C100" s="7" t="s">
        <v>78</v>
      </c>
      <c r="D100" s="7"/>
      <c r="E100" s="7"/>
      <c r="F100" s="7"/>
      <c r="G100" s="7"/>
      <c r="H100" s="7"/>
      <c r="I100" s="7"/>
      <c r="J100" s="7"/>
      <c r="K100" s="7"/>
      <c r="L100" s="9" t="s">
        <v>67</v>
      </c>
      <c r="M100" s="18">
        <v>67.400000000000006</v>
      </c>
      <c r="N100" s="18">
        <v>67.900000000000006</v>
      </c>
      <c r="O100" s="18">
        <v>67.7</v>
      </c>
      <c r="P100" s="18">
        <v>64.099999999999994</v>
      </c>
      <c r="Q100" s="18">
        <v>71.900000000000006</v>
      </c>
      <c r="R100" s="18">
        <v>73.2</v>
      </c>
      <c r="S100" s="18">
        <v>51.4</v>
      </c>
      <c r="T100" s="18">
        <v>54.5</v>
      </c>
      <c r="U100" s="18">
        <v>69.900000000000006</v>
      </c>
    </row>
    <row r="101" spans="1:21" ht="16.5" customHeight="1" x14ac:dyDescent="0.25">
      <c r="A101" s="7"/>
      <c r="B101" s="7"/>
      <c r="C101" s="7" t="s">
        <v>79</v>
      </c>
      <c r="D101" s="7"/>
      <c r="E101" s="7"/>
      <c r="F101" s="7"/>
      <c r="G101" s="7"/>
      <c r="H101" s="7"/>
      <c r="I101" s="7"/>
      <c r="J101" s="7"/>
      <c r="K101" s="7"/>
      <c r="L101" s="9" t="s">
        <v>67</v>
      </c>
      <c r="M101" s="18">
        <v>67.3</v>
      </c>
      <c r="N101" s="18">
        <v>68.2</v>
      </c>
      <c r="O101" s="18">
        <v>67.5</v>
      </c>
      <c r="P101" s="18">
        <v>63.5</v>
      </c>
      <c r="Q101" s="18">
        <v>71.8</v>
      </c>
      <c r="R101" s="18">
        <v>73</v>
      </c>
      <c r="S101" s="18">
        <v>51.1</v>
      </c>
      <c r="T101" s="18">
        <v>54.9</v>
      </c>
      <c r="U101" s="18">
        <v>69.900000000000006</v>
      </c>
    </row>
    <row r="102" spans="1:21" ht="16.5" customHeight="1" x14ac:dyDescent="0.25">
      <c r="A102" s="7"/>
      <c r="B102" s="7"/>
      <c r="C102" s="7" t="s">
        <v>80</v>
      </c>
      <c r="D102" s="7"/>
      <c r="E102" s="7"/>
      <c r="F102" s="7"/>
      <c r="G102" s="7"/>
      <c r="H102" s="7"/>
      <c r="I102" s="7"/>
      <c r="J102" s="7"/>
      <c r="K102" s="7"/>
      <c r="L102" s="9" t="s">
        <v>67</v>
      </c>
      <c r="M102" s="18">
        <v>66.7</v>
      </c>
      <c r="N102" s="18">
        <v>68</v>
      </c>
      <c r="O102" s="18">
        <v>67</v>
      </c>
      <c r="P102" s="18">
        <v>62.9</v>
      </c>
      <c r="Q102" s="18">
        <v>71.5</v>
      </c>
      <c r="R102" s="18">
        <v>72.5</v>
      </c>
      <c r="S102" s="18">
        <v>50.8</v>
      </c>
      <c r="T102" s="18">
        <v>55.6</v>
      </c>
      <c r="U102" s="18">
        <v>69.400000000000006</v>
      </c>
    </row>
    <row r="103" spans="1:21" ht="16.5" customHeight="1" x14ac:dyDescent="0.25">
      <c r="A103" s="14"/>
      <c r="B103" s="14"/>
      <c r="C103" s="14" t="s">
        <v>81</v>
      </c>
      <c r="D103" s="14"/>
      <c r="E103" s="14"/>
      <c r="F103" s="14"/>
      <c r="G103" s="14"/>
      <c r="H103" s="14"/>
      <c r="I103" s="14"/>
      <c r="J103" s="14"/>
      <c r="K103" s="14"/>
      <c r="L103" s="15" t="s">
        <v>67</v>
      </c>
      <c r="M103" s="19">
        <v>66.7</v>
      </c>
      <c r="N103" s="19">
        <v>68.400000000000006</v>
      </c>
      <c r="O103" s="19">
        <v>67</v>
      </c>
      <c r="P103" s="19">
        <v>63.2</v>
      </c>
      <c r="Q103" s="19">
        <v>71.7</v>
      </c>
      <c r="R103" s="19">
        <v>72.3</v>
      </c>
      <c r="S103" s="19">
        <v>52.2</v>
      </c>
      <c r="T103" s="19">
        <v>56.3</v>
      </c>
      <c r="U103" s="19">
        <v>69.599999999999994</v>
      </c>
    </row>
    <row r="104" spans="1:21" ht="4.5" customHeight="1" x14ac:dyDescent="0.25">
      <c r="A104" s="24"/>
      <c r="B104" s="24"/>
      <c r="C104" s="2"/>
      <c r="D104" s="2"/>
      <c r="E104" s="2"/>
      <c r="F104" s="2"/>
      <c r="G104" s="2"/>
      <c r="H104" s="2"/>
      <c r="I104" s="2"/>
      <c r="J104" s="2"/>
      <c r="K104" s="2"/>
      <c r="L104" s="2"/>
      <c r="M104" s="2"/>
      <c r="N104" s="2"/>
      <c r="O104" s="2"/>
      <c r="P104" s="2"/>
      <c r="Q104" s="2"/>
      <c r="R104" s="2"/>
      <c r="S104" s="2"/>
      <c r="T104" s="2"/>
      <c r="U104" s="2"/>
    </row>
    <row r="105" spans="1:21" ht="29.4" customHeight="1" x14ac:dyDescent="0.25">
      <c r="A105" s="24" t="s">
        <v>84</v>
      </c>
      <c r="B105" s="24"/>
      <c r="C105" s="56" t="s">
        <v>457</v>
      </c>
      <c r="D105" s="56"/>
      <c r="E105" s="56"/>
      <c r="F105" s="56"/>
      <c r="G105" s="56"/>
      <c r="H105" s="56"/>
      <c r="I105" s="56"/>
      <c r="J105" s="56"/>
      <c r="K105" s="56"/>
      <c r="L105" s="56"/>
      <c r="M105" s="56"/>
      <c r="N105" s="56"/>
      <c r="O105" s="56"/>
      <c r="P105" s="56"/>
      <c r="Q105" s="56"/>
      <c r="R105" s="56"/>
      <c r="S105" s="56"/>
      <c r="T105" s="56"/>
      <c r="U105" s="56"/>
    </row>
    <row r="106" spans="1:21" ht="93.9" customHeight="1" x14ac:dyDescent="0.25">
      <c r="A106" s="24" t="s">
        <v>86</v>
      </c>
      <c r="B106" s="24"/>
      <c r="C106" s="56" t="s">
        <v>458</v>
      </c>
      <c r="D106" s="56"/>
      <c r="E106" s="56"/>
      <c r="F106" s="56"/>
      <c r="G106" s="56"/>
      <c r="H106" s="56"/>
      <c r="I106" s="56"/>
      <c r="J106" s="56"/>
      <c r="K106" s="56"/>
      <c r="L106" s="56"/>
      <c r="M106" s="56"/>
      <c r="N106" s="56"/>
      <c r="O106" s="56"/>
      <c r="P106" s="56"/>
      <c r="Q106" s="56"/>
      <c r="R106" s="56"/>
      <c r="S106" s="56"/>
      <c r="T106" s="56"/>
      <c r="U106" s="56"/>
    </row>
    <row r="107" spans="1:21" ht="55.4" customHeight="1" x14ac:dyDescent="0.25">
      <c r="A107" s="24" t="s">
        <v>88</v>
      </c>
      <c r="B107" s="24"/>
      <c r="C107" s="56" t="s">
        <v>459</v>
      </c>
      <c r="D107" s="56"/>
      <c r="E107" s="56"/>
      <c r="F107" s="56"/>
      <c r="G107" s="56"/>
      <c r="H107" s="56"/>
      <c r="I107" s="56"/>
      <c r="J107" s="56"/>
      <c r="K107" s="56"/>
      <c r="L107" s="56"/>
      <c r="M107" s="56"/>
      <c r="N107" s="56"/>
      <c r="O107" s="56"/>
      <c r="P107" s="56"/>
      <c r="Q107" s="56"/>
      <c r="R107" s="56"/>
      <c r="S107" s="56"/>
      <c r="T107" s="56"/>
      <c r="U107" s="56"/>
    </row>
    <row r="108" spans="1:21" ht="4.5" customHeight="1" x14ac:dyDescent="0.25"/>
    <row r="109" spans="1:21" ht="119.9" customHeight="1" x14ac:dyDescent="0.25">
      <c r="A109" s="25" t="s">
        <v>90</v>
      </c>
      <c r="B109" s="24"/>
      <c r="C109" s="24"/>
      <c r="D109" s="24"/>
      <c r="E109" s="56" t="s">
        <v>460</v>
      </c>
      <c r="F109" s="56"/>
      <c r="G109" s="56"/>
      <c r="H109" s="56"/>
      <c r="I109" s="56"/>
      <c r="J109" s="56"/>
      <c r="K109" s="56"/>
      <c r="L109" s="56"/>
      <c r="M109" s="56"/>
      <c r="N109" s="56"/>
      <c r="O109" s="56"/>
      <c r="P109" s="56"/>
      <c r="Q109" s="56"/>
      <c r="R109" s="56"/>
      <c r="S109" s="56"/>
      <c r="T109" s="56"/>
      <c r="U109" s="56"/>
    </row>
  </sheetData>
  <mergeCells count="5">
    <mergeCell ref="K1:U1"/>
    <mergeCell ref="C105:U105"/>
    <mergeCell ref="C106:U106"/>
    <mergeCell ref="C107:U107"/>
    <mergeCell ref="E109:U109"/>
  </mergeCells>
  <pageMargins left="0.7" right="0.7" top="0.75" bottom="0.75" header="0.3" footer="0.3"/>
  <pageSetup paperSize="9" fitToHeight="0" orientation="landscape" horizontalDpi="300" verticalDpi="300"/>
  <headerFooter scaleWithDoc="0" alignWithMargins="0">
    <oddHeader>&amp;C&amp;"Arial"&amp;8TABLE 2A.19</oddHeader>
    <oddFooter>&amp;L&amp;"Arial"&amp;8REPORT ON
GOVERNMENT
SERVICES 2022&amp;R&amp;"Arial"&amp;8STATISTICAL
CONTEXT
PAGE &amp;B&amp;P&amp;B</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U96"/>
  <sheetViews>
    <sheetView showGridLines="0" workbookViewId="0"/>
  </sheetViews>
  <sheetFormatPr defaultColWidth="10.90625" defaultRowHeight="12.5" x14ac:dyDescent="0.25"/>
  <cols>
    <col min="1" max="11" width="1.90625" customWidth="1"/>
    <col min="12" max="12" width="5.453125" customWidth="1"/>
    <col min="13" max="20" width="8.08984375" customWidth="1"/>
    <col min="21" max="21" width="9.08984375" customWidth="1"/>
  </cols>
  <sheetData>
    <row r="1" spans="1:21" ht="33.9" customHeight="1" x14ac:dyDescent="0.25">
      <c r="A1" s="8" t="s">
        <v>461</v>
      </c>
      <c r="B1" s="8"/>
      <c r="C1" s="8"/>
      <c r="D1" s="8"/>
      <c r="E1" s="8"/>
      <c r="F1" s="8"/>
      <c r="G1" s="8"/>
      <c r="H1" s="8"/>
      <c r="I1" s="8"/>
      <c r="J1" s="8"/>
      <c r="K1" s="57" t="s">
        <v>462</v>
      </c>
      <c r="L1" s="58"/>
      <c r="M1" s="58"/>
      <c r="N1" s="58"/>
      <c r="O1" s="58"/>
      <c r="P1" s="58"/>
      <c r="Q1" s="58"/>
      <c r="R1" s="58"/>
      <c r="S1" s="58"/>
      <c r="T1" s="58"/>
      <c r="U1" s="58"/>
    </row>
    <row r="2" spans="1:21" ht="16.5" customHeight="1" x14ac:dyDescent="0.25">
      <c r="A2" s="11"/>
      <c r="B2" s="11"/>
      <c r="C2" s="11"/>
      <c r="D2" s="11"/>
      <c r="E2" s="11"/>
      <c r="F2" s="11"/>
      <c r="G2" s="11"/>
      <c r="H2" s="11"/>
      <c r="I2" s="11"/>
      <c r="J2" s="11"/>
      <c r="K2" s="11"/>
      <c r="L2" s="12" t="s">
        <v>34</v>
      </c>
      <c r="M2" s="13" t="s">
        <v>35</v>
      </c>
      <c r="N2" s="13" t="s">
        <v>36</v>
      </c>
      <c r="O2" s="13" t="s">
        <v>37</v>
      </c>
      <c r="P2" s="13" t="s">
        <v>38</v>
      </c>
      <c r="Q2" s="13" t="s">
        <v>39</v>
      </c>
      <c r="R2" s="13" t="s">
        <v>40</v>
      </c>
      <c r="S2" s="13" t="s">
        <v>41</v>
      </c>
      <c r="T2" s="13" t="s">
        <v>42</v>
      </c>
      <c r="U2" s="13" t="s">
        <v>43</v>
      </c>
    </row>
    <row r="3" spans="1:21" ht="16.5" customHeight="1" x14ac:dyDescent="0.25">
      <c r="A3" s="7" t="s">
        <v>77</v>
      </c>
      <c r="B3" s="7"/>
      <c r="C3" s="7"/>
      <c r="D3" s="7"/>
      <c r="E3" s="7"/>
      <c r="F3" s="7"/>
      <c r="G3" s="7"/>
      <c r="H3" s="7"/>
      <c r="I3" s="7"/>
      <c r="J3" s="7"/>
      <c r="K3" s="7"/>
      <c r="L3" s="9"/>
      <c r="M3" s="10"/>
      <c r="N3" s="10"/>
      <c r="O3" s="10"/>
      <c r="P3" s="10"/>
      <c r="Q3" s="10"/>
      <c r="R3" s="10"/>
      <c r="S3" s="10"/>
      <c r="T3" s="10"/>
      <c r="U3" s="10"/>
    </row>
    <row r="4" spans="1:21" ht="16.5" customHeight="1" x14ac:dyDescent="0.25">
      <c r="A4" s="7"/>
      <c r="B4" s="7" t="s">
        <v>154</v>
      </c>
      <c r="C4" s="7"/>
      <c r="D4" s="7"/>
      <c r="E4" s="7"/>
      <c r="F4" s="7"/>
      <c r="G4" s="7"/>
      <c r="H4" s="7"/>
      <c r="I4" s="7"/>
      <c r="J4" s="7"/>
      <c r="K4" s="7"/>
      <c r="L4" s="9"/>
      <c r="M4" s="10"/>
      <c r="N4" s="10"/>
      <c r="O4" s="10"/>
      <c r="P4" s="10"/>
      <c r="Q4" s="10"/>
      <c r="R4" s="10"/>
      <c r="S4" s="10"/>
      <c r="T4" s="10"/>
      <c r="U4" s="10"/>
    </row>
    <row r="5" spans="1:21" ht="16.5" customHeight="1" x14ac:dyDescent="0.25">
      <c r="A5" s="7"/>
      <c r="B5" s="7"/>
      <c r="C5" s="7" t="s">
        <v>463</v>
      </c>
      <c r="D5" s="7"/>
      <c r="E5" s="7"/>
      <c r="F5" s="7"/>
      <c r="G5" s="7"/>
      <c r="H5" s="7"/>
      <c r="I5" s="7"/>
      <c r="J5" s="7"/>
      <c r="K5" s="7"/>
      <c r="L5" s="9" t="s">
        <v>47</v>
      </c>
      <c r="M5" s="18">
        <v>10.6</v>
      </c>
      <c r="N5" s="16">
        <v>2.4</v>
      </c>
      <c r="O5" s="16">
        <v>8.8000000000000007</v>
      </c>
      <c r="P5" s="16">
        <v>3.3</v>
      </c>
      <c r="Q5" s="16">
        <v>1.6</v>
      </c>
      <c r="R5" s="16">
        <v>0.9</v>
      </c>
      <c r="S5" s="16">
        <v>0.2</v>
      </c>
      <c r="T5" s="16">
        <v>6.4</v>
      </c>
      <c r="U5" s="18">
        <v>34.200000000000003</v>
      </c>
    </row>
    <row r="6" spans="1:21" ht="16.5" customHeight="1" x14ac:dyDescent="0.25">
      <c r="A6" s="7"/>
      <c r="B6" s="7"/>
      <c r="C6" s="7" t="s">
        <v>464</v>
      </c>
      <c r="D6" s="7"/>
      <c r="E6" s="7"/>
      <c r="F6" s="7"/>
      <c r="G6" s="7"/>
      <c r="H6" s="7"/>
      <c r="I6" s="7"/>
      <c r="J6" s="7"/>
      <c r="K6" s="7"/>
      <c r="L6" s="9" t="s">
        <v>47</v>
      </c>
      <c r="M6" s="18">
        <v>16.2</v>
      </c>
      <c r="N6" s="16">
        <v>3</v>
      </c>
      <c r="O6" s="16">
        <v>9.1</v>
      </c>
      <c r="P6" s="16">
        <v>3.7</v>
      </c>
      <c r="Q6" s="16">
        <v>1.8</v>
      </c>
      <c r="R6" s="16">
        <v>1.5</v>
      </c>
      <c r="S6" s="16">
        <v>0.3</v>
      </c>
      <c r="T6" s="16">
        <v>4</v>
      </c>
      <c r="U6" s="18">
        <v>39.5</v>
      </c>
    </row>
    <row r="7" spans="1:21" ht="16.5" customHeight="1" x14ac:dyDescent="0.25">
      <c r="A7" s="7"/>
      <c r="B7" s="7"/>
      <c r="C7" s="7" t="s">
        <v>465</v>
      </c>
      <c r="D7" s="7"/>
      <c r="E7" s="7"/>
      <c r="F7" s="7"/>
      <c r="G7" s="7"/>
      <c r="H7" s="7"/>
      <c r="I7" s="7"/>
      <c r="J7" s="7"/>
      <c r="K7" s="7"/>
      <c r="L7" s="9" t="s">
        <v>47</v>
      </c>
      <c r="M7" s="18">
        <v>41.4</v>
      </c>
      <c r="N7" s="16">
        <v>6.4</v>
      </c>
      <c r="O7" s="18">
        <v>29.9</v>
      </c>
      <c r="P7" s="18">
        <v>13.6</v>
      </c>
      <c r="Q7" s="16">
        <v>4.5999999999999996</v>
      </c>
      <c r="R7" s="16">
        <v>5.6</v>
      </c>
      <c r="S7" s="16">
        <v>0.9</v>
      </c>
      <c r="T7" s="16">
        <v>8.1</v>
      </c>
      <c r="U7" s="22">
        <v>110.4</v>
      </c>
    </row>
    <row r="8" spans="1:21" ht="16.5" customHeight="1" x14ac:dyDescent="0.25">
      <c r="A8" s="7"/>
      <c r="B8" s="7"/>
      <c r="C8" s="7" t="s">
        <v>466</v>
      </c>
      <c r="D8" s="7"/>
      <c r="E8" s="7"/>
      <c r="F8" s="7"/>
      <c r="G8" s="7"/>
      <c r="H8" s="7"/>
      <c r="I8" s="7"/>
      <c r="J8" s="7"/>
      <c r="K8" s="7"/>
      <c r="L8" s="9" t="s">
        <v>47</v>
      </c>
      <c r="M8" s="18">
        <v>11.7</v>
      </c>
      <c r="N8" s="16">
        <v>4.0999999999999996</v>
      </c>
      <c r="O8" s="18">
        <v>11.7</v>
      </c>
      <c r="P8" s="16">
        <v>6.5</v>
      </c>
      <c r="Q8" s="16">
        <v>4.2</v>
      </c>
      <c r="R8" s="16">
        <v>1.7</v>
      </c>
      <c r="S8" s="16">
        <v>0.3</v>
      </c>
      <c r="T8" s="16">
        <v>5.0999999999999996</v>
      </c>
      <c r="U8" s="18">
        <v>45.4</v>
      </c>
    </row>
    <row r="9" spans="1:21" ht="16.5" customHeight="1" x14ac:dyDescent="0.25">
      <c r="A9" s="7"/>
      <c r="B9" s="7"/>
      <c r="C9" s="7" t="s">
        <v>467</v>
      </c>
      <c r="D9" s="7"/>
      <c r="E9" s="7"/>
      <c r="F9" s="7"/>
      <c r="G9" s="7"/>
      <c r="H9" s="7"/>
      <c r="I9" s="7"/>
      <c r="J9" s="7"/>
      <c r="K9" s="7"/>
      <c r="L9" s="9" t="s">
        <v>47</v>
      </c>
      <c r="M9" s="18">
        <v>39.1</v>
      </c>
      <c r="N9" s="18">
        <v>10.7</v>
      </c>
      <c r="O9" s="18">
        <v>42.2</v>
      </c>
      <c r="P9" s="18">
        <v>12.6</v>
      </c>
      <c r="Q9" s="16">
        <v>5.9</v>
      </c>
      <c r="R9" s="16">
        <v>4.0999999999999996</v>
      </c>
      <c r="S9" s="16">
        <v>2.2000000000000002</v>
      </c>
      <c r="T9" s="16">
        <v>7</v>
      </c>
      <c r="U9" s="22">
        <v>123.9</v>
      </c>
    </row>
    <row r="10" spans="1:21" ht="16.5" customHeight="1" x14ac:dyDescent="0.25">
      <c r="A10" s="7"/>
      <c r="B10" s="7"/>
      <c r="C10" s="7" t="s">
        <v>468</v>
      </c>
      <c r="D10" s="7"/>
      <c r="E10" s="7"/>
      <c r="F10" s="7"/>
      <c r="G10" s="7"/>
      <c r="H10" s="7"/>
      <c r="I10" s="7"/>
      <c r="J10" s="7"/>
      <c r="K10" s="7"/>
      <c r="L10" s="9" t="s">
        <v>47</v>
      </c>
      <c r="M10" s="22">
        <v>130.4</v>
      </c>
      <c r="N10" s="18">
        <v>29.3</v>
      </c>
      <c r="O10" s="22">
        <v>111.4</v>
      </c>
      <c r="P10" s="18">
        <v>47.2</v>
      </c>
      <c r="Q10" s="18">
        <v>20.8</v>
      </c>
      <c r="R10" s="18">
        <v>14.6</v>
      </c>
      <c r="S10" s="16">
        <v>4.0999999999999996</v>
      </c>
      <c r="T10" s="18">
        <v>38.4</v>
      </c>
      <c r="U10" s="22">
        <v>396.4</v>
      </c>
    </row>
    <row r="11" spans="1:21" ht="16.5" customHeight="1" x14ac:dyDescent="0.25">
      <c r="A11" s="7"/>
      <c r="B11" s="7" t="s">
        <v>158</v>
      </c>
      <c r="C11" s="7"/>
      <c r="D11" s="7"/>
      <c r="E11" s="7"/>
      <c r="F11" s="7"/>
      <c r="G11" s="7"/>
      <c r="H11" s="7"/>
      <c r="I11" s="7"/>
      <c r="J11" s="7"/>
      <c r="K11" s="7"/>
      <c r="L11" s="9"/>
      <c r="M11" s="10"/>
      <c r="N11" s="10"/>
      <c r="O11" s="10"/>
      <c r="P11" s="10"/>
      <c r="Q11" s="10"/>
      <c r="R11" s="10"/>
      <c r="S11" s="10"/>
      <c r="T11" s="10"/>
      <c r="U11" s="10"/>
    </row>
    <row r="12" spans="1:21" ht="16.5" customHeight="1" x14ac:dyDescent="0.25">
      <c r="A12" s="7"/>
      <c r="B12" s="7"/>
      <c r="C12" s="7" t="s">
        <v>463</v>
      </c>
      <c r="D12" s="7"/>
      <c r="E12" s="7"/>
      <c r="F12" s="7"/>
      <c r="G12" s="7"/>
      <c r="H12" s="7"/>
      <c r="I12" s="7"/>
      <c r="J12" s="7"/>
      <c r="K12" s="7"/>
      <c r="L12" s="9" t="s">
        <v>47</v>
      </c>
      <c r="M12" s="22">
        <v>250.6</v>
      </c>
      <c r="N12" s="22">
        <v>247.5</v>
      </c>
      <c r="O12" s="22">
        <v>166.9</v>
      </c>
      <c r="P12" s="18">
        <v>57.5</v>
      </c>
      <c r="Q12" s="18">
        <v>68.900000000000006</v>
      </c>
      <c r="R12" s="18">
        <v>17.2</v>
      </c>
      <c r="S12" s="16">
        <v>6.5</v>
      </c>
      <c r="T12" s="16">
        <v>3.6</v>
      </c>
      <c r="U12" s="22">
        <v>818.8</v>
      </c>
    </row>
    <row r="13" spans="1:21" ht="16.5" customHeight="1" x14ac:dyDescent="0.25">
      <c r="A13" s="7"/>
      <c r="B13" s="7"/>
      <c r="C13" s="7" t="s">
        <v>464</v>
      </c>
      <c r="D13" s="7"/>
      <c r="E13" s="7"/>
      <c r="F13" s="7"/>
      <c r="G13" s="7"/>
      <c r="H13" s="7"/>
      <c r="I13" s="7"/>
      <c r="J13" s="7"/>
      <c r="K13" s="7"/>
      <c r="L13" s="9" t="s">
        <v>47</v>
      </c>
      <c r="M13" s="22">
        <v>302.2</v>
      </c>
      <c r="N13" s="22">
        <v>222.7</v>
      </c>
      <c r="O13" s="22">
        <v>142.6</v>
      </c>
      <c r="P13" s="18">
        <v>66.2</v>
      </c>
      <c r="Q13" s="18">
        <v>58</v>
      </c>
      <c r="R13" s="18">
        <v>27.9</v>
      </c>
      <c r="S13" s="16">
        <v>7</v>
      </c>
      <c r="T13" s="16">
        <v>4</v>
      </c>
      <c r="U13" s="22">
        <v>830.7</v>
      </c>
    </row>
    <row r="14" spans="1:21" ht="16.5" customHeight="1" x14ac:dyDescent="0.25">
      <c r="A14" s="7"/>
      <c r="B14" s="7"/>
      <c r="C14" s="7" t="s">
        <v>465</v>
      </c>
      <c r="D14" s="7"/>
      <c r="E14" s="7"/>
      <c r="F14" s="7"/>
      <c r="G14" s="7"/>
      <c r="H14" s="7"/>
      <c r="I14" s="7"/>
      <c r="J14" s="7"/>
      <c r="K14" s="7"/>
      <c r="L14" s="9" t="s">
        <v>47</v>
      </c>
      <c r="M14" s="20">
        <v>1193</v>
      </c>
      <c r="N14" s="22">
        <v>569.70000000000005</v>
      </c>
      <c r="O14" s="22">
        <v>775.3</v>
      </c>
      <c r="P14" s="22">
        <v>370.4</v>
      </c>
      <c r="Q14" s="22">
        <v>194.7</v>
      </c>
      <c r="R14" s="22">
        <v>116.5</v>
      </c>
      <c r="S14" s="18">
        <v>36.200000000000003</v>
      </c>
      <c r="T14" s="18">
        <v>20.7</v>
      </c>
      <c r="U14" s="20">
        <v>3277.1</v>
      </c>
    </row>
    <row r="15" spans="1:21" ht="16.5" customHeight="1" x14ac:dyDescent="0.25">
      <c r="A15" s="7"/>
      <c r="B15" s="7"/>
      <c r="C15" s="7" t="s">
        <v>466</v>
      </c>
      <c r="D15" s="7"/>
      <c r="E15" s="7"/>
      <c r="F15" s="7"/>
      <c r="G15" s="7"/>
      <c r="H15" s="7"/>
      <c r="I15" s="7"/>
      <c r="J15" s="7"/>
      <c r="K15" s="7"/>
      <c r="L15" s="9" t="s">
        <v>47</v>
      </c>
      <c r="M15" s="22">
        <v>270.89999999999998</v>
      </c>
      <c r="N15" s="22">
        <v>498.5</v>
      </c>
      <c r="O15" s="22">
        <v>233</v>
      </c>
      <c r="P15" s="22">
        <v>167.8</v>
      </c>
      <c r="Q15" s="22">
        <v>217.8</v>
      </c>
      <c r="R15" s="18">
        <v>31.1</v>
      </c>
      <c r="S15" s="18">
        <v>11.4</v>
      </c>
      <c r="T15" s="18">
        <v>13.7</v>
      </c>
      <c r="U15" s="20">
        <v>1444.5</v>
      </c>
    </row>
    <row r="16" spans="1:21" ht="16.5" customHeight="1" x14ac:dyDescent="0.25">
      <c r="A16" s="7"/>
      <c r="B16" s="7"/>
      <c r="C16" s="7" t="s">
        <v>467</v>
      </c>
      <c r="D16" s="7"/>
      <c r="E16" s="7"/>
      <c r="F16" s="7"/>
      <c r="G16" s="7"/>
      <c r="H16" s="7"/>
      <c r="I16" s="7"/>
      <c r="J16" s="7"/>
      <c r="K16" s="7"/>
      <c r="L16" s="9" t="s">
        <v>47</v>
      </c>
      <c r="M16" s="20">
        <v>3096</v>
      </c>
      <c r="N16" s="20">
        <v>2594.1999999999998</v>
      </c>
      <c r="O16" s="20">
        <v>1848.2</v>
      </c>
      <c r="P16" s="20">
        <v>1009.2</v>
      </c>
      <c r="Q16" s="22">
        <v>641.6</v>
      </c>
      <c r="R16" s="22">
        <v>154.69999999999999</v>
      </c>
      <c r="S16" s="22">
        <v>220.2</v>
      </c>
      <c r="T16" s="18">
        <v>68.900000000000006</v>
      </c>
      <c r="U16" s="20">
        <v>9634.4</v>
      </c>
    </row>
    <row r="17" spans="1:21" ht="16.5" customHeight="1" x14ac:dyDescent="0.25">
      <c r="A17" s="7"/>
      <c r="B17" s="7"/>
      <c r="C17" s="7" t="s">
        <v>468</v>
      </c>
      <c r="D17" s="7"/>
      <c r="E17" s="7"/>
      <c r="F17" s="7"/>
      <c r="G17" s="7"/>
      <c r="H17" s="7"/>
      <c r="I17" s="7"/>
      <c r="J17" s="7"/>
      <c r="K17" s="7"/>
      <c r="L17" s="9" t="s">
        <v>47</v>
      </c>
      <c r="M17" s="20">
        <v>5343.6</v>
      </c>
      <c r="N17" s="20">
        <v>4317.3999999999996</v>
      </c>
      <c r="O17" s="20">
        <v>3279.5</v>
      </c>
      <c r="P17" s="20">
        <v>1736.3</v>
      </c>
      <c r="Q17" s="20">
        <v>1231.5</v>
      </c>
      <c r="R17" s="22">
        <v>362.5</v>
      </c>
      <c r="S17" s="22">
        <v>288.2</v>
      </c>
      <c r="T17" s="22">
        <v>115</v>
      </c>
      <c r="U17" s="21">
        <v>16677</v>
      </c>
    </row>
    <row r="18" spans="1:21" ht="16.5" customHeight="1" x14ac:dyDescent="0.25">
      <c r="A18" s="7"/>
      <c r="B18" s="7" t="s">
        <v>159</v>
      </c>
      <c r="C18" s="7"/>
      <c r="D18" s="7"/>
      <c r="E18" s="7"/>
      <c r="F18" s="7"/>
      <c r="G18" s="7"/>
      <c r="H18" s="7"/>
      <c r="I18" s="7"/>
      <c r="J18" s="7"/>
      <c r="K18" s="7"/>
      <c r="L18" s="9"/>
      <c r="M18" s="10"/>
      <c r="N18" s="10"/>
      <c r="O18" s="10"/>
      <c r="P18" s="10"/>
      <c r="Q18" s="10"/>
      <c r="R18" s="10"/>
      <c r="S18" s="10"/>
      <c r="T18" s="10"/>
      <c r="U18" s="10"/>
    </row>
    <row r="19" spans="1:21" ht="16.5" customHeight="1" x14ac:dyDescent="0.25">
      <c r="A19" s="7"/>
      <c r="B19" s="7"/>
      <c r="C19" s="7" t="s">
        <v>463</v>
      </c>
      <c r="D19" s="7"/>
      <c r="E19" s="7"/>
      <c r="F19" s="7"/>
      <c r="G19" s="7"/>
      <c r="H19" s="7"/>
      <c r="I19" s="7"/>
      <c r="J19" s="7"/>
      <c r="K19" s="7"/>
      <c r="L19" s="9" t="s">
        <v>47</v>
      </c>
      <c r="M19" s="16">
        <v>3.2</v>
      </c>
      <c r="N19" s="16">
        <v>3.6</v>
      </c>
      <c r="O19" s="16">
        <v>2.4</v>
      </c>
      <c r="P19" s="16">
        <v>0.8</v>
      </c>
      <c r="Q19" s="16">
        <v>1.1000000000000001</v>
      </c>
      <c r="R19" s="16">
        <v>0.4</v>
      </c>
      <c r="S19" s="16">
        <v>0.1</v>
      </c>
      <c r="T19" s="16">
        <v>0.1</v>
      </c>
      <c r="U19" s="18">
        <v>11.5</v>
      </c>
    </row>
    <row r="20" spans="1:21" ht="16.5" customHeight="1" x14ac:dyDescent="0.25">
      <c r="A20" s="7"/>
      <c r="B20" s="7"/>
      <c r="C20" s="7" t="s">
        <v>464</v>
      </c>
      <c r="D20" s="7"/>
      <c r="E20" s="7"/>
      <c r="F20" s="7"/>
      <c r="G20" s="7"/>
      <c r="H20" s="7"/>
      <c r="I20" s="7"/>
      <c r="J20" s="7"/>
      <c r="K20" s="7"/>
      <c r="L20" s="9" t="s">
        <v>47</v>
      </c>
      <c r="M20" s="16">
        <v>3.3</v>
      </c>
      <c r="N20" s="16">
        <v>2.6</v>
      </c>
      <c r="O20" s="16">
        <v>1.6</v>
      </c>
      <c r="P20" s="16">
        <v>0.7</v>
      </c>
      <c r="Q20" s="16">
        <v>0.7</v>
      </c>
      <c r="R20" s="16">
        <v>0.5</v>
      </c>
      <c r="S20" s="16">
        <v>0.1</v>
      </c>
      <c r="T20" s="16">
        <v>0.1</v>
      </c>
      <c r="U20" s="16">
        <v>9.6</v>
      </c>
    </row>
    <row r="21" spans="1:21" ht="16.5" customHeight="1" x14ac:dyDescent="0.25">
      <c r="A21" s="7"/>
      <c r="B21" s="7"/>
      <c r="C21" s="7" t="s">
        <v>465</v>
      </c>
      <c r="D21" s="7"/>
      <c r="E21" s="7"/>
      <c r="F21" s="7"/>
      <c r="G21" s="7"/>
      <c r="H21" s="7"/>
      <c r="I21" s="7"/>
      <c r="J21" s="7"/>
      <c r="K21" s="7"/>
      <c r="L21" s="9" t="s">
        <v>47</v>
      </c>
      <c r="M21" s="18">
        <v>10.6</v>
      </c>
      <c r="N21" s="16">
        <v>5.6</v>
      </c>
      <c r="O21" s="16">
        <v>6.5</v>
      </c>
      <c r="P21" s="16">
        <v>3</v>
      </c>
      <c r="Q21" s="16">
        <v>1.9</v>
      </c>
      <c r="R21" s="16">
        <v>1.3</v>
      </c>
      <c r="S21" s="16">
        <v>0.3</v>
      </c>
      <c r="T21" s="16">
        <v>0.3</v>
      </c>
      <c r="U21" s="18">
        <v>29.4</v>
      </c>
    </row>
    <row r="22" spans="1:21" ht="16.5" customHeight="1" x14ac:dyDescent="0.25">
      <c r="A22" s="7"/>
      <c r="B22" s="7"/>
      <c r="C22" s="7" t="s">
        <v>466</v>
      </c>
      <c r="D22" s="7"/>
      <c r="E22" s="7"/>
      <c r="F22" s="7"/>
      <c r="G22" s="7"/>
      <c r="H22" s="7"/>
      <c r="I22" s="7"/>
      <c r="J22" s="7"/>
      <c r="K22" s="7"/>
      <c r="L22" s="9" t="s">
        <v>47</v>
      </c>
      <c r="M22" s="16">
        <v>2.2999999999999998</v>
      </c>
      <c r="N22" s="16">
        <v>4.0999999999999996</v>
      </c>
      <c r="O22" s="16">
        <v>1.8</v>
      </c>
      <c r="P22" s="16">
        <v>1.2</v>
      </c>
      <c r="Q22" s="16">
        <v>1.8</v>
      </c>
      <c r="R22" s="16">
        <v>0.3</v>
      </c>
      <c r="S22" s="16">
        <v>0.1</v>
      </c>
      <c r="T22" s="16">
        <v>0.2</v>
      </c>
      <c r="U22" s="18">
        <v>11.8</v>
      </c>
    </row>
    <row r="23" spans="1:21" ht="16.5" customHeight="1" x14ac:dyDescent="0.25">
      <c r="A23" s="7"/>
      <c r="B23" s="7"/>
      <c r="C23" s="7" t="s">
        <v>467</v>
      </c>
      <c r="D23" s="7"/>
      <c r="E23" s="7"/>
      <c r="F23" s="7"/>
      <c r="G23" s="7"/>
      <c r="H23" s="7"/>
      <c r="I23" s="7"/>
      <c r="J23" s="7"/>
      <c r="K23" s="7"/>
      <c r="L23" s="9" t="s">
        <v>47</v>
      </c>
      <c r="M23" s="18">
        <v>15.3</v>
      </c>
      <c r="N23" s="18">
        <v>14.1</v>
      </c>
      <c r="O23" s="16">
        <v>9.9</v>
      </c>
      <c r="P23" s="16">
        <v>4.9000000000000004</v>
      </c>
      <c r="Q23" s="16">
        <v>3.9</v>
      </c>
      <c r="R23" s="16">
        <v>1.1000000000000001</v>
      </c>
      <c r="S23" s="16">
        <v>0.9</v>
      </c>
      <c r="T23" s="16">
        <v>0.6</v>
      </c>
      <c r="U23" s="18">
        <v>50.7</v>
      </c>
    </row>
    <row r="24" spans="1:21" ht="16.5" customHeight="1" x14ac:dyDescent="0.25">
      <c r="A24" s="7"/>
      <c r="B24" s="7"/>
      <c r="C24" s="7" t="s">
        <v>468</v>
      </c>
      <c r="D24" s="7"/>
      <c r="E24" s="7"/>
      <c r="F24" s="7"/>
      <c r="G24" s="7"/>
      <c r="H24" s="7"/>
      <c r="I24" s="7"/>
      <c r="J24" s="7"/>
      <c r="K24" s="7"/>
      <c r="L24" s="9" t="s">
        <v>47</v>
      </c>
      <c r="M24" s="22">
        <v>365.7</v>
      </c>
      <c r="N24" s="22">
        <v>288.7</v>
      </c>
      <c r="O24" s="22">
        <v>253</v>
      </c>
      <c r="P24" s="22">
        <v>134.30000000000001</v>
      </c>
      <c r="Q24" s="18">
        <v>71.5</v>
      </c>
      <c r="R24" s="18">
        <v>26.1</v>
      </c>
      <c r="S24" s="18">
        <v>17.100000000000001</v>
      </c>
      <c r="T24" s="18">
        <v>19.2</v>
      </c>
      <c r="U24" s="20">
        <v>1175.9000000000001</v>
      </c>
    </row>
    <row r="25" spans="1:21" ht="16.5" customHeight="1" x14ac:dyDescent="0.25">
      <c r="A25" s="7"/>
      <c r="B25" s="7" t="s">
        <v>144</v>
      </c>
      <c r="C25" s="7"/>
      <c r="D25" s="7"/>
      <c r="E25" s="7"/>
      <c r="F25" s="7"/>
      <c r="G25" s="7"/>
      <c r="H25" s="7"/>
      <c r="I25" s="7"/>
      <c r="J25" s="7"/>
      <c r="K25" s="7"/>
      <c r="L25" s="9"/>
      <c r="M25" s="10"/>
      <c r="N25" s="10"/>
      <c r="O25" s="10"/>
      <c r="P25" s="10"/>
      <c r="Q25" s="10"/>
      <c r="R25" s="10"/>
      <c r="S25" s="10"/>
      <c r="T25" s="10"/>
      <c r="U25" s="10"/>
    </row>
    <row r="26" spans="1:21" ht="16.5" customHeight="1" x14ac:dyDescent="0.25">
      <c r="A26" s="7"/>
      <c r="B26" s="7"/>
      <c r="C26" s="7" t="s">
        <v>463</v>
      </c>
      <c r="D26" s="7"/>
      <c r="E26" s="7"/>
      <c r="F26" s="7"/>
      <c r="G26" s="7"/>
      <c r="H26" s="7"/>
      <c r="I26" s="7"/>
      <c r="J26" s="7"/>
      <c r="K26" s="7"/>
      <c r="L26" s="9" t="s">
        <v>47</v>
      </c>
      <c r="M26" s="22">
        <v>264.39999999999998</v>
      </c>
      <c r="N26" s="22">
        <v>253.5</v>
      </c>
      <c r="O26" s="22">
        <v>178.1</v>
      </c>
      <c r="P26" s="18">
        <v>61.6</v>
      </c>
      <c r="Q26" s="18">
        <v>71.599999999999994</v>
      </c>
      <c r="R26" s="18">
        <v>18.399999999999999</v>
      </c>
      <c r="S26" s="16">
        <v>6.7</v>
      </c>
      <c r="T26" s="18">
        <v>10</v>
      </c>
      <c r="U26" s="22">
        <v>864.5</v>
      </c>
    </row>
    <row r="27" spans="1:21" ht="16.5" customHeight="1" x14ac:dyDescent="0.25">
      <c r="A27" s="7"/>
      <c r="B27" s="7"/>
      <c r="C27" s="7" t="s">
        <v>464</v>
      </c>
      <c r="D27" s="7"/>
      <c r="E27" s="7"/>
      <c r="F27" s="7"/>
      <c r="G27" s="7"/>
      <c r="H27" s="7"/>
      <c r="I27" s="7"/>
      <c r="J27" s="7"/>
      <c r="K27" s="7"/>
      <c r="L27" s="9" t="s">
        <v>47</v>
      </c>
      <c r="M27" s="22">
        <v>321.7</v>
      </c>
      <c r="N27" s="22">
        <v>228.3</v>
      </c>
      <c r="O27" s="22">
        <v>153.19999999999999</v>
      </c>
      <c r="P27" s="18">
        <v>70.599999999999994</v>
      </c>
      <c r="Q27" s="18">
        <v>60.5</v>
      </c>
      <c r="R27" s="18">
        <v>29.9</v>
      </c>
      <c r="S27" s="16">
        <v>7.3</v>
      </c>
      <c r="T27" s="16">
        <v>8.1</v>
      </c>
      <c r="U27" s="22">
        <v>879.8</v>
      </c>
    </row>
    <row r="28" spans="1:21" ht="16.5" customHeight="1" x14ac:dyDescent="0.25">
      <c r="A28" s="7"/>
      <c r="B28" s="7"/>
      <c r="C28" s="7" t="s">
        <v>465</v>
      </c>
      <c r="D28" s="7"/>
      <c r="E28" s="7"/>
      <c r="F28" s="7"/>
      <c r="G28" s="7"/>
      <c r="H28" s="7"/>
      <c r="I28" s="7"/>
      <c r="J28" s="7"/>
      <c r="K28" s="7"/>
      <c r="L28" s="9" t="s">
        <v>47</v>
      </c>
      <c r="M28" s="20">
        <v>1244.9000000000001</v>
      </c>
      <c r="N28" s="22">
        <v>581.70000000000005</v>
      </c>
      <c r="O28" s="22">
        <v>811.7</v>
      </c>
      <c r="P28" s="22">
        <v>386.9</v>
      </c>
      <c r="Q28" s="22">
        <v>201.2</v>
      </c>
      <c r="R28" s="22">
        <v>123.3</v>
      </c>
      <c r="S28" s="18">
        <v>37.4</v>
      </c>
      <c r="T28" s="18">
        <v>29.1</v>
      </c>
      <c r="U28" s="20">
        <v>3417</v>
      </c>
    </row>
    <row r="29" spans="1:21" ht="16.5" customHeight="1" x14ac:dyDescent="0.25">
      <c r="A29" s="7"/>
      <c r="B29" s="7"/>
      <c r="C29" s="7" t="s">
        <v>466</v>
      </c>
      <c r="D29" s="7"/>
      <c r="E29" s="7"/>
      <c r="F29" s="7"/>
      <c r="G29" s="7"/>
      <c r="H29" s="7"/>
      <c r="I29" s="7"/>
      <c r="J29" s="7"/>
      <c r="K29" s="7"/>
      <c r="L29" s="9" t="s">
        <v>47</v>
      </c>
      <c r="M29" s="22">
        <v>284.8</v>
      </c>
      <c r="N29" s="22">
        <v>506.7</v>
      </c>
      <c r="O29" s="22">
        <v>246.5</v>
      </c>
      <c r="P29" s="22">
        <v>175.5</v>
      </c>
      <c r="Q29" s="22">
        <v>223.9</v>
      </c>
      <c r="R29" s="18">
        <v>33.1</v>
      </c>
      <c r="S29" s="18">
        <v>11.8</v>
      </c>
      <c r="T29" s="18">
        <v>18.899999999999999</v>
      </c>
      <c r="U29" s="20">
        <v>1501.6</v>
      </c>
    </row>
    <row r="30" spans="1:21" ht="16.5" customHeight="1" x14ac:dyDescent="0.25">
      <c r="A30" s="7"/>
      <c r="B30" s="7"/>
      <c r="C30" s="7" t="s">
        <v>467</v>
      </c>
      <c r="D30" s="7"/>
      <c r="E30" s="7"/>
      <c r="F30" s="7"/>
      <c r="G30" s="7"/>
      <c r="H30" s="7"/>
      <c r="I30" s="7"/>
      <c r="J30" s="7"/>
      <c r="K30" s="7"/>
      <c r="L30" s="9" t="s">
        <v>47</v>
      </c>
      <c r="M30" s="20">
        <v>3150.5</v>
      </c>
      <c r="N30" s="20">
        <v>2619</v>
      </c>
      <c r="O30" s="20">
        <v>1900.3</v>
      </c>
      <c r="P30" s="20">
        <v>1026.7</v>
      </c>
      <c r="Q30" s="22">
        <v>651.4</v>
      </c>
      <c r="R30" s="22">
        <v>160</v>
      </c>
      <c r="S30" s="22">
        <v>223.3</v>
      </c>
      <c r="T30" s="18">
        <v>76.400000000000006</v>
      </c>
      <c r="U30" s="20">
        <v>9809</v>
      </c>
    </row>
    <row r="31" spans="1:21" ht="16.5" customHeight="1" x14ac:dyDescent="0.25">
      <c r="A31" s="7"/>
      <c r="B31" s="7"/>
      <c r="C31" s="7" t="s">
        <v>468</v>
      </c>
      <c r="D31" s="7"/>
      <c r="E31" s="7"/>
      <c r="F31" s="7"/>
      <c r="G31" s="7"/>
      <c r="H31" s="7"/>
      <c r="I31" s="7"/>
      <c r="J31" s="7"/>
      <c r="K31" s="7"/>
      <c r="L31" s="9" t="s">
        <v>47</v>
      </c>
      <c r="M31" s="20">
        <v>5839.7</v>
      </c>
      <c r="N31" s="20">
        <v>4635.3999999999996</v>
      </c>
      <c r="O31" s="20">
        <v>3643.8</v>
      </c>
      <c r="P31" s="20">
        <v>1917.8</v>
      </c>
      <c r="Q31" s="20">
        <v>1323.8</v>
      </c>
      <c r="R31" s="22">
        <v>403.2</v>
      </c>
      <c r="S31" s="22">
        <v>309.39999999999998</v>
      </c>
      <c r="T31" s="22">
        <v>172.6</v>
      </c>
      <c r="U31" s="21">
        <v>18249.3</v>
      </c>
    </row>
    <row r="32" spans="1:21" ht="16.5" customHeight="1" x14ac:dyDescent="0.25">
      <c r="A32" s="7" t="s">
        <v>82</v>
      </c>
      <c r="B32" s="7"/>
      <c r="C32" s="7"/>
      <c r="D32" s="7"/>
      <c r="E32" s="7"/>
      <c r="F32" s="7"/>
      <c r="G32" s="7"/>
      <c r="H32" s="7"/>
      <c r="I32" s="7"/>
      <c r="J32" s="7"/>
      <c r="K32" s="7"/>
      <c r="L32" s="9"/>
      <c r="M32" s="10"/>
      <c r="N32" s="10"/>
      <c r="O32" s="10"/>
      <c r="P32" s="10"/>
      <c r="Q32" s="10"/>
      <c r="R32" s="10"/>
      <c r="S32" s="10"/>
      <c r="T32" s="10"/>
      <c r="U32" s="10"/>
    </row>
    <row r="33" spans="1:21" ht="16.5" customHeight="1" x14ac:dyDescent="0.25">
      <c r="A33" s="7"/>
      <c r="B33" s="7" t="s">
        <v>154</v>
      </c>
      <c r="C33" s="7"/>
      <c r="D33" s="7"/>
      <c r="E33" s="7"/>
      <c r="F33" s="7"/>
      <c r="G33" s="7"/>
      <c r="H33" s="7"/>
      <c r="I33" s="7"/>
      <c r="J33" s="7"/>
      <c r="K33" s="7"/>
      <c r="L33" s="9"/>
      <c r="M33" s="10"/>
      <c r="N33" s="10"/>
      <c r="O33" s="10"/>
      <c r="P33" s="10"/>
      <c r="Q33" s="10"/>
      <c r="R33" s="10"/>
      <c r="S33" s="10"/>
      <c r="T33" s="10"/>
      <c r="U33" s="10"/>
    </row>
    <row r="34" spans="1:21" ht="16.5" customHeight="1" x14ac:dyDescent="0.25">
      <c r="A34" s="7"/>
      <c r="B34" s="7"/>
      <c r="C34" s="7" t="s">
        <v>463</v>
      </c>
      <c r="D34" s="7"/>
      <c r="E34" s="7"/>
      <c r="F34" s="7"/>
      <c r="G34" s="7"/>
      <c r="H34" s="7"/>
      <c r="I34" s="7"/>
      <c r="J34" s="7"/>
      <c r="K34" s="7"/>
      <c r="L34" s="9" t="s">
        <v>47</v>
      </c>
      <c r="M34" s="18">
        <v>11.4</v>
      </c>
      <c r="N34" s="16">
        <v>2.5</v>
      </c>
      <c r="O34" s="18">
        <v>10.199999999999999</v>
      </c>
      <c r="P34" s="16">
        <v>7.3</v>
      </c>
      <c r="Q34" s="16">
        <v>2.4</v>
      </c>
      <c r="R34" s="16">
        <v>0.8</v>
      </c>
      <c r="S34" s="16">
        <v>0.3</v>
      </c>
      <c r="T34" s="16">
        <v>9.8000000000000007</v>
      </c>
      <c r="U34" s="18">
        <v>42.1</v>
      </c>
    </row>
    <row r="35" spans="1:21" ht="16.5" customHeight="1" x14ac:dyDescent="0.25">
      <c r="A35" s="7"/>
      <c r="B35" s="7"/>
      <c r="C35" s="7" t="s">
        <v>464</v>
      </c>
      <c r="D35" s="7"/>
      <c r="E35" s="7"/>
      <c r="F35" s="7"/>
      <c r="G35" s="7"/>
      <c r="H35" s="7"/>
      <c r="I35" s="7"/>
      <c r="J35" s="7"/>
      <c r="K35" s="7"/>
      <c r="L35" s="9" t="s">
        <v>47</v>
      </c>
      <c r="M35" s="18">
        <v>15</v>
      </c>
      <c r="N35" s="16">
        <v>2.8</v>
      </c>
      <c r="O35" s="16">
        <v>8.1999999999999993</v>
      </c>
      <c r="P35" s="16">
        <v>3.9</v>
      </c>
      <c r="Q35" s="16">
        <v>1.9</v>
      </c>
      <c r="R35" s="16">
        <v>1.4</v>
      </c>
      <c r="S35" s="16">
        <v>0.3</v>
      </c>
      <c r="T35" s="16">
        <v>4.5999999999999996</v>
      </c>
      <c r="U35" s="18">
        <v>38</v>
      </c>
    </row>
    <row r="36" spans="1:21" ht="16.5" customHeight="1" x14ac:dyDescent="0.25">
      <c r="A36" s="7"/>
      <c r="B36" s="7"/>
      <c r="C36" s="7" t="s">
        <v>465</v>
      </c>
      <c r="D36" s="7"/>
      <c r="E36" s="7"/>
      <c r="F36" s="7"/>
      <c r="G36" s="7"/>
      <c r="H36" s="7"/>
      <c r="I36" s="7"/>
      <c r="J36" s="7"/>
      <c r="K36" s="7"/>
      <c r="L36" s="9" t="s">
        <v>47</v>
      </c>
      <c r="M36" s="18">
        <v>32.6</v>
      </c>
      <c r="N36" s="16">
        <v>5.3</v>
      </c>
      <c r="O36" s="18">
        <v>25.6</v>
      </c>
      <c r="P36" s="18">
        <v>12.7</v>
      </c>
      <c r="Q36" s="16">
        <v>4.2</v>
      </c>
      <c r="R36" s="16">
        <v>4.8</v>
      </c>
      <c r="S36" s="16">
        <v>0.8</v>
      </c>
      <c r="T36" s="16">
        <v>7.6</v>
      </c>
      <c r="U36" s="18">
        <v>93.5</v>
      </c>
    </row>
    <row r="37" spans="1:21" ht="16.5" customHeight="1" x14ac:dyDescent="0.25">
      <c r="A37" s="7"/>
      <c r="B37" s="7"/>
      <c r="C37" s="7" t="s">
        <v>466</v>
      </c>
      <c r="D37" s="7"/>
      <c r="E37" s="7"/>
      <c r="F37" s="7"/>
      <c r="G37" s="7"/>
      <c r="H37" s="7"/>
      <c r="I37" s="7"/>
      <c r="J37" s="7"/>
      <c r="K37" s="7"/>
      <c r="L37" s="9" t="s">
        <v>47</v>
      </c>
      <c r="M37" s="16">
        <v>7.9</v>
      </c>
      <c r="N37" s="16">
        <v>3.2</v>
      </c>
      <c r="O37" s="16">
        <v>9.6</v>
      </c>
      <c r="P37" s="16">
        <v>5.9</v>
      </c>
      <c r="Q37" s="16">
        <v>3.5</v>
      </c>
      <c r="R37" s="16">
        <v>1.4</v>
      </c>
      <c r="S37" s="16">
        <v>0.3</v>
      </c>
      <c r="T37" s="16">
        <v>4.0999999999999996</v>
      </c>
      <c r="U37" s="18">
        <v>35.9</v>
      </c>
    </row>
    <row r="38" spans="1:21" ht="16.5" customHeight="1" x14ac:dyDescent="0.25">
      <c r="A38" s="7"/>
      <c r="B38" s="7"/>
      <c r="C38" s="7" t="s">
        <v>467</v>
      </c>
      <c r="D38" s="7"/>
      <c r="E38" s="7"/>
      <c r="F38" s="7"/>
      <c r="G38" s="7"/>
      <c r="H38" s="7"/>
      <c r="I38" s="7"/>
      <c r="J38" s="7"/>
      <c r="K38" s="7"/>
      <c r="L38" s="9" t="s">
        <v>47</v>
      </c>
      <c r="M38" s="18">
        <v>23.9</v>
      </c>
      <c r="N38" s="16">
        <v>6.6</v>
      </c>
      <c r="O38" s="18">
        <v>28.6</v>
      </c>
      <c r="P38" s="16">
        <v>9</v>
      </c>
      <c r="Q38" s="16">
        <v>4.0999999999999996</v>
      </c>
      <c r="R38" s="16">
        <v>2.8</v>
      </c>
      <c r="S38" s="16">
        <v>1.5</v>
      </c>
      <c r="T38" s="16">
        <v>5</v>
      </c>
      <c r="U38" s="18">
        <v>81.599999999999994</v>
      </c>
    </row>
    <row r="39" spans="1:21" ht="16.5" customHeight="1" x14ac:dyDescent="0.25">
      <c r="A39" s="7"/>
      <c r="B39" s="7"/>
      <c r="C39" s="7" t="s">
        <v>468</v>
      </c>
      <c r="D39" s="7"/>
      <c r="E39" s="7"/>
      <c r="F39" s="7"/>
      <c r="G39" s="7"/>
      <c r="H39" s="7"/>
      <c r="I39" s="7"/>
      <c r="J39" s="7"/>
      <c r="K39" s="7"/>
      <c r="L39" s="9" t="s">
        <v>47</v>
      </c>
      <c r="M39" s="22">
        <v>101</v>
      </c>
      <c r="N39" s="18">
        <v>22.8</v>
      </c>
      <c r="O39" s="18">
        <v>90.5</v>
      </c>
      <c r="P39" s="18">
        <v>42.7</v>
      </c>
      <c r="Q39" s="18">
        <v>18.3</v>
      </c>
      <c r="R39" s="18">
        <v>11.8</v>
      </c>
      <c r="S39" s="16">
        <v>3.3</v>
      </c>
      <c r="T39" s="18">
        <v>35.799999999999997</v>
      </c>
      <c r="U39" s="22">
        <v>326.3</v>
      </c>
    </row>
    <row r="40" spans="1:21" ht="16.5" customHeight="1" x14ac:dyDescent="0.25">
      <c r="A40" s="7"/>
      <c r="B40" s="7" t="s">
        <v>158</v>
      </c>
      <c r="C40" s="7"/>
      <c r="D40" s="7"/>
      <c r="E40" s="7"/>
      <c r="F40" s="7"/>
      <c r="G40" s="7"/>
      <c r="H40" s="7"/>
      <c r="I40" s="7"/>
      <c r="J40" s="7"/>
      <c r="K40" s="7"/>
      <c r="L40" s="9"/>
      <c r="M40" s="10"/>
      <c r="N40" s="10"/>
      <c r="O40" s="10"/>
      <c r="P40" s="10"/>
      <c r="Q40" s="10"/>
      <c r="R40" s="10"/>
      <c r="S40" s="10"/>
      <c r="T40" s="10"/>
      <c r="U40" s="10"/>
    </row>
    <row r="41" spans="1:21" ht="16.5" customHeight="1" x14ac:dyDescent="0.25">
      <c r="A41" s="7"/>
      <c r="B41" s="7"/>
      <c r="C41" s="7" t="s">
        <v>463</v>
      </c>
      <c r="D41" s="7"/>
      <c r="E41" s="7"/>
      <c r="F41" s="7"/>
      <c r="G41" s="7"/>
      <c r="H41" s="7"/>
      <c r="I41" s="7"/>
      <c r="J41" s="7"/>
      <c r="K41" s="7"/>
      <c r="L41" s="9" t="s">
        <v>47</v>
      </c>
      <c r="M41" s="22">
        <v>336.9</v>
      </c>
      <c r="N41" s="22">
        <v>322.10000000000002</v>
      </c>
      <c r="O41" s="22">
        <v>205.2</v>
      </c>
      <c r="P41" s="18">
        <v>74.8</v>
      </c>
      <c r="Q41" s="18">
        <v>90.3</v>
      </c>
      <c r="R41" s="18">
        <v>22.5</v>
      </c>
      <c r="S41" s="16">
        <v>8.4</v>
      </c>
      <c r="T41" s="16">
        <v>4.5</v>
      </c>
      <c r="U41" s="20">
        <v>1064.9000000000001</v>
      </c>
    </row>
    <row r="42" spans="1:21" ht="16.5" customHeight="1" x14ac:dyDescent="0.25">
      <c r="A42" s="7"/>
      <c r="B42" s="7"/>
      <c r="C42" s="7" t="s">
        <v>464</v>
      </c>
      <c r="D42" s="7"/>
      <c r="E42" s="7"/>
      <c r="F42" s="7"/>
      <c r="G42" s="7"/>
      <c r="H42" s="7"/>
      <c r="I42" s="7"/>
      <c r="J42" s="7"/>
      <c r="K42" s="7"/>
      <c r="L42" s="9" t="s">
        <v>47</v>
      </c>
      <c r="M42" s="22">
        <v>331.9</v>
      </c>
      <c r="N42" s="22">
        <v>234.2</v>
      </c>
      <c r="O42" s="22">
        <v>151.4</v>
      </c>
      <c r="P42" s="18">
        <v>70.8</v>
      </c>
      <c r="Q42" s="18">
        <v>63.7</v>
      </c>
      <c r="R42" s="18">
        <v>31.1</v>
      </c>
      <c r="S42" s="16">
        <v>7.9</v>
      </c>
      <c r="T42" s="16">
        <v>4.7</v>
      </c>
      <c r="U42" s="22">
        <v>895.7</v>
      </c>
    </row>
    <row r="43" spans="1:21" ht="16.5" customHeight="1" x14ac:dyDescent="0.25">
      <c r="A43" s="7"/>
      <c r="B43" s="7"/>
      <c r="C43" s="7" t="s">
        <v>465</v>
      </c>
      <c r="D43" s="7"/>
      <c r="E43" s="7"/>
      <c r="F43" s="7"/>
      <c r="G43" s="7"/>
      <c r="H43" s="7"/>
      <c r="I43" s="7"/>
      <c r="J43" s="7"/>
      <c r="K43" s="7"/>
      <c r="L43" s="9" t="s">
        <v>47</v>
      </c>
      <c r="M43" s="20">
        <v>1233.5999999999999</v>
      </c>
      <c r="N43" s="22">
        <v>577.1</v>
      </c>
      <c r="O43" s="22">
        <v>783.5</v>
      </c>
      <c r="P43" s="22">
        <v>371.4</v>
      </c>
      <c r="Q43" s="22">
        <v>202.8</v>
      </c>
      <c r="R43" s="22">
        <v>120.1</v>
      </c>
      <c r="S43" s="18">
        <v>38.799999999999997</v>
      </c>
      <c r="T43" s="18">
        <v>22.1</v>
      </c>
      <c r="U43" s="20">
        <v>3349.5</v>
      </c>
    </row>
    <row r="44" spans="1:21" ht="16.5" customHeight="1" x14ac:dyDescent="0.25">
      <c r="A44" s="7"/>
      <c r="B44" s="7"/>
      <c r="C44" s="7" t="s">
        <v>466</v>
      </c>
      <c r="D44" s="7"/>
      <c r="E44" s="7"/>
      <c r="F44" s="7"/>
      <c r="G44" s="7"/>
      <c r="H44" s="7"/>
      <c r="I44" s="7"/>
      <c r="J44" s="7"/>
      <c r="K44" s="7"/>
      <c r="L44" s="9" t="s">
        <v>47</v>
      </c>
      <c r="M44" s="22">
        <v>257</v>
      </c>
      <c r="N44" s="22">
        <v>500.9</v>
      </c>
      <c r="O44" s="22">
        <v>230.3</v>
      </c>
      <c r="P44" s="22">
        <v>166.3</v>
      </c>
      <c r="Q44" s="22">
        <v>221.3</v>
      </c>
      <c r="R44" s="18">
        <v>30.8</v>
      </c>
      <c r="S44" s="18">
        <v>11.6</v>
      </c>
      <c r="T44" s="18">
        <v>14.2</v>
      </c>
      <c r="U44" s="20">
        <v>1432.5</v>
      </c>
    </row>
    <row r="45" spans="1:21" ht="16.5" customHeight="1" x14ac:dyDescent="0.25">
      <c r="A45" s="7"/>
      <c r="B45" s="7"/>
      <c r="C45" s="7" t="s">
        <v>467</v>
      </c>
      <c r="D45" s="7"/>
      <c r="E45" s="7"/>
      <c r="F45" s="7"/>
      <c r="G45" s="7"/>
      <c r="H45" s="7"/>
      <c r="I45" s="7"/>
      <c r="J45" s="7"/>
      <c r="K45" s="7"/>
      <c r="L45" s="9" t="s">
        <v>47</v>
      </c>
      <c r="M45" s="20">
        <v>2589</v>
      </c>
      <c r="N45" s="20">
        <v>2129.5</v>
      </c>
      <c r="O45" s="20">
        <v>1556.8</v>
      </c>
      <c r="P45" s="22">
        <v>838</v>
      </c>
      <c r="Q45" s="22">
        <v>552.79999999999995</v>
      </c>
      <c r="R45" s="22">
        <v>137.1</v>
      </c>
      <c r="S45" s="22">
        <v>189.8</v>
      </c>
      <c r="T45" s="18">
        <v>57.1</v>
      </c>
      <c r="U45" s="20">
        <v>8050.8</v>
      </c>
    </row>
    <row r="46" spans="1:21" ht="16.5" customHeight="1" x14ac:dyDescent="0.25">
      <c r="A46" s="7"/>
      <c r="B46" s="7"/>
      <c r="C46" s="7" t="s">
        <v>468</v>
      </c>
      <c r="D46" s="7"/>
      <c r="E46" s="7"/>
      <c r="F46" s="7"/>
      <c r="G46" s="7"/>
      <c r="H46" s="7"/>
      <c r="I46" s="7"/>
      <c r="J46" s="7"/>
      <c r="K46" s="7"/>
      <c r="L46" s="9" t="s">
        <v>47</v>
      </c>
      <c r="M46" s="20">
        <v>4968.3</v>
      </c>
      <c r="N46" s="20">
        <v>3938.1</v>
      </c>
      <c r="O46" s="20">
        <v>3051.4</v>
      </c>
      <c r="P46" s="20">
        <v>1586.6</v>
      </c>
      <c r="Q46" s="20">
        <v>1183</v>
      </c>
      <c r="R46" s="22">
        <v>358.9</v>
      </c>
      <c r="S46" s="22">
        <v>263.39999999999998</v>
      </c>
      <c r="T46" s="22">
        <v>107</v>
      </c>
      <c r="U46" s="21">
        <v>15459.1</v>
      </c>
    </row>
    <row r="47" spans="1:21" ht="16.5" customHeight="1" x14ac:dyDescent="0.25">
      <c r="A47" s="7"/>
      <c r="B47" s="7" t="s">
        <v>159</v>
      </c>
      <c r="C47" s="7"/>
      <c r="D47" s="7"/>
      <c r="E47" s="7"/>
      <c r="F47" s="7"/>
      <c r="G47" s="7"/>
      <c r="H47" s="7"/>
      <c r="I47" s="7"/>
      <c r="J47" s="7"/>
      <c r="K47" s="7"/>
      <c r="L47" s="9"/>
      <c r="M47" s="10"/>
      <c r="N47" s="10"/>
      <c r="O47" s="10"/>
      <c r="P47" s="10"/>
      <c r="Q47" s="10"/>
      <c r="R47" s="10"/>
      <c r="S47" s="10"/>
      <c r="T47" s="10"/>
      <c r="U47" s="10"/>
    </row>
    <row r="48" spans="1:21" ht="16.5" customHeight="1" x14ac:dyDescent="0.25">
      <c r="A48" s="7"/>
      <c r="B48" s="7"/>
      <c r="C48" s="7" t="s">
        <v>463</v>
      </c>
      <c r="D48" s="7"/>
      <c r="E48" s="7"/>
      <c r="F48" s="7"/>
      <c r="G48" s="7"/>
      <c r="H48" s="7"/>
      <c r="I48" s="7"/>
      <c r="J48" s="7"/>
      <c r="K48" s="7"/>
      <c r="L48" s="9" t="s">
        <v>47</v>
      </c>
      <c r="M48" s="16">
        <v>5.9</v>
      </c>
      <c r="N48" s="16">
        <v>6.1</v>
      </c>
      <c r="O48" s="16">
        <v>3.7</v>
      </c>
      <c r="P48" s="16">
        <v>1.6</v>
      </c>
      <c r="Q48" s="16">
        <v>1.9</v>
      </c>
      <c r="R48" s="16">
        <v>0.5</v>
      </c>
      <c r="S48" s="16">
        <v>0.1</v>
      </c>
      <c r="T48" s="16">
        <v>0.1</v>
      </c>
      <c r="U48" s="18">
        <v>20.100000000000001</v>
      </c>
    </row>
    <row r="49" spans="1:21" ht="16.5" customHeight="1" x14ac:dyDescent="0.25">
      <c r="A49" s="7"/>
      <c r="B49" s="7"/>
      <c r="C49" s="7" t="s">
        <v>464</v>
      </c>
      <c r="D49" s="7"/>
      <c r="E49" s="7"/>
      <c r="F49" s="7"/>
      <c r="G49" s="7"/>
      <c r="H49" s="7"/>
      <c r="I49" s="7"/>
      <c r="J49" s="7"/>
      <c r="K49" s="7"/>
      <c r="L49" s="9" t="s">
        <v>47</v>
      </c>
      <c r="M49" s="16">
        <v>4.2</v>
      </c>
      <c r="N49" s="16">
        <v>3</v>
      </c>
      <c r="O49" s="16">
        <v>1.8</v>
      </c>
      <c r="P49" s="16">
        <v>1</v>
      </c>
      <c r="Q49" s="16">
        <v>0.9</v>
      </c>
      <c r="R49" s="16">
        <v>0.5</v>
      </c>
      <c r="S49" s="16">
        <v>0.1</v>
      </c>
      <c r="T49" s="16">
        <v>0.1</v>
      </c>
      <c r="U49" s="18">
        <v>11.6</v>
      </c>
    </row>
    <row r="50" spans="1:21" ht="16.5" customHeight="1" x14ac:dyDescent="0.25">
      <c r="A50" s="7"/>
      <c r="B50" s="7"/>
      <c r="C50" s="7" t="s">
        <v>465</v>
      </c>
      <c r="D50" s="7"/>
      <c r="E50" s="7"/>
      <c r="F50" s="7"/>
      <c r="G50" s="7"/>
      <c r="H50" s="7"/>
      <c r="I50" s="7"/>
      <c r="J50" s="7"/>
      <c r="K50" s="7"/>
      <c r="L50" s="9" t="s">
        <v>47</v>
      </c>
      <c r="M50" s="18">
        <v>11.9</v>
      </c>
      <c r="N50" s="16">
        <v>6</v>
      </c>
      <c r="O50" s="16">
        <v>6.7</v>
      </c>
      <c r="P50" s="16">
        <v>3.4</v>
      </c>
      <c r="Q50" s="16">
        <v>2</v>
      </c>
      <c r="R50" s="16">
        <v>1.2</v>
      </c>
      <c r="S50" s="16">
        <v>0.3</v>
      </c>
      <c r="T50" s="16">
        <v>0.2</v>
      </c>
      <c r="U50" s="18">
        <v>31.6</v>
      </c>
    </row>
    <row r="51" spans="1:21" ht="16.5" customHeight="1" x14ac:dyDescent="0.25">
      <c r="A51" s="7"/>
      <c r="B51" s="7"/>
      <c r="C51" s="7" t="s">
        <v>466</v>
      </c>
      <c r="D51" s="7"/>
      <c r="E51" s="7"/>
      <c r="F51" s="7"/>
      <c r="G51" s="7"/>
      <c r="H51" s="7"/>
      <c r="I51" s="7"/>
      <c r="J51" s="7"/>
      <c r="K51" s="7"/>
      <c r="L51" s="9" t="s">
        <v>47</v>
      </c>
      <c r="M51" s="16">
        <v>2.6</v>
      </c>
      <c r="N51" s="16">
        <v>4.3</v>
      </c>
      <c r="O51" s="16">
        <v>1.8</v>
      </c>
      <c r="P51" s="16">
        <v>1.4</v>
      </c>
      <c r="Q51" s="16">
        <v>1.7</v>
      </c>
      <c r="R51" s="16">
        <v>0.3</v>
      </c>
      <c r="S51" s="16">
        <v>0.1</v>
      </c>
      <c r="T51" s="16">
        <v>0.1</v>
      </c>
      <c r="U51" s="18">
        <v>12.2</v>
      </c>
    </row>
    <row r="52" spans="1:21" ht="16.5" customHeight="1" x14ac:dyDescent="0.25">
      <c r="A52" s="7"/>
      <c r="B52" s="7"/>
      <c r="C52" s="7" t="s">
        <v>467</v>
      </c>
      <c r="D52" s="7"/>
      <c r="E52" s="7"/>
      <c r="F52" s="7"/>
      <c r="G52" s="7"/>
      <c r="H52" s="7"/>
      <c r="I52" s="7"/>
      <c r="J52" s="7"/>
      <c r="K52" s="7"/>
      <c r="L52" s="9" t="s">
        <v>47</v>
      </c>
      <c r="M52" s="18">
        <v>18.399999999999999</v>
      </c>
      <c r="N52" s="18">
        <v>16.3</v>
      </c>
      <c r="O52" s="16">
        <v>9.9</v>
      </c>
      <c r="P52" s="16">
        <v>5.6</v>
      </c>
      <c r="Q52" s="16">
        <v>3.7</v>
      </c>
      <c r="R52" s="16">
        <v>1</v>
      </c>
      <c r="S52" s="16">
        <v>0.9</v>
      </c>
      <c r="T52" s="16">
        <v>0.4</v>
      </c>
      <c r="U52" s="18">
        <v>56.3</v>
      </c>
    </row>
    <row r="53" spans="1:21" ht="16.5" customHeight="1" x14ac:dyDescent="0.25">
      <c r="A53" s="7"/>
      <c r="B53" s="7"/>
      <c r="C53" s="7" t="s">
        <v>468</v>
      </c>
      <c r="D53" s="7"/>
      <c r="E53" s="7"/>
      <c r="F53" s="7"/>
      <c r="G53" s="7"/>
      <c r="H53" s="7"/>
      <c r="I53" s="7"/>
      <c r="J53" s="7"/>
      <c r="K53" s="7"/>
      <c r="L53" s="9" t="s">
        <v>47</v>
      </c>
      <c r="M53" s="22">
        <v>274.8</v>
      </c>
      <c r="N53" s="22">
        <v>198.4</v>
      </c>
      <c r="O53" s="22">
        <v>178.9</v>
      </c>
      <c r="P53" s="22">
        <v>105.5</v>
      </c>
      <c r="Q53" s="18">
        <v>51</v>
      </c>
      <c r="R53" s="18">
        <v>15.4</v>
      </c>
      <c r="S53" s="18">
        <v>11.6</v>
      </c>
      <c r="T53" s="18">
        <v>13.6</v>
      </c>
      <c r="U53" s="22">
        <v>849.3</v>
      </c>
    </row>
    <row r="54" spans="1:21" ht="16.5" customHeight="1" x14ac:dyDescent="0.25">
      <c r="A54" s="7"/>
      <c r="B54" s="7" t="s">
        <v>144</v>
      </c>
      <c r="C54" s="7"/>
      <c r="D54" s="7"/>
      <c r="E54" s="7"/>
      <c r="F54" s="7"/>
      <c r="G54" s="7"/>
      <c r="H54" s="7"/>
      <c r="I54" s="7"/>
      <c r="J54" s="7"/>
      <c r="K54" s="7"/>
      <c r="L54" s="9"/>
      <c r="M54" s="10"/>
      <c r="N54" s="10"/>
      <c r="O54" s="10"/>
      <c r="P54" s="10"/>
      <c r="Q54" s="10"/>
      <c r="R54" s="10"/>
      <c r="S54" s="10"/>
      <c r="T54" s="10"/>
      <c r="U54" s="10"/>
    </row>
    <row r="55" spans="1:21" ht="16.5" customHeight="1" x14ac:dyDescent="0.25">
      <c r="A55" s="7"/>
      <c r="B55" s="7"/>
      <c r="C55" s="7" t="s">
        <v>463</v>
      </c>
      <c r="D55" s="7"/>
      <c r="E55" s="7"/>
      <c r="F55" s="7"/>
      <c r="G55" s="7"/>
      <c r="H55" s="7"/>
      <c r="I55" s="7"/>
      <c r="J55" s="7"/>
      <c r="K55" s="7"/>
      <c r="L55" s="9" t="s">
        <v>47</v>
      </c>
      <c r="M55" s="22">
        <v>354.1</v>
      </c>
      <c r="N55" s="22">
        <v>330.7</v>
      </c>
      <c r="O55" s="22">
        <v>219.1</v>
      </c>
      <c r="P55" s="18">
        <v>81.099999999999994</v>
      </c>
      <c r="Q55" s="18">
        <v>94.7</v>
      </c>
      <c r="R55" s="18">
        <v>23.9</v>
      </c>
      <c r="S55" s="16">
        <v>8.8000000000000007</v>
      </c>
      <c r="T55" s="18">
        <v>14.4</v>
      </c>
      <c r="U55" s="20">
        <v>1127.0999999999999</v>
      </c>
    </row>
    <row r="56" spans="1:21" ht="16.5" customHeight="1" x14ac:dyDescent="0.25">
      <c r="A56" s="7"/>
      <c r="B56" s="7"/>
      <c r="C56" s="7" t="s">
        <v>464</v>
      </c>
      <c r="D56" s="7"/>
      <c r="E56" s="7"/>
      <c r="F56" s="7"/>
      <c r="G56" s="7"/>
      <c r="H56" s="7"/>
      <c r="I56" s="7"/>
      <c r="J56" s="7"/>
      <c r="K56" s="7"/>
      <c r="L56" s="9" t="s">
        <v>47</v>
      </c>
      <c r="M56" s="22">
        <v>351</v>
      </c>
      <c r="N56" s="22">
        <v>240</v>
      </c>
      <c r="O56" s="22">
        <v>161.4</v>
      </c>
      <c r="P56" s="18">
        <v>75.7</v>
      </c>
      <c r="Q56" s="18">
        <v>66.5</v>
      </c>
      <c r="R56" s="18">
        <v>32.9</v>
      </c>
      <c r="S56" s="16">
        <v>8.3000000000000007</v>
      </c>
      <c r="T56" s="16">
        <v>9.3000000000000007</v>
      </c>
      <c r="U56" s="22">
        <v>945.3</v>
      </c>
    </row>
    <row r="57" spans="1:21" ht="16.5" customHeight="1" x14ac:dyDescent="0.25">
      <c r="A57" s="7"/>
      <c r="B57" s="7"/>
      <c r="C57" s="7" t="s">
        <v>465</v>
      </c>
      <c r="D57" s="7"/>
      <c r="E57" s="7"/>
      <c r="F57" s="7"/>
      <c r="G57" s="7"/>
      <c r="H57" s="7"/>
      <c r="I57" s="7"/>
      <c r="J57" s="7"/>
      <c r="K57" s="7"/>
      <c r="L57" s="9" t="s">
        <v>47</v>
      </c>
      <c r="M57" s="20">
        <v>1278</v>
      </c>
      <c r="N57" s="22">
        <v>588.29999999999995</v>
      </c>
      <c r="O57" s="22">
        <v>815.7</v>
      </c>
      <c r="P57" s="22">
        <v>387.4</v>
      </c>
      <c r="Q57" s="22">
        <v>209</v>
      </c>
      <c r="R57" s="22">
        <v>126</v>
      </c>
      <c r="S57" s="18">
        <v>39.9</v>
      </c>
      <c r="T57" s="18">
        <v>29.9</v>
      </c>
      <c r="U57" s="20">
        <v>3474.6</v>
      </c>
    </row>
    <row r="58" spans="1:21" ht="16.5" customHeight="1" x14ac:dyDescent="0.25">
      <c r="A58" s="7"/>
      <c r="B58" s="7"/>
      <c r="C58" s="7" t="s">
        <v>466</v>
      </c>
      <c r="D58" s="7"/>
      <c r="E58" s="7"/>
      <c r="F58" s="7"/>
      <c r="G58" s="7"/>
      <c r="H58" s="7"/>
      <c r="I58" s="7"/>
      <c r="J58" s="7"/>
      <c r="K58" s="7"/>
      <c r="L58" s="9" t="s">
        <v>47</v>
      </c>
      <c r="M58" s="22">
        <v>267.5</v>
      </c>
      <c r="N58" s="22">
        <v>508.4</v>
      </c>
      <c r="O58" s="22">
        <v>241.7</v>
      </c>
      <c r="P58" s="22">
        <v>173.6</v>
      </c>
      <c r="Q58" s="22">
        <v>226.5</v>
      </c>
      <c r="R58" s="18">
        <v>32.4</v>
      </c>
      <c r="S58" s="18">
        <v>11.9</v>
      </c>
      <c r="T58" s="18">
        <v>18.399999999999999</v>
      </c>
      <c r="U58" s="20">
        <v>1480.6</v>
      </c>
    </row>
    <row r="59" spans="1:21" ht="16.5" customHeight="1" x14ac:dyDescent="0.25">
      <c r="A59" s="7"/>
      <c r="B59" s="7"/>
      <c r="C59" s="7" t="s">
        <v>467</v>
      </c>
      <c r="D59" s="7"/>
      <c r="E59" s="7"/>
      <c r="F59" s="7"/>
      <c r="G59" s="7"/>
      <c r="H59" s="7"/>
      <c r="I59" s="7"/>
      <c r="J59" s="7"/>
      <c r="K59" s="7"/>
      <c r="L59" s="9" t="s">
        <v>47</v>
      </c>
      <c r="M59" s="20">
        <v>2631.3</v>
      </c>
      <c r="N59" s="20">
        <v>2152.4</v>
      </c>
      <c r="O59" s="20">
        <v>1595.3</v>
      </c>
      <c r="P59" s="22">
        <v>852.6</v>
      </c>
      <c r="Q59" s="22">
        <v>560.6</v>
      </c>
      <c r="R59" s="22">
        <v>140.9</v>
      </c>
      <c r="S59" s="22">
        <v>192.2</v>
      </c>
      <c r="T59" s="18">
        <v>62.5</v>
      </c>
      <c r="U59" s="20">
        <v>8188.6</v>
      </c>
    </row>
    <row r="60" spans="1:21" ht="16.5" customHeight="1" x14ac:dyDescent="0.25">
      <c r="A60" s="7"/>
      <c r="B60" s="7"/>
      <c r="C60" s="7" t="s">
        <v>468</v>
      </c>
      <c r="D60" s="7"/>
      <c r="E60" s="7"/>
      <c r="F60" s="7"/>
      <c r="G60" s="7"/>
      <c r="H60" s="7"/>
      <c r="I60" s="7"/>
      <c r="J60" s="7"/>
      <c r="K60" s="7"/>
      <c r="L60" s="9" t="s">
        <v>47</v>
      </c>
      <c r="M60" s="20">
        <v>5344.1</v>
      </c>
      <c r="N60" s="20">
        <v>4159.3</v>
      </c>
      <c r="O60" s="20">
        <v>3320.8</v>
      </c>
      <c r="P60" s="20">
        <v>1734.8</v>
      </c>
      <c r="Q60" s="20">
        <v>1252.4000000000001</v>
      </c>
      <c r="R60" s="22">
        <v>386.1</v>
      </c>
      <c r="S60" s="22">
        <v>278.2</v>
      </c>
      <c r="T60" s="22">
        <v>156.5</v>
      </c>
      <c r="U60" s="21">
        <v>16634.7</v>
      </c>
    </row>
    <row r="61" spans="1:21" ht="16.5" customHeight="1" x14ac:dyDescent="0.25">
      <c r="A61" s="7" t="s">
        <v>146</v>
      </c>
      <c r="B61" s="7"/>
      <c r="C61" s="7"/>
      <c r="D61" s="7"/>
      <c r="E61" s="7"/>
      <c r="F61" s="7"/>
      <c r="G61" s="7"/>
      <c r="H61" s="7"/>
      <c r="I61" s="7"/>
      <c r="J61" s="7"/>
      <c r="K61" s="7"/>
      <c r="L61" s="9"/>
      <c r="M61" s="10"/>
      <c r="N61" s="10"/>
      <c r="O61" s="10"/>
      <c r="P61" s="10"/>
      <c r="Q61" s="10"/>
      <c r="R61" s="10"/>
      <c r="S61" s="10"/>
      <c r="T61" s="10"/>
      <c r="U61" s="10"/>
    </row>
    <row r="62" spans="1:21" ht="16.5" customHeight="1" x14ac:dyDescent="0.25">
      <c r="A62" s="7"/>
      <c r="B62" s="7" t="s">
        <v>154</v>
      </c>
      <c r="C62" s="7"/>
      <c r="D62" s="7"/>
      <c r="E62" s="7"/>
      <c r="F62" s="7"/>
      <c r="G62" s="7"/>
      <c r="H62" s="7"/>
      <c r="I62" s="7"/>
      <c r="J62" s="7"/>
      <c r="K62" s="7"/>
      <c r="L62" s="9"/>
      <c r="M62" s="10"/>
      <c r="N62" s="10"/>
      <c r="O62" s="10"/>
      <c r="P62" s="10"/>
      <c r="Q62" s="10"/>
      <c r="R62" s="10"/>
      <c r="S62" s="10"/>
      <c r="T62" s="10"/>
      <c r="U62" s="10"/>
    </row>
    <row r="63" spans="1:21" ht="16.5" customHeight="1" x14ac:dyDescent="0.25">
      <c r="A63" s="7"/>
      <c r="B63" s="7"/>
      <c r="C63" s="7" t="s">
        <v>463</v>
      </c>
      <c r="D63" s="7"/>
      <c r="E63" s="7"/>
      <c r="F63" s="7"/>
      <c r="G63" s="7"/>
      <c r="H63" s="7"/>
      <c r="I63" s="7"/>
      <c r="J63" s="7"/>
      <c r="K63" s="7"/>
      <c r="L63" s="9" t="s">
        <v>47</v>
      </c>
      <c r="M63" s="18">
        <v>11.2</v>
      </c>
      <c r="N63" s="16">
        <v>2.5</v>
      </c>
      <c r="O63" s="18">
        <v>10.3</v>
      </c>
      <c r="P63" s="16">
        <v>5.3</v>
      </c>
      <c r="Q63" s="16">
        <v>2.5</v>
      </c>
      <c r="R63" s="16">
        <v>0.9</v>
      </c>
      <c r="S63" s="16">
        <v>0.2</v>
      </c>
      <c r="T63" s="18">
        <v>13.3</v>
      </c>
      <c r="U63" s="18">
        <v>46.3</v>
      </c>
    </row>
    <row r="64" spans="1:21" ht="16.5" customHeight="1" x14ac:dyDescent="0.25">
      <c r="A64" s="7"/>
      <c r="B64" s="7"/>
      <c r="C64" s="7" t="s">
        <v>464</v>
      </c>
      <c r="D64" s="7"/>
      <c r="E64" s="7"/>
      <c r="F64" s="7"/>
      <c r="G64" s="7"/>
      <c r="H64" s="7"/>
      <c r="I64" s="7"/>
      <c r="J64" s="7"/>
      <c r="K64" s="7"/>
      <c r="L64" s="9" t="s">
        <v>47</v>
      </c>
      <c r="M64" s="18">
        <v>14.6</v>
      </c>
      <c r="N64" s="16">
        <v>2.6</v>
      </c>
      <c r="O64" s="16">
        <v>8.3000000000000007</v>
      </c>
      <c r="P64" s="16">
        <v>3.8</v>
      </c>
      <c r="Q64" s="16">
        <v>1.8</v>
      </c>
      <c r="R64" s="16">
        <v>1.5</v>
      </c>
      <c r="S64" s="16">
        <v>0.2</v>
      </c>
      <c r="T64" s="16">
        <v>4.3</v>
      </c>
      <c r="U64" s="18">
        <v>37.200000000000003</v>
      </c>
    </row>
    <row r="65" spans="1:21" ht="16.5" customHeight="1" x14ac:dyDescent="0.25">
      <c r="A65" s="7"/>
      <c r="B65" s="7"/>
      <c r="C65" s="7" t="s">
        <v>465</v>
      </c>
      <c r="D65" s="7"/>
      <c r="E65" s="7"/>
      <c r="F65" s="7"/>
      <c r="G65" s="7"/>
      <c r="H65" s="7"/>
      <c r="I65" s="7"/>
      <c r="J65" s="7"/>
      <c r="K65" s="7"/>
      <c r="L65" s="9" t="s">
        <v>47</v>
      </c>
      <c r="M65" s="18">
        <v>26.6</v>
      </c>
      <c r="N65" s="16">
        <v>4.5</v>
      </c>
      <c r="O65" s="18">
        <v>22.3</v>
      </c>
      <c r="P65" s="18">
        <v>11.4</v>
      </c>
      <c r="Q65" s="16">
        <v>3.9</v>
      </c>
      <c r="R65" s="16">
        <v>4.3</v>
      </c>
      <c r="S65" s="16">
        <v>0.7</v>
      </c>
      <c r="T65" s="16">
        <v>5.7</v>
      </c>
      <c r="U65" s="18">
        <v>79.5</v>
      </c>
    </row>
    <row r="66" spans="1:21" ht="16.5" customHeight="1" x14ac:dyDescent="0.25">
      <c r="A66" s="7"/>
      <c r="B66" s="7"/>
      <c r="C66" s="7" t="s">
        <v>466</v>
      </c>
      <c r="D66" s="7"/>
      <c r="E66" s="7"/>
      <c r="F66" s="7"/>
      <c r="G66" s="7"/>
      <c r="H66" s="7"/>
      <c r="I66" s="7"/>
      <c r="J66" s="7"/>
      <c r="K66" s="7"/>
      <c r="L66" s="9" t="s">
        <v>47</v>
      </c>
      <c r="M66" s="16">
        <v>6.8</v>
      </c>
      <c r="N66" s="16">
        <v>2.7</v>
      </c>
      <c r="O66" s="16">
        <v>8.6999999999999993</v>
      </c>
      <c r="P66" s="16">
        <v>4.7</v>
      </c>
      <c r="Q66" s="16">
        <v>3.1</v>
      </c>
      <c r="R66" s="16">
        <v>1.1000000000000001</v>
      </c>
      <c r="S66" s="16">
        <v>0.2</v>
      </c>
      <c r="T66" s="16">
        <v>3.2</v>
      </c>
      <c r="U66" s="18">
        <v>30.5</v>
      </c>
    </row>
    <row r="67" spans="1:21" ht="16.5" customHeight="1" x14ac:dyDescent="0.25">
      <c r="A67" s="7"/>
      <c r="B67" s="7"/>
      <c r="C67" s="7" t="s">
        <v>467</v>
      </c>
      <c r="D67" s="7"/>
      <c r="E67" s="7"/>
      <c r="F67" s="7"/>
      <c r="G67" s="7"/>
      <c r="H67" s="7"/>
      <c r="I67" s="7"/>
      <c r="J67" s="7"/>
      <c r="K67" s="7"/>
      <c r="L67" s="9" t="s">
        <v>47</v>
      </c>
      <c r="M67" s="18">
        <v>16</v>
      </c>
      <c r="N67" s="16">
        <v>4.3</v>
      </c>
      <c r="O67" s="18">
        <v>19.899999999999999</v>
      </c>
      <c r="P67" s="16">
        <v>6.1</v>
      </c>
      <c r="Q67" s="16">
        <v>2.8</v>
      </c>
      <c r="R67" s="16">
        <v>2.1</v>
      </c>
      <c r="S67" s="16">
        <v>1</v>
      </c>
      <c r="T67" s="16">
        <v>3</v>
      </c>
      <c r="U67" s="18">
        <v>55.1</v>
      </c>
    </row>
    <row r="68" spans="1:21" ht="16.5" customHeight="1" x14ac:dyDescent="0.25">
      <c r="A68" s="7"/>
      <c r="B68" s="7"/>
      <c r="C68" s="7" t="s">
        <v>468</v>
      </c>
      <c r="D68" s="7"/>
      <c r="E68" s="7"/>
      <c r="F68" s="7"/>
      <c r="G68" s="7"/>
      <c r="H68" s="7"/>
      <c r="I68" s="7"/>
      <c r="J68" s="7"/>
      <c r="K68" s="7"/>
      <c r="L68" s="9" t="s">
        <v>47</v>
      </c>
      <c r="M68" s="18">
        <v>85.3</v>
      </c>
      <c r="N68" s="18">
        <v>19</v>
      </c>
      <c r="O68" s="18">
        <v>78</v>
      </c>
      <c r="P68" s="18">
        <v>37</v>
      </c>
      <c r="Q68" s="18">
        <v>16.3</v>
      </c>
      <c r="R68" s="18">
        <v>10.7</v>
      </c>
      <c r="S68" s="16">
        <v>2.5</v>
      </c>
      <c r="T68" s="18">
        <v>35</v>
      </c>
      <c r="U68" s="22">
        <v>283.89999999999998</v>
      </c>
    </row>
    <row r="69" spans="1:21" ht="16.5" customHeight="1" x14ac:dyDescent="0.25">
      <c r="A69" s="7"/>
      <c r="B69" s="7" t="s">
        <v>158</v>
      </c>
      <c r="C69" s="7"/>
      <c r="D69" s="7"/>
      <c r="E69" s="7"/>
      <c r="F69" s="7"/>
      <c r="G69" s="7"/>
      <c r="H69" s="7"/>
      <c r="I69" s="7"/>
      <c r="J69" s="7"/>
      <c r="K69" s="7"/>
      <c r="L69" s="9"/>
      <c r="M69" s="10"/>
      <c r="N69" s="10"/>
      <c r="O69" s="10"/>
      <c r="P69" s="10"/>
      <c r="Q69" s="10"/>
      <c r="R69" s="10"/>
      <c r="S69" s="10"/>
      <c r="T69" s="10"/>
      <c r="U69" s="10"/>
    </row>
    <row r="70" spans="1:21" ht="16.5" customHeight="1" x14ac:dyDescent="0.25">
      <c r="A70" s="7"/>
      <c r="B70" s="7"/>
      <c r="C70" s="7" t="s">
        <v>463</v>
      </c>
      <c r="D70" s="7"/>
      <c r="E70" s="7"/>
      <c r="F70" s="7"/>
      <c r="G70" s="7"/>
      <c r="H70" s="7"/>
      <c r="I70" s="7"/>
      <c r="J70" s="7"/>
      <c r="K70" s="7"/>
      <c r="L70" s="9" t="s">
        <v>47</v>
      </c>
      <c r="M70" s="22">
        <v>386.4</v>
      </c>
      <c r="N70" s="22">
        <v>367.2</v>
      </c>
      <c r="O70" s="22">
        <v>229.1</v>
      </c>
      <c r="P70" s="18">
        <v>79.8</v>
      </c>
      <c r="Q70" s="22">
        <v>105.3</v>
      </c>
      <c r="R70" s="18">
        <v>27.3</v>
      </c>
      <c r="S70" s="18">
        <v>10</v>
      </c>
      <c r="T70" s="16">
        <v>5</v>
      </c>
      <c r="U70" s="20">
        <v>1210.5</v>
      </c>
    </row>
    <row r="71" spans="1:21" ht="16.5" customHeight="1" x14ac:dyDescent="0.25">
      <c r="A71" s="7"/>
      <c r="B71" s="7"/>
      <c r="C71" s="7" t="s">
        <v>464</v>
      </c>
      <c r="D71" s="7"/>
      <c r="E71" s="7"/>
      <c r="F71" s="7"/>
      <c r="G71" s="7"/>
      <c r="H71" s="7"/>
      <c r="I71" s="7"/>
      <c r="J71" s="7"/>
      <c r="K71" s="7"/>
      <c r="L71" s="9" t="s">
        <v>47</v>
      </c>
      <c r="M71" s="22">
        <v>394.4</v>
      </c>
      <c r="N71" s="22">
        <v>281.39999999999998</v>
      </c>
      <c r="O71" s="22">
        <v>170.7</v>
      </c>
      <c r="P71" s="18">
        <v>80.3</v>
      </c>
      <c r="Q71" s="18">
        <v>77.7</v>
      </c>
      <c r="R71" s="18">
        <v>36.9</v>
      </c>
      <c r="S71" s="18">
        <v>11.4</v>
      </c>
      <c r="T71" s="16">
        <v>5.6</v>
      </c>
      <c r="U71" s="20">
        <v>1058.4000000000001</v>
      </c>
    </row>
    <row r="72" spans="1:21" ht="16.5" customHeight="1" x14ac:dyDescent="0.25">
      <c r="A72" s="7"/>
      <c r="B72" s="7"/>
      <c r="C72" s="7" t="s">
        <v>465</v>
      </c>
      <c r="D72" s="7"/>
      <c r="E72" s="7"/>
      <c r="F72" s="7"/>
      <c r="G72" s="7"/>
      <c r="H72" s="7"/>
      <c r="I72" s="7"/>
      <c r="J72" s="7"/>
      <c r="K72" s="7"/>
      <c r="L72" s="9" t="s">
        <v>47</v>
      </c>
      <c r="M72" s="20">
        <v>1314.7</v>
      </c>
      <c r="N72" s="22">
        <v>619</v>
      </c>
      <c r="O72" s="22">
        <v>803.5</v>
      </c>
      <c r="P72" s="22">
        <v>374.5</v>
      </c>
      <c r="Q72" s="22">
        <v>221.4</v>
      </c>
      <c r="R72" s="22">
        <v>121.2</v>
      </c>
      <c r="S72" s="18">
        <v>43.4</v>
      </c>
      <c r="T72" s="18">
        <v>22.7</v>
      </c>
      <c r="U72" s="20">
        <v>3520.5</v>
      </c>
    </row>
    <row r="73" spans="1:21" ht="16.5" customHeight="1" x14ac:dyDescent="0.25">
      <c r="A73" s="7"/>
      <c r="B73" s="7"/>
      <c r="C73" s="7" t="s">
        <v>466</v>
      </c>
      <c r="D73" s="7"/>
      <c r="E73" s="7"/>
      <c r="F73" s="7"/>
      <c r="G73" s="7"/>
      <c r="H73" s="7"/>
      <c r="I73" s="7"/>
      <c r="J73" s="7"/>
      <c r="K73" s="7"/>
      <c r="L73" s="9" t="s">
        <v>47</v>
      </c>
      <c r="M73" s="22">
        <v>301.8</v>
      </c>
      <c r="N73" s="22">
        <v>540.70000000000005</v>
      </c>
      <c r="O73" s="22">
        <v>243.3</v>
      </c>
      <c r="P73" s="22">
        <v>165.5</v>
      </c>
      <c r="Q73" s="22">
        <v>231.9</v>
      </c>
      <c r="R73" s="18">
        <v>30.6</v>
      </c>
      <c r="S73" s="18">
        <v>14.6</v>
      </c>
      <c r="T73" s="18">
        <v>15</v>
      </c>
      <c r="U73" s="20">
        <v>1543.6</v>
      </c>
    </row>
    <row r="74" spans="1:21" ht="16.5" customHeight="1" x14ac:dyDescent="0.25">
      <c r="A74" s="7"/>
      <c r="B74" s="7"/>
      <c r="C74" s="7" t="s">
        <v>467</v>
      </c>
      <c r="D74" s="7"/>
      <c r="E74" s="7"/>
      <c r="F74" s="7"/>
      <c r="G74" s="7"/>
      <c r="H74" s="7"/>
      <c r="I74" s="7"/>
      <c r="J74" s="7"/>
      <c r="K74" s="7"/>
      <c r="L74" s="9" t="s">
        <v>47</v>
      </c>
      <c r="M74" s="20">
        <v>2189.4</v>
      </c>
      <c r="N74" s="20">
        <v>1732.1</v>
      </c>
      <c r="O74" s="20">
        <v>1250.4000000000001</v>
      </c>
      <c r="P74" s="22">
        <v>651.79999999999995</v>
      </c>
      <c r="Q74" s="22">
        <v>465.3</v>
      </c>
      <c r="R74" s="22">
        <v>116.6</v>
      </c>
      <c r="S74" s="22">
        <v>160.80000000000001</v>
      </c>
      <c r="T74" s="18">
        <v>45.3</v>
      </c>
      <c r="U74" s="20">
        <v>6612.3</v>
      </c>
    </row>
    <row r="75" spans="1:21" ht="16.5" customHeight="1" x14ac:dyDescent="0.25">
      <c r="A75" s="7"/>
      <c r="B75" s="7"/>
      <c r="C75" s="7" t="s">
        <v>468</v>
      </c>
      <c r="D75" s="7"/>
      <c r="E75" s="7"/>
      <c r="F75" s="7"/>
      <c r="G75" s="7"/>
      <c r="H75" s="7"/>
      <c r="I75" s="7"/>
      <c r="J75" s="7"/>
      <c r="K75" s="7"/>
      <c r="L75" s="9" t="s">
        <v>47</v>
      </c>
      <c r="M75" s="20">
        <v>4850.3999999999996</v>
      </c>
      <c r="N75" s="20">
        <v>3747.9</v>
      </c>
      <c r="O75" s="20">
        <v>2841.1</v>
      </c>
      <c r="P75" s="20">
        <v>1425</v>
      </c>
      <c r="Q75" s="20">
        <v>1160.9000000000001</v>
      </c>
      <c r="R75" s="22">
        <v>353.6</v>
      </c>
      <c r="S75" s="22">
        <v>247.3</v>
      </c>
      <c r="T75" s="18">
        <v>97.6</v>
      </c>
      <c r="U75" s="21">
        <v>14725.2</v>
      </c>
    </row>
    <row r="76" spans="1:21" ht="16.5" customHeight="1" x14ac:dyDescent="0.25">
      <c r="A76" s="7"/>
      <c r="B76" s="7" t="s">
        <v>159</v>
      </c>
      <c r="C76" s="7"/>
      <c r="D76" s="7"/>
      <c r="E76" s="7"/>
      <c r="F76" s="7"/>
      <c r="G76" s="7"/>
      <c r="H76" s="7"/>
      <c r="I76" s="7"/>
      <c r="J76" s="7"/>
      <c r="K76" s="7"/>
      <c r="L76" s="9"/>
      <c r="M76" s="10"/>
      <c r="N76" s="10"/>
      <c r="O76" s="10"/>
      <c r="P76" s="10"/>
      <c r="Q76" s="10"/>
      <c r="R76" s="10"/>
      <c r="S76" s="10"/>
      <c r="T76" s="10"/>
      <c r="U76" s="10"/>
    </row>
    <row r="77" spans="1:21" ht="16.5" customHeight="1" x14ac:dyDescent="0.25">
      <c r="A77" s="7"/>
      <c r="B77" s="7"/>
      <c r="C77" s="7" t="s">
        <v>463</v>
      </c>
      <c r="D77" s="7"/>
      <c r="E77" s="7"/>
      <c r="F77" s="7"/>
      <c r="G77" s="7"/>
      <c r="H77" s="7"/>
      <c r="I77" s="7"/>
      <c r="J77" s="7"/>
      <c r="K77" s="7"/>
      <c r="L77" s="9" t="s">
        <v>47</v>
      </c>
      <c r="M77" s="16">
        <v>7.9</v>
      </c>
      <c r="N77" s="16">
        <v>8</v>
      </c>
      <c r="O77" s="16">
        <v>4.7</v>
      </c>
      <c r="P77" s="16">
        <v>1.9</v>
      </c>
      <c r="Q77" s="16">
        <v>2.6</v>
      </c>
      <c r="R77" s="16">
        <v>0.7</v>
      </c>
      <c r="S77" s="16">
        <v>0.2</v>
      </c>
      <c r="T77" s="16">
        <v>0.1</v>
      </c>
      <c r="U77" s="18">
        <v>26.2</v>
      </c>
    </row>
    <row r="78" spans="1:21" ht="16.5" customHeight="1" x14ac:dyDescent="0.25">
      <c r="A78" s="7"/>
      <c r="B78" s="7"/>
      <c r="C78" s="7" t="s">
        <v>464</v>
      </c>
      <c r="D78" s="7"/>
      <c r="E78" s="7"/>
      <c r="F78" s="7"/>
      <c r="G78" s="7"/>
      <c r="H78" s="7"/>
      <c r="I78" s="7"/>
      <c r="J78" s="7"/>
      <c r="K78" s="7"/>
      <c r="L78" s="9" t="s">
        <v>47</v>
      </c>
      <c r="M78" s="16">
        <v>5.5</v>
      </c>
      <c r="N78" s="16">
        <v>4.0999999999999996</v>
      </c>
      <c r="O78" s="16">
        <v>2.1</v>
      </c>
      <c r="P78" s="16">
        <v>1.3</v>
      </c>
      <c r="Q78" s="16">
        <v>1.2</v>
      </c>
      <c r="R78" s="16">
        <v>0.6</v>
      </c>
      <c r="S78" s="16">
        <v>0.1</v>
      </c>
      <c r="T78" s="16">
        <v>0.1</v>
      </c>
      <c r="U78" s="18">
        <v>15.2</v>
      </c>
    </row>
    <row r="79" spans="1:21" ht="16.5" customHeight="1" x14ac:dyDescent="0.25">
      <c r="A79" s="7"/>
      <c r="B79" s="7"/>
      <c r="C79" s="7" t="s">
        <v>465</v>
      </c>
      <c r="D79" s="7"/>
      <c r="E79" s="7"/>
      <c r="F79" s="7"/>
      <c r="G79" s="7"/>
      <c r="H79" s="7"/>
      <c r="I79" s="7"/>
      <c r="J79" s="7"/>
      <c r="K79" s="7"/>
      <c r="L79" s="9" t="s">
        <v>47</v>
      </c>
      <c r="M79" s="18">
        <v>14.3</v>
      </c>
      <c r="N79" s="16">
        <v>7.5</v>
      </c>
      <c r="O79" s="16">
        <v>7.6</v>
      </c>
      <c r="P79" s="16">
        <v>4.0999999999999996</v>
      </c>
      <c r="Q79" s="16">
        <v>2.5</v>
      </c>
      <c r="R79" s="16">
        <v>1.4</v>
      </c>
      <c r="S79" s="16">
        <v>0.4</v>
      </c>
      <c r="T79" s="16">
        <v>0.3</v>
      </c>
      <c r="U79" s="18">
        <v>38.1</v>
      </c>
    </row>
    <row r="80" spans="1:21" ht="16.5" customHeight="1" x14ac:dyDescent="0.25">
      <c r="A80" s="7"/>
      <c r="B80" s="7"/>
      <c r="C80" s="7" t="s">
        <v>466</v>
      </c>
      <c r="D80" s="7"/>
      <c r="E80" s="7"/>
      <c r="F80" s="7"/>
      <c r="G80" s="7"/>
      <c r="H80" s="7"/>
      <c r="I80" s="7"/>
      <c r="J80" s="7"/>
      <c r="K80" s="7"/>
      <c r="L80" s="9" t="s">
        <v>47</v>
      </c>
      <c r="M80" s="16">
        <v>3.5</v>
      </c>
      <c r="N80" s="16">
        <v>5.4</v>
      </c>
      <c r="O80" s="16">
        <v>2.2999999999999998</v>
      </c>
      <c r="P80" s="16">
        <v>1.6</v>
      </c>
      <c r="Q80" s="16">
        <v>2.1</v>
      </c>
      <c r="R80" s="16">
        <v>0.3</v>
      </c>
      <c r="S80" s="16">
        <v>0.1</v>
      </c>
      <c r="T80" s="16">
        <v>0.2</v>
      </c>
      <c r="U80" s="18">
        <v>15.5</v>
      </c>
    </row>
    <row r="81" spans="1:21" ht="16.5" customHeight="1" x14ac:dyDescent="0.25">
      <c r="A81" s="7"/>
      <c r="B81" s="7"/>
      <c r="C81" s="7" t="s">
        <v>467</v>
      </c>
      <c r="D81" s="7"/>
      <c r="E81" s="7"/>
      <c r="F81" s="7"/>
      <c r="G81" s="7"/>
      <c r="H81" s="7"/>
      <c r="I81" s="7"/>
      <c r="J81" s="7"/>
      <c r="K81" s="7"/>
      <c r="L81" s="9" t="s">
        <v>47</v>
      </c>
      <c r="M81" s="18">
        <v>19.100000000000001</v>
      </c>
      <c r="N81" s="18">
        <v>15.9</v>
      </c>
      <c r="O81" s="16">
        <v>9.3000000000000007</v>
      </c>
      <c r="P81" s="16">
        <v>5.4</v>
      </c>
      <c r="Q81" s="16">
        <v>3.8</v>
      </c>
      <c r="R81" s="16">
        <v>1</v>
      </c>
      <c r="S81" s="16">
        <v>0.9</v>
      </c>
      <c r="T81" s="16">
        <v>0.4</v>
      </c>
      <c r="U81" s="18">
        <v>55.8</v>
      </c>
    </row>
    <row r="82" spans="1:21" ht="16.5" customHeight="1" x14ac:dyDescent="0.25">
      <c r="A82" s="7"/>
      <c r="B82" s="7"/>
      <c r="C82" s="7" t="s">
        <v>468</v>
      </c>
      <c r="D82" s="7"/>
      <c r="E82" s="7"/>
      <c r="F82" s="7"/>
      <c r="G82" s="7"/>
      <c r="H82" s="7"/>
      <c r="I82" s="7"/>
      <c r="J82" s="7"/>
      <c r="K82" s="7"/>
      <c r="L82" s="9" t="s">
        <v>47</v>
      </c>
      <c r="M82" s="22">
        <v>314.60000000000002</v>
      </c>
      <c r="N82" s="22">
        <v>215.2</v>
      </c>
      <c r="O82" s="22">
        <v>179</v>
      </c>
      <c r="P82" s="22">
        <v>100.6</v>
      </c>
      <c r="Q82" s="18">
        <v>56.4</v>
      </c>
      <c r="R82" s="18">
        <v>18.2</v>
      </c>
      <c r="S82" s="18">
        <v>12.3</v>
      </c>
      <c r="T82" s="18">
        <v>12.6</v>
      </c>
      <c r="U82" s="22">
        <v>908.9</v>
      </c>
    </row>
    <row r="83" spans="1:21" ht="16.5" customHeight="1" x14ac:dyDescent="0.25">
      <c r="A83" s="7"/>
      <c r="B83" s="7" t="s">
        <v>144</v>
      </c>
      <c r="C83" s="7"/>
      <c r="D83" s="7"/>
      <c r="E83" s="7"/>
      <c r="F83" s="7"/>
      <c r="G83" s="7"/>
      <c r="H83" s="7"/>
      <c r="I83" s="7"/>
      <c r="J83" s="7"/>
      <c r="K83" s="7"/>
      <c r="L83" s="9"/>
      <c r="M83" s="10"/>
      <c r="N83" s="10"/>
      <c r="O83" s="10"/>
      <c r="P83" s="10"/>
      <c r="Q83" s="10"/>
      <c r="R83" s="10"/>
      <c r="S83" s="10"/>
      <c r="T83" s="10"/>
      <c r="U83" s="10"/>
    </row>
    <row r="84" spans="1:21" ht="16.5" customHeight="1" x14ac:dyDescent="0.25">
      <c r="A84" s="7"/>
      <c r="B84" s="7"/>
      <c r="C84" s="7" t="s">
        <v>463</v>
      </c>
      <c r="D84" s="7"/>
      <c r="E84" s="7"/>
      <c r="F84" s="7"/>
      <c r="G84" s="7"/>
      <c r="H84" s="7"/>
      <c r="I84" s="7"/>
      <c r="J84" s="7"/>
      <c r="K84" s="7"/>
      <c r="L84" s="9" t="s">
        <v>47</v>
      </c>
      <c r="M84" s="22">
        <v>405.5</v>
      </c>
      <c r="N84" s="22">
        <v>377.7</v>
      </c>
      <c r="O84" s="22">
        <v>244.1</v>
      </c>
      <c r="P84" s="18">
        <v>87</v>
      </c>
      <c r="Q84" s="22">
        <v>110.4</v>
      </c>
      <c r="R84" s="18">
        <v>29</v>
      </c>
      <c r="S84" s="18">
        <v>10.4</v>
      </c>
      <c r="T84" s="18">
        <v>18.399999999999999</v>
      </c>
      <c r="U84" s="20">
        <v>1283</v>
      </c>
    </row>
    <row r="85" spans="1:21" ht="16.5" customHeight="1" x14ac:dyDescent="0.25">
      <c r="A85" s="7"/>
      <c r="B85" s="7"/>
      <c r="C85" s="7" t="s">
        <v>464</v>
      </c>
      <c r="D85" s="7"/>
      <c r="E85" s="7"/>
      <c r="F85" s="7"/>
      <c r="G85" s="7"/>
      <c r="H85" s="7"/>
      <c r="I85" s="7"/>
      <c r="J85" s="7"/>
      <c r="K85" s="7"/>
      <c r="L85" s="9" t="s">
        <v>47</v>
      </c>
      <c r="M85" s="22">
        <v>414.4</v>
      </c>
      <c r="N85" s="22">
        <v>288.10000000000002</v>
      </c>
      <c r="O85" s="22">
        <v>181.1</v>
      </c>
      <c r="P85" s="18">
        <v>85.5</v>
      </c>
      <c r="Q85" s="18">
        <v>80.7</v>
      </c>
      <c r="R85" s="18">
        <v>39.1</v>
      </c>
      <c r="S85" s="18">
        <v>11.8</v>
      </c>
      <c r="T85" s="18">
        <v>10</v>
      </c>
      <c r="U85" s="20">
        <v>1110.9000000000001</v>
      </c>
    </row>
    <row r="86" spans="1:21" ht="16.5" customHeight="1" x14ac:dyDescent="0.25">
      <c r="A86" s="7"/>
      <c r="B86" s="7"/>
      <c r="C86" s="7" t="s">
        <v>465</v>
      </c>
      <c r="D86" s="7"/>
      <c r="E86" s="7"/>
      <c r="F86" s="7"/>
      <c r="G86" s="7"/>
      <c r="H86" s="7"/>
      <c r="I86" s="7"/>
      <c r="J86" s="7"/>
      <c r="K86" s="7"/>
      <c r="L86" s="9" t="s">
        <v>47</v>
      </c>
      <c r="M86" s="20">
        <v>1355.6</v>
      </c>
      <c r="N86" s="22">
        <v>631</v>
      </c>
      <c r="O86" s="22">
        <v>833.5</v>
      </c>
      <c r="P86" s="22">
        <v>389.9</v>
      </c>
      <c r="Q86" s="22">
        <v>227.9</v>
      </c>
      <c r="R86" s="22">
        <v>126.8</v>
      </c>
      <c r="S86" s="18">
        <v>44.4</v>
      </c>
      <c r="T86" s="18">
        <v>28.7</v>
      </c>
      <c r="U86" s="20">
        <v>3638</v>
      </c>
    </row>
    <row r="87" spans="1:21" ht="16.5" customHeight="1" x14ac:dyDescent="0.25">
      <c r="A87" s="7"/>
      <c r="B87" s="7"/>
      <c r="C87" s="7" t="s">
        <v>466</v>
      </c>
      <c r="D87" s="7"/>
      <c r="E87" s="7"/>
      <c r="F87" s="7"/>
      <c r="G87" s="7"/>
      <c r="H87" s="7"/>
      <c r="I87" s="7"/>
      <c r="J87" s="7"/>
      <c r="K87" s="7"/>
      <c r="L87" s="9" t="s">
        <v>47</v>
      </c>
      <c r="M87" s="22">
        <v>312.2</v>
      </c>
      <c r="N87" s="22">
        <v>548.79999999999995</v>
      </c>
      <c r="O87" s="22">
        <v>254.3</v>
      </c>
      <c r="P87" s="22">
        <v>171.7</v>
      </c>
      <c r="Q87" s="22">
        <v>237</v>
      </c>
      <c r="R87" s="18">
        <v>32</v>
      </c>
      <c r="S87" s="18">
        <v>15</v>
      </c>
      <c r="T87" s="18">
        <v>18.399999999999999</v>
      </c>
      <c r="U87" s="20">
        <v>1589.6</v>
      </c>
    </row>
    <row r="88" spans="1:21" ht="16.5" customHeight="1" x14ac:dyDescent="0.25">
      <c r="A88" s="7"/>
      <c r="B88" s="7"/>
      <c r="C88" s="7" t="s">
        <v>467</v>
      </c>
      <c r="D88" s="7"/>
      <c r="E88" s="7"/>
      <c r="F88" s="7"/>
      <c r="G88" s="7"/>
      <c r="H88" s="7"/>
      <c r="I88" s="7"/>
      <c r="J88" s="7"/>
      <c r="K88" s="7"/>
      <c r="L88" s="9" t="s">
        <v>47</v>
      </c>
      <c r="M88" s="20">
        <v>2224.5</v>
      </c>
      <c r="N88" s="20">
        <v>1752.3</v>
      </c>
      <c r="O88" s="20">
        <v>1279.7</v>
      </c>
      <c r="P88" s="22">
        <v>663.3</v>
      </c>
      <c r="Q88" s="22">
        <v>471.9</v>
      </c>
      <c r="R88" s="22">
        <v>119.7</v>
      </c>
      <c r="S88" s="22">
        <v>162.69999999999999</v>
      </c>
      <c r="T88" s="18">
        <v>48.6</v>
      </c>
      <c r="U88" s="20">
        <v>6723.2</v>
      </c>
    </row>
    <row r="89" spans="1:21" ht="16.5" customHeight="1" x14ac:dyDescent="0.25">
      <c r="A89" s="14"/>
      <c r="B89" s="14"/>
      <c r="C89" s="14" t="s">
        <v>468</v>
      </c>
      <c r="D89" s="14"/>
      <c r="E89" s="14"/>
      <c r="F89" s="14"/>
      <c r="G89" s="14"/>
      <c r="H89" s="14"/>
      <c r="I89" s="14"/>
      <c r="J89" s="14"/>
      <c r="K89" s="14"/>
      <c r="L89" s="15" t="s">
        <v>47</v>
      </c>
      <c r="M89" s="28">
        <v>5250.3</v>
      </c>
      <c r="N89" s="28">
        <v>3982</v>
      </c>
      <c r="O89" s="28">
        <v>3098</v>
      </c>
      <c r="P89" s="28">
        <v>1562.7</v>
      </c>
      <c r="Q89" s="28">
        <v>1233.5</v>
      </c>
      <c r="R89" s="23">
        <v>382.5</v>
      </c>
      <c r="S89" s="23">
        <v>262.10000000000002</v>
      </c>
      <c r="T89" s="23">
        <v>145.30000000000001</v>
      </c>
      <c r="U89" s="29">
        <v>15918.1</v>
      </c>
    </row>
    <row r="90" spans="1:21" ht="4.5" customHeight="1" x14ac:dyDescent="0.25">
      <c r="A90" s="24"/>
      <c r="B90" s="24"/>
      <c r="C90" s="2"/>
      <c r="D90" s="2"/>
      <c r="E90" s="2"/>
      <c r="F90" s="2"/>
      <c r="G90" s="2"/>
      <c r="H90" s="2"/>
      <c r="I90" s="2"/>
      <c r="J90" s="2"/>
      <c r="K90" s="2"/>
      <c r="L90" s="2"/>
      <c r="M90" s="2"/>
      <c r="N90" s="2"/>
      <c r="O90" s="2"/>
      <c r="P90" s="2"/>
      <c r="Q90" s="2"/>
      <c r="R90" s="2"/>
      <c r="S90" s="2"/>
      <c r="T90" s="2"/>
      <c r="U90" s="2"/>
    </row>
    <row r="91" spans="1:21" ht="16.5" customHeight="1" x14ac:dyDescent="0.25">
      <c r="A91" s="24" t="s">
        <v>84</v>
      </c>
      <c r="B91" s="24"/>
      <c r="C91" s="56" t="s">
        <v>147</v>
      </c>
      <c r="D91" s="56"/>
      <c r="E91" s="56"/>
      <c r="F91" s="56"/>
      <c r="G91" s="56"/>
      <c r="H91" s="56"/>
      <c r="I91" s="56"/>
      <c r="J91" s="56"/>
      <c r="K91" s="56"/>
      <c r="L91" s="56"/>
      <c r="M91" s="56"/>
      <c r="N91" s="56"/>
      <c r="O91" s="56"/>
      <c r="P91" s="56"/>
      <c r="Q91" s="56"/>
      <c r="R91" s="56"/>
      <c r="S91" s="56"/>
      <c r="T91" s="56"/>
      <c r="U91" s="56"/>
    </row>
    <row r="92" spans="1:21" ht="16.5" customHeight="1" x14ac:dyDescent="0.25">
      <c r="A92" s="24" t="s">
        <v>86</v>
      </c>
      <c r="B92" s="24"/>
      <c r="C92" s="56" t="s">
        <v>149</v>
      </c>
      <c r="D92" s="56"/>
      <c r="E92" s="56"/>
      <c r="F92" s="56"/>
      <c r="G92" s="56"/>
      <c r="H92" s="56"/>
      <c r="I92" s="56"/>
      <c r="J92" s="56"/>
      <c r="K92" s="56"/>
      <c r="L92" s="56"/>
      <c r="M92" s="56"/>
      <c r="N92" s="56"/>
      <c r="O92" s="56"/>
      <c r="P92" s="56"/>
      <c r="Q92" s="56"/>
      <c r="R92" s="56"/>
      <c r="S92" s="56"/>
      <c r="T92" s="56"/>
      <c r="U92" s="56"/>
    </row>
    <row r="93" spans="1:21" ht="16.5" customHeight="1" x14ac:dyDescent="0.25">
      <c r="A93" s="24" t="s">
        <v>88</v>
      </c>
      <c r="B93" s="24"/>
      <c r="C93" s="56" t="s">
        <v>469</v>
      </c>
      <c r="D93" s="56"/>
      <c r="E93" s="56"/>
      <c r="F93" s="56"/>
      <c r="G93" s="56"/>
      <c r="H93" s="56"/>
      <c r="I93" s="56"/>
      <c r="J93" s="56"/>
      <c r="K93" s="56"/>
      <c r="L93" s="56"/>
      <c r="M93" s="56"/>
      <c r="N93" s="56"/>
      <c r="O93" s="56"/>
      <c r="P93" s="56"/>
      <c r="Q93" s="56"/>
      <c r="R93" s="56"/>
      <c r="S93" s="56"/>
      <c r="T93" s="56"/>
      <c r="U93" s="56"/>
    </row>
    <row r="94" spans="1:21" ht="16.5" customHeight="1" x14ac:dyDescent="0.25">
      <c r="A94" s="24" t="s">
        <v>230</v>
      </c>
      <c r="B94" s="24"/>
      <c r="C94" s="56" t="s">
        <v>470</v>
      </c>
      <c r="D94" s="56"/>
      <c r="E94" s="56"/>
      <c r="F94" s="56"/>
      <c r="G94" s="56"/>
      <c r="H94" s="56"/>
      <c r="I94" s="56"/>
      <c r="J94" s="56"/>
      <c r="K94" s="56"/>
      <c r="L94" s="56"/>
      <c r="M94" s="56"/>
      <c r="N94" s="56"/>
      <c r="O94" s="56"/>
      <c r="P94" s="56"/>
      <c r="Q94" s="56"/>
      <c r="R94" s="56"/>
      <c r="S94" s="56"/>
      <c r="T94" s="56"/>
      <c r="U94" s="56"/>
    </row>
    <row r="95" spans="1:21" ht="4.5" customHeight="1" x14ac:dyDescent="0.25"/>
    <row r="96" spans="1:21" ht="68.150000000000006" customHeight="1" x14ac:dyDescent="0.25">
      <c r="A96" s="25" t="s">
        <v>90</v>
      </c>
      <c r="B96" s="24"/>
      <c r="C96" s="24"/>
      <c r="D96" s="24"/>
      <c r="E96" s="56" t="s">
        <v>471</v>
      </c>
      <c r="F96" s="56"/>
      <c r="G96" s="56"/>
      <c r="H96" s="56"/>
      <c r="I96" s="56"/>
      <c r="J96" s="56"/>
      <c r="K96" s="56"/>
      <c r="L96" s="56"/>
      <c r="M96" s="56"/>
      <c r="N96" s="56"/>
      <c r="O96" s="56"/>
      <c r="P96" s="56"/>
      <c r="Q96" s="56"/>
      <c r="R96" s="56"/>
      <c r="S96" s="56"/>
      <c r="T96" s="56"/>
      <c r="U96" s="56"/>
    </row>
  </sheetData>
  <mergeCells count="6">
    <mergeCell ref="E96:U96"/>
    <mergeCell ref="K1:U1"/>
    <mergeCell ref="C91:U91"/>
    <mergeCell ref="C92:U92"/>
    <mergeCell ref="C93:U93"/>
    <mergeCell ref="C94:U94"/>
  </mergeCells>
  <pageMargins left="0.7" right="0.7" top="0.75" bottom="0.75" header="0.3" footer="0.3"/>
  <pageSetup paperSize="9" fitToHeight="0" orientation="landscape" horizontalDpi="300" verticalDpi="300"/>
  <headerFooter scaleWithDoc="0" alignWithMargins="0">
    <oddHeader>&amp;C&amp;"Arial"&amp;8TABLE 2A.20</oddHeader>
    <oddFooter>&amp;L&amp;"Arial"&amp;8REPORT ON
GOVERNMENT
SERVICES 2022&amp;R&amp;"Arial"&amp;8STATISTICAL
CONTEXT
PAGE &amp;B&amp;P&amp;B</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U97"/>
  <sheetViews>
    <sheetView showGridLines="0" workbookViewId="0"/>
  </sheetViews>
  <sheetFormatPr defaultColWidth="10.90625" defaultRowHeight="12.5" x14ac:dyDescent="0.25"/>
  <cols>
    <col min="1" max="10" width="1.90625" customWidth="1"/>
    <col min="11" max="11" width="9.36328125" customWidth="1"/>
    <col min="12" max="12" width="5.453125" customWidth="1"/>
    <col min="13" max="20" width="8.08984375" customWidth="1"/>
    <col min="21" max="21" width="8.453125" customWidth="1"/>
  </cols>
  <sheetData>
    <row r="1" spans="1:21" ht="17.399999999999999" customHeight="1" x14ac:dyDescent="0.25">
      <c r="A1" s="8" t="s">
        <v>472</v>
      </c>
      <c r="B1" s="8"/>
      <c r="C1" s="8"/>
      <c r="D1" s="8"/>
      <c r="E1" s="8"/>
      <c r="F1" s="8"/>
      <c r="G1" s="8"/>
      <c r="H1" s="8"/>
      <c r="I1" s="8"/>
      <c r="J1" s="8"/>
      <c r="K1" s="57" t="s">
        <v>473</v>
      </c>
      <c r="L1" s="58"/>
      <c r="M1" s="58"/>
      <c r="N1" s="58"/>
      <c r="O1" s="58"/>
      <c r="P1" s="58"/>
      <c r="Q1" s="58"/>
      <c r="R1" s="58"/>
      <c r="S1" s="58"/>
      <c r="T1" s="58"/>
      <c r="U1" s="58"/>
    </row>
    <row r="2" spans="1:21" ht="16.5" customHeight="1" x14ac:dyDescent="0.25">
      <c r="A2" s="11"/>
      <c r="B2" s="11"/>
      <c r="C2" s="11"/>
      <c r="D2" s="11"/>
      <c r="E2" s="11"/>
      <c r="F2" s="11"/>
      <c r="G2" s="11"/>
      <c r="H2" s="11"/>
      <c r="I2" s="11"/>
      <c r="J2" s="11"/>
      <c r="K2" s="11"/>
      <c r="L2" s="12" t="s">
        <v>34</v>
      </c>
      <c r="M2" s="13" t="s">
        <v>35</v>
      </c>
      <c r="N2" s="13" t="s">
        <v>36</v>
      </c>
      <c r="O2" s="13" t="s">
        <v>37</v>
      </c>
      <c r="P2" s="13" t="s">
        <v>38</v>
      </c>
      <c r="Q2" s="13" t="s">
        <v>39</v>
      </c>
      <c r="R2" s="13" t="s">
        <v>40</v>
      </c>
      <c r="S2" s="13" t="s">
        <v>41</v>
      </c>
      <c r="T2" s="13" t="s">
        <v>42</v>
      </c>
      <c r="U2" s="13" t="s">
        <v>474</v>
      </c>
    </row>
    <row r="3" spans="1:21" ht="16.5" customHeight="1" x14ac:dyDescent="0.25">
      <c r="A3" s="7" t="s">
        <v>77</v>
      </c>
      <c r="B3" s="7"/>
      <c r="C3" s="7"/>
      <c r="D3" s="7"/>
      <c r="E3" s="7"/>
      <c r="F3" s="7"/>
      <c r="G3" s="7"/>
      <c r="H3" s="7"/>
      <c r="I3" s="7"/>
      <c r="J3" s="7"/>
      <c r="K3" s="7"/>
      <c r="L3" s="9"/>
      <c r="M3" s="10"/>
      <c r="N3" s="10"/>
      <c r="O3" s="10"/>
      <c r="P3" s="10"/>
      <c r="Q3" s="10"/>
      <c r="R3" s="10"/>
      <c r="S3" s="10"/>
      <c r="T3" s="10"/>
      <c r="U3" s="10"/>
    </row>
    <row r="4" spans="1:21" ht="16.5" customHeight="1" x14ac:dyDescent="0.25">
      <c r="A4" s="7"/>
      <c r="B4" s="7" t="s">
        <v>154</v>
      </c>
      <c r="C4" s="7"/>
      <c r="D4" s="7"/>
      <c r="E4" s="7"/>
      <c r="F4" s="7"/>
      <c r="G4" s="7"/>
      <c r="H4" s="7"/>
      <c r="I4" s="7"/>
      <c r="J4" s="7"/>
      <c r="K4" s="7"/>
      <c r="L4" s="9"/>
      <c r="M4" s="10"/>
      <c r="N4" s="10"/>
      <c r="O4" s="10"/>
      <c r="P4" s="10"/>
      <c r="Q4" s="10"/>
      <c r="R4" s="10"/>
      <c r="S4" s="10"/>
      <c r="T4" s="10"/>
      <c r="U4" s="10"/>
    </row>
    <row r="5" spans="1:21" ht="16.5" customHeight="1" x14ac:dyDescent="0.25">
      <c r="A5" s="7"/>
      <c r="B5" s="7"/>
      <c r="C5" s="7" t="s">
        <v>475</v>
      </c>
      <c r="D5" s="7"/>
      <c r="E5" s="7"/>
      <c r="F5" s="7"/>
      <c r="G5" s="7"/>
      <c r="H5" s="7"/>
      <c r="I5" s="7"/>
      <c r="J5" s="7"/>
      <c r="K5" s="7"/>
      <c r="L5" s="9" t="s">
        <v>47</v>
      </c>
      <c r="M5" s="16">
        <v>7.3</v>
      </c>
      <c r="N5" s="16">
        <v>1.4</v>
      </c>
      <c r="O5" s="16">
        <v>3.6</v>
      </c>
      <c r="P5" s="16">
        <v>1.6</v>
      </c>
      <c r="Q5" s="16">
        <v>1</v>
      </c>
      <c r="R5" s="16">
        <v>0.3</v>
      </c>
      <c r="S5" s="16">
        <v>0.2</v>
      </c>
      <c r="T5" s="16">
        <v>1.3</v>
      </c>
      <c r="U5" s="18">
        <v>16.7</v>
      </c>
    </row>
    <row r="6" spans="1:21" ht="16.5" customHeight="1" x14ac:dyDescent="0.25">
      <c r="A6" s="7"/>
      <c r="B6" s="7"/>
      <c r="C6" s="7" t="s">
        <v>476</v>
      </c>
      <c r="D6" s="7"/>
      <c r="E6" s="7"/>
      <c r="F6" s="7"/>
      <c r="G6" s="7"/>
      <c r="H6" s="7"/>
      <c r="I6" s="7"/>
      <c r="J6" s="7"/>
      <c r="K6" s="7"/>
      <c r="L6" s="9" t="s">
        <v>47</v>
      </c>
      <c r="M6" s="18">
        <v>33</v>
      </c>
      <c r="N6" s="16">
        <v>6.9</v>
      </c>
      <c r="O6" s="18">
        <v>29.1</v>
      </c>
      <c r="P6" s="18">
        <v>10.8</v>
      </c>
      <c r="Q6" s="16">
        <v>5.4</v>
      </c>
      <c r="R6" s="16">
        <v>3.9</v>
      </c>
      <c r="S6" s="16">
        <v>0.9</v>
      </c>
      <c r="T6" s="16">
        <v>7.8</v>
      </c>
      <c r="U6" s="18">
        <v>97.9</v>
      </c>
    </row>
    <row r="7" spans="1:21" ht="16.5" customHeight="1" x14ac:dyDescent="0.25">
      <c r="A7" s="7"/>
      <c r="B7" s="7"/>
      <c r="C7" s="7" t="s">
        <v>477</v>
      </c>
      <c r="D7" s="7"/>
      <c r="E7" s="7"/>
      <c r="F7" s="7"/>
      <c r="G7" s="7"/>
      <c r="H7" s="7"/>
      <c r="I7" s="7"/>
      <c r="J7" s="7"/>
      <c r="K7" s="7"/>
      <c r="L7" s="9" t="s">
        <v>47</v>
      </c>
      <c r="M7" s="18">
        <v>22.6</v>
      </c>
      <c r="N7" s="16">
        <v>4.8</v>
      </c>
      <c r="O7" s="18">
        <v>19.600000000000001</v>
      </c>
      <c r="P7" s="16">
        <v>7.3</v>
      </c>
      <c r="Q7" s="16">
        <v>3.2</v>
      </c>
      <c r="R7" s="16">
        <v>2.2999999999999998</v>
      </c>
      <c r="S7" s="16">
        <v>0.6</v>
      </c>
      <c r="T7" s="16">
        <v>4.7</v>
      </c>
      <c r="U7" s="18">
        <v>65.2</v>
      </c>
    </row>
    <row r="8" spans="1:21" ht="16.5" customHeight="1" x14ac:dyDescent="0.25">
      <c r="A8" s="7"/>
      <c r="B8" s="7"/>
      <c r="C8" s="7" t="s">
        <v>478</v>
      </c>
      <c r="D8" s="7"/>
      <c r="E8" s="7"/>
      <c r="F8" s="7"/>
      <c r="G8" s="7"/>
      <c r="H8" s="7"/>
      <c r="I8" s="7"/>
      <c r="J8" s="7"/>
      <c r="K8" s="7"/>
      <c r="L8" s="9" t="s">
        <v>47</v>
      </c>
      <c r="M8" s="16">
        <v>6.5</v>
      </c>
      <c r="N8" s="16">
        <v>1.2</v>
      </c>
      <c r="O8" s="16">
        <v>3.2</v>
      </c>
      <c r="P8" s="16">
        <v>1.2</v>
      </c>
      <c r="Q8" s="16">
        <v>0.8</v>
      </c>
      <c r="R8" s="16">
        <v>0.7</v>
      </c>
      <c r="S8" s="16">
        <v>0.2</v>
      </c>
      <c r="T8" s="16">
        <v>0.5</v>
      </c>
      <c r="U8" s="18">
        <v>14.2</v>
      </c>
    </row>
    <row r="9" spans="1:21" ht="29.4" customHeight="1" x14ac:dyDescent="0.25">
      <c r="A9" s="7"/>
      <c r="B9" s="7"/>
      <c r="C9" s="59" t="s">
        <v>479</v>
      </c>
      <c r="D9" s="59"/>
      <c r="E9" s="59"/>
      <c r="F9" s="59"/>
      <c r="G9" s="59"/>
      <c r="H9" s="59"/>
      <c r="I9" s="59"/>
      <c r="J9" s="59"/>
      <c r="K9" s="59"/>
      <c r="L9" s="9" t="s">
        <v>47</v>
      </c>
      <c r="M9" s="16">
        <v>5.6</v>
      </c>
      <c r="N9" s="16">
        <v>1.7</v>
      </c>
      <c r="O9" s="16">
        <v>4.5999999999999996</v>
      </c>
      <c r="P9" s="16">
        <v>1.2</v>
      </c>
      <c r="Q9" s="16">
        <v>0.8</v>
      </c>
      <c r="R9" s="16">
        <v>0.5</v>
      </c>
      <c r="S9" s="16">
        <v>0.4</v>
      </c>
      <c r="T9" s="16">
        <v>0.5</v>
      </c>
      <c r="U9" s="18">
        <v>15.5</v>
      </c>
    </row>
    <row r="10" spans="1:21" ht="16.5" customHeight="1" x14ac:dyDescent="0.25">
      <c r="A10" s="7"/>
      <c r="B10" s="7"/>
      <c r="C10" s="7" t="s">
        <v>480</v>
      </c>
      <c r="D10" s="7"/>
      <c r="E10" s="7"/>
      <c r="F10" s="7"/>
      <c r="G10" s="7"/>
      <c r="H10" s="7"/>
      <c r="I10" s="7"/>
      <c r="J10" s="7"/>
      <c r="K10" s="7"/>
      <c r="L10" s="9" t="s">
        <v>47</v>
      </c>
      <c r="M10" s="16">
        <v>1.4</v>
      </c>
      <c r="N10" s="16">
        <v>0.6</v>
      </c>
      <c r="O10" s="16">
        <v>1.8</v>
      </c>
      <c r="P10" s="16">
        <v>0.5</v>
      </c>
      <c r="Q10" s="16">
        <v>0.3</v>
      </c>
      <c r="R10" s="16">
        <v>0.2</v>
      </c>
      <c r="S10" s="16">
        <v>0.1</v>
      </c>
      <c r="T10" s="16">
        <v>0.3</v>
      </c>
      <c r="U10" s="16">
        <v>5</v>
      </c>
    </row>
    <row r="11" spans="1:21" ht="16.5" customHeight="1" x14ac:dyDescent="0.25">
      <c r="A11" s="7"/>
      <c r="B11" s="7"/>
      <c r="C11" s="7" t="s">
        <v>221</v>
      </c>
      <c r="D11" s="7"/>
      <c r="E11" s="7"/>
      <c r="F11" s="7"/>
      <c r="G11" s="7"/>
      <c r="H11" s="7"/>
      <c r="I11" s="7"/>
      <c r="J11" s="7"/>
      <c r="K11" s="7"/>
      <c r="L11" s="9" t="s">
        <v>47</v>
      </c>
      <c r="M11" s="18">
        <v>12.6</v>
      </c>
      <c r="N11" s="16">
        <v>2.9</v>
      </c>
      <c r="O11" s="18">
        <v>11.4</v>
      </c>
      <c r="P11" s="16">
        <v>7.9</v>
      </c>
      <c r="Q11" s="16">
        <v>2.9</v>
      </c>
      <c r="R11" s="16">
        <v>1.1000000000000001</v>
      </c>
      <c r="S11" s="16">
        <v>0.3</v>
      </c>
      <c r="T11" s="16">
        <v>7.4</v>
      </c>
      <c r="U11" s="18">
        <v>46.4</v>
      </c>
    </row>
    <row r="12" spans="1:21" ht="16.5" customHeight="1" x14ac:dyDescent="0.25">
      <c r="A12" s="7"/>
      <c r="B12" s="7"/>
      <c r="C12" s="7" t="s">
        <v>144</v>
      </c>
      <c r="D12" s="7"/>
      <c r="E12" s="7"/>
      <c r="F12" s="7"/>
      <c r="G12" s="7"/>
      <c r="H12" s="7"/>
      <c r="I12" s="7"/>
      <c r="J12" s="7"/>
      <c r="K12" s="7"/>
      <c r="L12" s="9" t="s">
        <v>47</v>
      </c>
      <c r="M12" s="18">
        <v>89.1</v>
      </c>
      <c r="N12" s="18">
        <v>19.5</v>
      </c>
      <c r="O12" s="18">
        <v>73.3</v>
      </c>
      <c r="P12" s="18">
        <v>30.4</v>
      </c>
      <c r="Q12" s="18">
        <v>14.4</v>
      </c>
      <c r="R12" s="16">
        <v>8.9</v>
      </c>
      <c r="S12" s="16">
        <v>2.7</v>
      </c>
      <c r="T12" s="18">
        <v>22.5</v>
      </c>
      <c r="U12" s="22">
        <v>261</v>
      </c>
    </row>
    <row r="13" spans="1:21" ht="16.5" customHeight="1" x14ac:dyDescent="0.25">
      <c r="A13" s="7"/>
      <c r="B13" s="7" t="s">
        <v>158</v>
      </c>
      <c r="C13" s="7"/>
      <c r="D13" s="7"/>
      <c r="E13" s="7"/>
      <c r="F13" s="7"/>
      <c r="G13" s="7"/>
      <c r="H13" s="7"/>
      <c r="I13" s="7"/>
      <c r="J13" s="7"/>
      <c r="K13" s="7"/>
      <c r="L13" s="9"/>
      <c r="M13" s="10"/>
      <c r="N13" s="10"/>
      <c r="O13" s="10"/>
      <c r="P13" s="10"/>
      <c r="Q13" s="10"/>
      <c r="R13" s="10"/>
      <c r="S13" s="10"/>
      <c r="T13" s="10"/>
      <c r="U13" s="10"/>
    </row>
    <row r="14" spans="1:21" ht="16.5" customHeight="1" x14ac:dyDescent="0.25">
      <c r="A14" s="7"/>
      <c r="B14" s="7"/>
      <c r="C14" s="7" t="s">
        <v>475</v>
      </c>
      <c r="D14" s="7"/>
      <c r="E14" s="7"/>
      <c r="F14" s="7"/>
      <c r="G14" s="7"/>
      <c r="H14" s="7"/>
      <c r="I14" s="7"/>
      <c r="J14" s="7"/>
      <c r="K14" s="7"/>
      <c r="L14" s="9" t="s">
        <v>47</v>
      </c>
      <c r="M14" s="22">
        <v>123.7</v>
      </c>
      <c r="N14" s="18">
        <v>92.7</v>
      </c>
      <c r="O14" s="18">
        <v>52.5</v>
      </c>
      <c r="P14" s="18">
        <v>28.4</v>
      </c>
      <c r="Q14" s="18">
        <v>19.100000000000001</v>
      </c>
      <c r="R14" s="16">
        <v>3.4</v>
      </c>
      <c r="S14" s="16">
        <v>5.7</v>
      </c>
      <c r="T14" s="16">
        <v>2.2999999999999998</v>
      </c>
      <c r="U14" s="22">
        <v>327.9</v>
      </c>
    </row>
    <row r="15" spans="1:21" ht="16.5" customHeight="1" x14ac:dyDescent="0.25">
      <c r="A15" s="7"/>
      <c r="B15" s="7"/>
      <c r="C15" s="7" t="s">
        <v>476</v>
      </c>
      <c r="D15" s="7"/>
      <c r="E15" s="7"/>
      <c r="F15" s="7"/>
      <c r="G15" s="7"/>
      <c r="H15" s="7"/>
      <c r="I15" s="7"/>
      <c r="J15" s="7"/>
      <c r="K15" s="7"/>
      <c r="L15" s="9" t="s">
        <v>47</v>
      </c>
      <c r="M15" s="22">
        <v>568.29999999999995</v>
      </c>
      <c r="N15" s="22">
        <v>457.2</v>
      </c>
      <c r="O15" s="22">
        <v>367.5</v>
      </c>
      <c r="P15" s="22">
        <v>197.4</v>
      </c>
      <c r="Q15" s="22">
        <v>136.5</v>
      </c>
      <c r="R15" s="18">
        <v>39.200000000000003</v>
      </c>
      <c r="S15" s="18">
        <v>31.7</v>
      </c>
      <c r="T15" s="18">
        <v>12.4</v>
      </c>
      <c r="U15" s="20">
        <v>1810.5</v>
      </c>
    </row>
    <row r="16" spans="1:21" ht="16.5" customHeight="1" x14ac:dyDescent="0.25">
      <c r="A16" s="7"/>
      <c r="B16" s="7"/>
      <c r="C16" s="7" t="s">
        <v>477</v>
      </c>
      <c r="D16" s="7"/>
      <c r="E16" s="7"/>
      <c r="F16" s="7"/>
      <c r="G16" s="7"/>
      <c r="H16" s="7"/>
      <c r="I16" s="7"/>
      <c r="J16" s="7"/>
      <c r="K16" s="7"/>
      <c r="L16" s="9" t="s">
        <v>47</v>
      </c>
      <c r="M16" s="22">
        <v>440</v>
      </c>
      <c r="N16" s="22">
        <v>355.8</v>
      </c>
      <c r="O16" s="22">
        <v>275.7</v>
      </c>
      <c r="P16" s="22">
        <v>148.4</v>
      </c>
      <c r="Q16" s="18">
        <v>89.1</v>
      </c>
      <c r="R16" s="18">
        <v>26.8</v>
      </c>
      <c r="S16" s="18">
        <v>23.4</v>
      </c>
      <c r="T16" s="16">
        <v>8.3000000000000007</v>
      </c>
      <c r="U16" s="20">
        <v>1367.7</v>
      </c>
    </row>
    <row r="17" spans="1:21" ht="16.5" customHeight="1" x14ac:dyDescent="0.25">
      <c r="A17" s="7"/>
      <c r="B17" s="7"/>
      <c r="C17" s="7" t="s">
        <v>478</v>
      </c>
      <c r="D17" s="7"/>
      <c r="E17" s="7"/>
      <c r="F17" s="7"/>
      <c r="G17" s="7"/>
      <c r="H17" s="7"/>
      <c r="I17" s="7"/>
      <c r="J17" s="7"/>
      <c r="K17" s="7"/>
      <c r="L17" s="9" t="s">
        <v>47</v>
      </c>
      <c r="M17" s="22">
        <v>136.69999999999999</v>
      </c>
      <c r="N17" s="22">
        <v>101.8</v>
      </c>
      <c r="O17" s="18">
        <v>73.3</v>
      </c>
      <c r="P17" s="18">
        <v>45.4</v>
      </c>
      <c r="Q17" s="18">
        <v>30.4</v>
      </c>
      <c r="R17" s="16">
        <v>9.8000000000000007</v>
      </c>
      <c r="S17" s="16">
        <v>7.9</v>
      </c>
      <c r="T17" s="16">
        <v>2.5</v>
      </c>
      <c r="U17" s="22">
        <v>408</v>
      </c>
    </row>
    <row r="18" spans="1:21" ht="29.4" customHeight="1" x14ac:dyDescent="0.25">
      <c r="A18" s="7"/>
      <c r="B18" s="7"/>
      <c r="C18" s="59" t="s">
        <v>479</v>
      </c>
      <c r="D18" s="59"/>
      <c r="E18" s="59"/>
      <c r="F18" s="59"/>
      <c r="G18" s="59"/>
      <c r="H18" s="59"/>
      <c r="I18" s="59"/>
      <c r="J18" s="59"/>
      <c r="K18" s="59"/>
      <c r="L18" s="9" t="s">
        <v>47</v>
      </c>
      <c r="M18" s="22">
        <v>369</v>
      </c>
      <c r="N18" s="22">
        <v>322</v>
      </c>
      <c r="O18" s="22">
        <v>207.7</v>
      </c>
      <c r="P18" s="22">
        <v>105.1</v>
      </c>
      <c r="Q18" s="18">
        <v>77.599999999999994</v>
      </c>
      <c r="R18" s="18">
        <v>17.600000000000001</v>
      </c>
      <c r="S18" s="18">
        <v>33.799999999999997</v>
      </c>
      <c r="T18" s="16">
        <v>7.5</v>
      </c>
      <c r="U18" s="20">
        <v>1140.3</v>
      </c>
    </row>
    <row r="19" spans="1:21" ht="16.5" customHeight="1" x14ac:dyDescent="0.25">
      <c r="A19" s="7"/>
      <c r="B19" s="7"/>
      <c r="C19" s="7" t="s">
        <v>480</v>
      </c>
      <c r="D19" s="7"/>
      <c r="E19" s="7"/>
      <c r="F19" s="7"/>
      <c r="G19" s="7"/>
      <c r="H19" s="7"/>
      <c r="I19" s="7"/>
      <c r="J19" s="7"/>
      <c r="K19" s="7"/>
      <c r="L19" s="9" t="s">
        <v>47</v>
      </c>
      <c r="M19" s="18">
        <v>61.8</v>
      </c>
      <c r="N19" s="18">
        <v>58.5</v>
      </c>
      <c r="O19" s="18">
        <v>35.5</v>
      </c>
      <c r="P19" s="18">
        <v>18</v>
      </c>
      <c r="Q19" s="18">
        <v>11.1</v>
      </c>
      <c r="R19" s="16">
        <v>2.6</v>
      </c>
      <c r="S19" s="16">
        <v>3.1</v>
      </c>
      <c r="T19" s="16">
        <v>1.4</v>
      </c>
      <c r="U19" s="22">
        <v>192</v>
      </c>
    </row>
    <row r="20" spans="1:21" ht="16.5" customHeight="1" x14ac:dyDescent="0.25">
      <c r="A20" s="7"/>
      <c r="B20" s="7"/>
      <c r="C20" s="7" t="s">
        <v>221</v>
      </c>
      <c r="D20" s="7"/>
      <c r="E20" s="7"/>
      <c r="F20" s="7"/>
      <c r="G20" s="7"/>
      <c r="H20" s="7"/>
      <c r="I20" s="7"/>
      <c r="J20" s="7"/>
      <c r="K20" s="7"/>
      <c r="L20" s="9" t="s">
        <v>47</v>
      </c>
      <c r="M20" s="22">
        <v>148.80000000000001</v>
      </c>
      <c r="N20" s="22">
        <v>118.1</v>
      </c>
      <c r="O20" s="18">
        <v>86</v>
      </c>
      <c r="P20" s="18">
        <v>49.6</v>
      </c>
      <c r="Q20" s="18">
        <v>33.9</v>
      </c>
      <c r="R20" s="18">
        <v>11.7</v>
      </c>
      <c r="S20" s="16">
        <v>5.2</v>
      </c>
      <c r="T20" s="16">
        <v>3.3</v>
      </c>
      <c r="U20" s="22">
        <v>457</v>
      </c>
    </row>
    <row r="21" spans="1:21" ht="16.5" customHeight="1" x14ac:dyDescent="0.25">
      <c r="A21" s="7"/>
      <c r="B21" s="7"/>
      <c r="C21" s="7" t="s">
        <v>144</v>
      </c>
      <c r="D21" s="7"/>
      <c r="E21" s="7"/>
      <c r="F21" s="7"/>
      <c r="G21" s="7"/>
      <c r="H21" s="7"/>
      <c r="I21" s="7"/>
      <c r="J21" s="7"/>
      <c r="K21" s="7"/>
      <c r="L21" s="9" t="s">
        <v>47</v>
      </c>
      <c r="M21" s="20">
        <v>1848.4</v>
      </c>
      <c r="N21" s="20">
        <v>1506.1</v>
      </c>
      <c r="O21" s="20">
        <v>1098.2</v>
      </c>
      <c r="P21" s="22">
        <v>592.20000000000005</v>
      </c>
      <c r="Q21" s="22">
        <v>397.7</v>
      </c>
      <c r="R21" s="22">
        <v>111.3</v>
      </c>
      <c r="S21" s="22">
        <v>110.8</v>
      </c>
      <c r="T21" s="18">
        <v>37.700000000000003</v>
      </c>
      <c r="U21" s="20">
        <v>5703.4</v>
      </c>
    </row>
    <row r="22" spans="1:21" ht="16.5" customHeight="1" x14ac:dyDescent="0.25">
      <c r="A22" s="7"/>
      <c r="B22" s="7" t="s">
        <v>481</v>
      </c>
      <c r="C22" s="7"/>
      <c r="D22" s="7"/>
      <c r="E22" s="7"/>
      <c r="F22" s="7"/>
      <c r="G22" s="7"/>
      <c r="H22" s="7"/>
      <c r="I22" s="7"/>
      <c r="J22" s="7"/>
      <c r="K22" s="7"/>
      <c r="L22" s="9"/>
      <c r="M22" s="10"/>
      <c r="N22" s="10"/>
      <c r="O22" s="10"/>
      <c r="P22" s="10"/>
      <c r="Q22" s="10"/>
      <c r="R22" s="10"/>
      <c r="S22" s="10"/>
      <c r="T22" s="10"/>
      <c r="U22" s="10"/>
    </row>
    <row r="23" spans="1:21" ht="16.5" customHeight="1" x14ac:dyDescent="0.25">
      <c r="A23" s="7"/>
      <c r="B23" s="7"/>
      <c r="C23" s="7" t="s">
        <v>475</v>
      </c>
      <c r="D23" s="7"/>
      <c r="E23" s="7"/>
      <c r="F23" s="7"/>
      <c r="G23" s="7"/>
      <c r="H23" s="7"/>
      <c r="I23" s="7"/>
      <c r="J23" s="7"/>
      <c r="K23" s="7"/>
      <c r="L23" s="9" t="s">
        <v>47</v>
      </c>
      <c r="M23" s="22">
        <v>132</v>
      </c>
      <c r="N23" s="18">
        <v>95</v>
      </c>
      <c r="O23" s="18">
        <v>56.6</v>
      </c>
      <c r="P23" s="18">
        <v>30.2</v>
      </c>
      <c r="Q23" s="18">
        <v>20.3</v>
      </c>
      <c r="R23" s="16">
        <v>3.7</v>
      </c>
      <c r="S23" s="16">
        <v>5.9</v>
      </c>
      <c r="T23" s="16">
        <v>3.7</v>
      </c>
      <c r="U23" s="22">
        <v>347.6</v>
      </c>
    </row>
    <row r="24" spans="1:21" ht="16.5" customHeight="1" x14ac:dyDescent="0.25">
      <c r="A24" s="7"/>
      <c r="B24" s="7"/>
      <c r="C24" s="7" t="s">
        <v>476</v>
      </c>
      <c r="D24" s="7"/>
      <c r="E24" s="7"/>
      <c r="F24" s="7"/>
      <c r="G24" s="7"/>
      <c r="H24" s="7"/>
      <c r="I24" s="7"/>
      <c r="J24" s="7"/>
      <c r="K24" s="7"/>
      <c r="L24" s="9" t="s">
        <v>47</v>
      </c>
      <c r="M24" s="22">
        <v>607.20000000000005</v>
      </c>
      <c r="N24" s="22">
        <v>468.7</v>
      </c>
      <c r="O24" s="22">
        <v>400.5</v>
      </c>
      <c r="P24" s="22">
        <v>209.9</v>
      </c>
      <c r="Q24" s="22">
        <v>143.30000000000001</v>
      </c>
      <c r="R24" s="18">
        <v>43.8</v>
      </c>
      <c r="S24" s="18">
        <v>32.799999999999997</v>
      </c>
      <c r="T24" s="18">
        <v>20.399999999999999</v>
      </c>
      <c r="U24" s="20">
        <v>1926.9</v>
      </c>
    </row>
    <row r="25" spans="1:21" ht="16.5" customHeight="1" x14ac:dyDescent="0.25">
      <c r="A25" s="7"/>
      <c r="B25" s="7"/>
      <c r="C25" s="7" t="s">
        <v>477</v>
      </c>
      <c r="D25" s="7"/>
      <c r="E25" s="7"/>
      <c r="F25" s="7"/>
      <c r="G25" s="7"/>
      <c r="H25" s="7"/>
      <c r="I25" s="7"/>
      <c r="J25" s="7"/>
      <c r="K25" s="7"/>
      <c r="L25" s="9" t="s">
        <v>47</v>
      </c>
      <c r="M25" s="22">
        <v>466.9</v>
      </c>
      <c r="N25" s="22">
        <v>364.1</v>
      </c>
      <c r="O25" s="22">
        <v>298.10000000000002</v>
      </c>
      <c r="P25" s="22">
        <v>157</v>
      </c>
      <c r="Q25" s="18">
        <v>93.3</v>
      </c>
      <c r="R25" s="18">
        <v>29.4</v>
      </c>
      <c r="S25" s="18">
        <v>24.2</v>
      </c>
      <c r="T25" s="18">
        <v>13.2</v>
      </c>
      <c r="U25" s="20">
        <v>1446.5</v>
      </c>
    </row>
    <row r="26" spans="1:21" ht="16.5" customHeight="1" x14ac:dyDescent="0.25">
      <c r="A26" s="7"/>
      <c r="B26" s="7"/>
      <c r="C26" s="7" t="s">
        <v>478</v>
      </c>
      <c r="D26" s="7"/>
      <c r="E26" s="7"/>
      <c r="F26" s="7"/>
      <c r="G26" s="7"/>
      <c r="H26" s="7"/>
      <c r="I26" s="7"/>
      <c r="J26" s="7"/>
      <c r="K26" s="7"/>
      <c r="L26" s="9" t="s">
        <v>47</v>
      </c>
      <c r="M26" s="22">
        <v>144.1</v>
      </c>
      <c r="N26" s="22">
        <v>103.7</v>
      </c>
      <c r="O26" s="18">
        <v>77</v>
      </c>
      <c r="P26" s="18">
        <v>46.8</v>
      </c>
      <c r="Q26" s="18">
        <v>31.4</v>
      </c>
      <c r="R26" s="18">
        <v>10.6</v>
      </c>
      <c r="S26" s="16">
        <v>8.1999999999999993</v>
      </c>
      <c r="T26" s="16">
        <v>3</v>
      </c>
      <c r="U26" s="22">
        <v>424.9</v>
      </c>
    </row>
    <row r="27" spans="1:21" ht="29.4" customHeight="1" x14ac:dyDescent="0.25">
      <c r="A27" s="7"/>
      <c r="B27" s="7"/>
      <c r="C27" s="59" t="s">
        <v>479</v>
      </c>
      <c r="D27" s="59"/>
      <c r="E27" s="59"/>
      <c r="F27" s="59"/>
      <c r="G27" s="59"/>
      <c r="H27" s="59"/>
      <c r="I27" s="59"/>
      <c r="J27" s="59"/>
      <c r="K27" s="59"/>
      <c r="L27" s="9" t="s">
        <v>47</v>
      </c>
      <c r="M27" s="22">
        <v>376.1</v>
      </c>
      <c r="N27" s="22">
        <v>325.10000000000002</v>
      </c>
      <c r="O27" s="22">
        <v>213.2</v>
      </c>
      <c r="P27" s="22">
        <v>106.8</v>
      </c>
      <c r="Q27" s="18">
        <v>78.8</v>
      </c>
      <c r="R27" s="18">
        <v>18.3</v>
      </c>
      <c r="S27" s="18">
        <v>34.299999999999997</v>
      </c>
      <c r="T27" s="16">
        <v>8.1</v>
      </c>
      <c r="U27" s="20">
        <v>1160.5999999999999</v>
      </c>
    </row>
    <row r="28" spans="1:21" ht="16.5" customHeight="1" x14ac:dyDescent="0.25">
      <c r="A28" s="7"/>
      <c r="B28" s="7"/>
      <c r="C28" s="7" t="s">
        <v>480</v>
      </c>
      <c r="D28" s="7"/>
      <c r="E28" s="7"/>
      <c r="F28" s="7"/>
      <c r="G28" s="7"/>
      <c r="H28" s="7"/>
      <c r="I28" s="7"/>
      <c r="J28" s="7"/>
      <c r="K28" s="7"/>
      <c r="L28" s="9" t="s">
        <v>47</v>
      </c>
      <c r="M28" s="18">
        <v>63.7</v>
      </c>
      <c r="N28" s="18">
        <v>59.5</v>
      </c>
      <c r="O28" s="18">
        <v>37.5</v>
      </c>
      <c r="P28" s="18">
        <v>18.5</v>
      </c>
      <c r="Q28" s="18">
        <v>11.5</v>
      </c>
      <c r="R28" s="16">
        <v>2.8</v>
      </c>
      <c r="S28" s="16">
        <v>3.2</v>
      </c>
      <c r="T28" s="16">
        <v>1.7</v>
      </c>
      <c r="U28" s="22">
        <v>198.4</v>
      </c>
    </row>
    <row r="29" spans="1:21" ht="16.5" customHeight="1" x14ac:dyDescent="0.25">
      <c r="A29" s="7"/>
      <c r="B29" s="7"/>
      <c r="C29" s="7" t="s">
        <v>221</v>
      </c>
      <c r="D29" s="7"/>
      <c r="E29" s="7"/>
      <c r="F29" s="7"/>
      <c r="G29" s="7"/>
      <c r="H29" s="7"/>
      <c r="I29" s="7"/>
      <c r="J29" s="7"/>
      <c r="K29" s="7"/>
      <c r="L29" s="9" t="s">
        <v>47</v>
      </c>
      <c r="M29" s="22">
        <v>535.29999999999995</v>
      </c>
      <c r="N29" s="22">
        <v>413.2</v>
      </c>
      <c r="O29" s="22">
        <v>360.9</v>
      </c>
      <c r="P29" s="22">
        <v>197.6</v>
      </c>
      <c r="Q29" s="22">
        <v>106.4</v>
      </c>
      <c r="R29" s="18">
        <v>38.299999999999997</v>
      </c>
      <c r="S29" s="18">
        <v>23.1</v>
      </c>
      <c r="T29" s="18">
        <v>31.3</v>
      </c>
      <c r="U29" s="20">
        <v>1707</v>
      </c>
    </row>
    <row r="30" spans="1:21" ht="16.5" customHeight="1" x14ac:dyDescent="0.25">
      <c r="A30" s="7"/>
      <c r="B30" s="7"/>
      <c r="C30" s="7" t="s">
        <v>144</v>
      </c>
      <c r="D30" s="7"/>
      <c r="E30" s="7"/>
      <c r="F30" s="7"/>
      <c r="G30" s="7"/>
      <c r="H30" s="7"/>
      <c r="I30" s="7"/>
      <c r="J30" s="7"/>
      <c r="K30" s="7"/>
      <c r="L30" s="9" t="s">
        <v>47</v>
      </c>
      <c r="M30" s="20">
        <v>2325.1999999999998</v>
      </c>
      <c r="N30" s="20">
        <v>1829.2</v>
      </c>
      <c r="O30" s="20">
        <v>1443.9</v>
      </c>
      <c r="P30" s="22">
        <v>767</v>
      </c>
      <c r="Q30" s="22">
        <v>485</v>
      </c>
      <c r="R30" s="22">
        <v>147</v>
      </c>
      <c r="S30" s="22">
        <v>131.69999999999999</v>
      </c>
      <c r="T30" s="18">
        <v>81.400000000000006</v>
      </c>
      <c r="U30" s="20">
        <v>7211.9</v>
      </c>
    </row>
    <row r="31" spans="1:21" ht="16.5" customHeight="1" x14ac:dyDescent="0.25">
      <c r="A31" s="7" t="s">
        <v>82</v>
      </c>
      <c r="B31" s="7"/>
      <c r="C31" s="7"/>
      <c r="D31" s="7"/>
      <c r="E31" s="7"/>
      <c r="F31" s="7"/>
      <c r="G31" s="7"/>
      <c r="H31" s="7"/>
      <c r="I31" s="7"/>
      <c r="J31" s="7"/>
      <c r="K31" s="7"/>
      <c r="L31" s="9"/>
      <c r="M31" s="10"/>
      <c r="N31" s="10"/>
      <c r="O31" s="10"/>
      <c r="P31" s="10"/>
      <c r="Q31" s="10"/>
      <c r="R31" s="10"/>
      <c r="S31" s="10"/>
      <c r="T31" s="10"/>
      <c r="U31" s="10"/>
    </row>
    <row r="32" spans="1:21" ht="16.5" customHeight="1" x14ac:dyDescent="0.25">
      <c r="A32" s="7"/>
      <c r="B32" s="7" t="s">
        <v>154</v>
      </c>
      <c r="C32" s="7"/>
      <c r="D32" s="7"/>
      <c r="E32" s="7"/>
      <c r="F32" s="7"/>
      <c r="G32" s="7"/>
      <c r="H32" s="7"/>
      <c r="I32" s="7"/>
      <c r="J32" s="7"/>
      <c r="K32" s="7"/>
      <c r="L32" s="9"/>
      <c r="M32" s="10"/>
      <c r="N32" s="10"/>
      <c r="O32" s="10"/>
      <c r="P32" s="10"/>
      <c r="Q32" s="10"/>
      <c r="R32" s="10"/>
      <c r="S32" s="10"/>
      <c r="T32" s="10"/>
      <c r="U32" s="10"/>
    </row>
    <row r="33" spans="1:21" ht="16.5" customHeight="1" x14ac:dyDescent="0.25">
      <c r="A33" s="7"/>
      <c r="B33" s="7"/>
      <c r="C33" s="7" t="s">
        <v>475</v>
      </c>
      <c r="D33" s="7"/>
      <c r="E33" s="7"/>
      <c r="F33" s="7"/>
      <c r="G33" s="7"/>
      <c r="H33" s="7"/>
      <c r="I33" s="7"/>
      <c r="J33" s="7"/>
      <c r="K33" s="7"/>
      <c r="L33" s="9" t="s">
        <v>47</v>
      </c>
      <c r="M33" s="16">
        <v>5.6</v>
      </c>
      <c r="N33" s="16">
        <v>1.1000000000000001</v>
      </c>
      <c r="O33" s="16">
        <v>3</v>
      </c>
      <c r="P33" s="16">
        <v>1.8</v>
      </c>
      <c r="Q33" s="16">
        <v>0.8</v>
      </c>
      <c r="R33" s="16">
        <v>0.4</v>
      </c>
      <c r="S33" s="16">
        <v>0.1</v>
      </c>
      <c r="T33" s="16">
        <v>1.2</v>
      </c>
      <c r="U33" s="18">
        <v>14</v>
      </c>
    </row>
    <row r="34" spans="1:21" ht="16.5" customHeight="1" x14ac:dyDescent="0.25">
      <c r="A34" s="7"/>
      <c r="B34" s="7"/>
      <c r="C34" s="7" t="s">
        <v>476</v>
      </c>
      <c r="D34" s="7"/>
      <c r="E34" s="7"/>
      <c r="F34" s="7"/>
      <c r="G34" s="7"/>
      <c r="H34" s="7"/>
      <c r="I34" s="7"/>
      <c r="J34" s="7"/>
      <c r="K34" s="7"/>
      <c r="L34" s="9" t="s">
        <v>47</v>
      </c>
      <c r="M34" s="18">
        <v>25.1</v>
      </c>
      <c r="N34" s="16">
        <v>5.3</v>
      </c>
      <c r="O34" s="18">
        <v>24.2</v>
      </c>
      <c r="P34" s="18">
        <v>10.3</v>
      </c>
      <c r="Q34" s="16">
        <v>4.5999999999999996</v>
      </c>
      <c r="R34" s="16">
        <v>3</v>
      </c>
      <c r="S34" s="16">
        <v>0.7</v>
      </c>
      <c r="T34" s="16">
        <v>8.4</v>
      </c>
      <c r="U34" s="18">
        <v>81.599999999999994</v>
      </c>
    </row>
    <row r="35" spans="1:21" ht="16.5" customHeight="1" x14ac:dyDescent="0.25">
      <c r="A35" s="7"/>
      <c r="B35" s="7"/>
      <c r="C35" s="7" t="s">
        <v>477</v>
      </c>
      <c r="D35" s="7"/>
      <c r="E35" s="7"/>
      <c r="F35" s="7"/>
      <c r="G35" s="7"/>
      <c r="H35" s="7"/>
      <c r="I35" s="7"/>
      <c r="J35" s="7"/>
      <c r="K35" s="7"/>
      <c r="L35" s="9" t="s">
        <v>47</v>
      </c>
      <c r="M35" s="18">
        <v>18.600000000000001</v>
      </c>
      <c r="N35" s="16">
        <v>3.7</v>
      </c>
      <c r="O35" s="18">
        <v>14.3</v>
      </c>
      <c r="P35" s="16">
        <v>5.0999999999999996</v>
      </c>
      <c r="Q35" s="16">
        <v>2.6</v>
      </c>
      <c r="R35" s="16">
        <v>1.9</v>
      </c>
      <c r="S35" s="16">
        <v>0.5</v>
      </c>
      <c r="T35" s="16">
        <v>4.3</v>
      </c>
      <c r="U35" s="18">
        <v>51</v>
      </c>
    </row>
    <row r="36" spans="1:21" ht="16.5" customHeight="1" x14ac:dyDescent="0.25">
      <c r="A36" s="7"/>
      <c r="B36" s="7"/>
      <c r="C36" s="7" t="s">
        <v>478</v>
      </c>
      <c r="D36" s="7"/>
      <c r="E36" s="7"/>
      <c r="F36" s="7"/>
      <c r="G36" s="7"/>
      <c r="H36" s="7"/>
      <c r="I36" s="7"/>
      <c r="J36" s="7"/>
      <c r="K36" s="7"/>
      <c r="L36" s="9" t="s">
        <v>47</v>
      </c>
      <c r="M36" s="16">
        <v>5.8</v>
      </c>
      <c r="N36" s="16">
        <v>1.3</v>
      </c>
      <c r="O36" s="16">
        <v>2.7</v>
      </c>
      <c r="P36" s="16">
        <v>1.2</v>
      </c>
      <c r="Q36" s="16">
        <v>0.8</v>
      </c>
      <c r="R36" s="16">
        <v>0.7</v>
      </c>
      <c r="S36" s="16">
        <v>0.2</v>
      </c>
      <c r="T36" s="16">
        <v>0.5</v>
      </c>
      <c r="U36" s="18">
        <v>13.2</v>
      </c>
    </row>
    <row r="37" spans="1:21" ht="29.4" customHeight="1" x14ac:dyDescent="0.25">
      <c r="A37" s="7"/>
      <c r="B37" s="7"/>
      <c r="C37" s="59" t="s">
        <v>479</v>
      </c>
      <c r="D37" s="59"/>
      <c r="E37" s="59"/>
      <c r="F37" s="59"/>
      <c r="G37" s="59"/>
      <c r="H37" s="59"/>
      <c r="I37" s="59"/>
      <c r="J37" s="59"/>
      <c r="K37" s="59"/>
      <c r="L37" s="9" t="s">
        <v>47</v>
      </c>
      <c r="M37" s="16">
        <v>3.5</v>
      </c>
      <c r="N37" s="16">
        <v>1.1000000000000001</v>
      </c>
      <c r="O37" s="16">
        <v>2.9</v>
      </c>
      <c r="P37" s="16">
        <v>0.9</v>
      </c>
      <c r="Q37" s="16">
        <v>0.6</v>
      </c>
      <c r="R37" s="16">
        <v>0.4</v>
      </c>
      <c r="S37" s="16">
        <v>0.3</v>
      </c>
      <c r="T37" s="16">
        <v>0.5</v>
      </c>
      <c r="U37" s="18">
        <v>10.1</v>
      </c>
    </row>
    <row r="38" spans="1:21" ht="16.5" customHeight="1" x14ac:dyDescent="0.25">
      <c r="A38" s="7"/>
      <c r="B38" s="7"/>
      <c r="C38" s="7" t="s">
        <v>480</v>
      </c>
      <c r="D38" s="7"/>
      <c r="E38" s="7"/>
      <c r="F38" s="7"/>
      <c r="G38" s="7"/>
      <c r="H38" s="7"/>
      <c r="I38" s="7"/>
      <c r="J38" s="7"/>
      <c r="K38" s="7"/>
      <c r="L38" s="9" t="s">
        <v>47</v>
      </c>
      <c r="M38" s="16">
        <v>1</v>
      </c>
      <c r="N38" s="16">
        <v>0.4</v>
      </c>
      <c r="O38" s="16">
        <v>1</v>
      </c>
      <c r="P38" s="16">
        <v>0.4</v>
      </c>
      <c r="Q38" s="16">
        <v>0.3</v>
      </c>
      <c r="R38" s="16">
        <v>0.1</v>
      </c>
      <c r="S38" s="16" t="s">
        <v>73</v>
      </c>
      <c r="T38" s="16">
        <v>0.5</v>
      </c>
      <c r="U38" s="16">
        <v>3.7</v>
      </c>
    </row>
    <row r="39" spans="1:21" ht="16.5" customHeight="1" x14ac:dyDescent="0.25">
      <c r="A39" s="7"/>
      <c r="B39" s="7"/>
      <c r="C39" s="7" t="s">
        <v>221</v>
      </c>
      <c r="D39" s="7"/>
      <c r="E39" s="7"/>
      <c r="F39" s="7"/>
      <c r="G39" s="7"/>
      <c r="H39" s="7"/>
      <c r="I39" s="7"/>
      <c r="J39" s="7"/>
      <c r="K39" s="7"/>
      <c r="L39" s="9" t="s">
        <v>47</v>
      </c>
      <c r="M39" s="18">
        <v>14.9</v>
      </c>
      <c r="N39" s="16">
        <v>3.4</v>
      </c>
      <c r="O39" s="18">
        <v>12.6</v>
      </c>
      <c r="P39" s="16">
        <v>8.5</v>
      </c>
      <c r="Q39" s="16">
        <v>3.3</v>
      </c>
      <c r="R39" s="16">
        <v>1.3</v>
      </c>
      <c r="S39" s="16">
        <v>0.3</v>
      </c>
      <c r="T39" s="16">
        <v>6.2</v>
      </c>
      <c r="U39" s="18">
        <v>50.4</v>
      </c>
    </row>
    <row r="40" spans="1:21" ht="16.5" customHeight="1" x14ac:dyDescent="0.25">
      <c r="A40" s="7"/>
      <c r="B40" s="7"/>
      <c r="C40" s="7" t="s">
        <v>144</v>
      </c>
      <c r="D40" s="7"/>
      <c r="E40" s="7"/>
      <c r="F40" s="7"/>
      <c r="G40" s="7"/>
      <c r="H40" s="7"/>
      <c r="I40" s="7"/>
      <c r="J40" s="7"/>
      <c r="K40" s="7"/>
      <c r="L40" s="9" t="s">
        <v>47</v>
      </c>
      <c r="M40" s="18">
        <v>74.599999999999994</v>
      </c>
      <c r="N40" s="18">
        <v>16.2</v>
      </c>
      <c r="O40" s="18">
        <v>60.7</v>
      </c>
      <c r="P40" s="18">
        <v>28.2</v>
      </c>
      <c r="Q40" s="18">
        <v>12.9</v>
      </c>
      <c r="R40" s="16">
        <v>7.7</v>
      </c>
      <c r="S40" s="16">
        <v>2.2000000000000002</v>
      </c>
      <c r="T40" s="18">
        <v>21.4</v>
      </c>
      <c r="U40" s="22">
        <v>223.9</v>
      </c>
    </row>
    <row r="41" spans="1:21" ht="16.5" customHeight="1" x14ac:dyDescent="0.25">
      <c r="A41" s="7"/>
      <c r="B41" s="7" t="s">
        <v>158</v>
      </c>
      <c r="C41" s="7"/>
      <c r="D41" s="7"/>
      <c r="E41" s="7"/>
      <c r="F41" s="7"/>
      <c r="G41" s="7"/>
      <c r="H41" s="7"/>
      <c r="I41" s="7"/>
      <c r="J41" s="7"/>
      <c r="K41" s="7"/>
      <c r="L41" s="9"/>
      <c r="M41" s="10"/>
      <c r="N41" s="10"/>
      <c r="O41" s="10"/>
      <c r="P41" s="10"/>
      <c r="Q41" s="10"/>
      <c r="R41" s="10"/>
      <c r="S41" s="10"/>
      <c r="T41" s="10"/>
      <c r="U41" s="10"/>
    </row>
    <row r="42" spans="1:21" ht="16.5" customHeight="1" x14ac:dyDescent="0.25">
      <c r="A42" s="7"/>
      <c r="B42" s="7"/>
      <c r="C42" s="7" t="s">
        <v>475</v>
      </c>
      <c r="D42" s="7"/>
      <c r="E42" s="7"/>
      <c r="F42" s="7"/>
      <c r="G42" s="7"/>
      <c r="H42" s="7"/>
      <c r="I42" s="7"/>
      <c r="J42" s="7"/>
      <c r="K42" s="7"/>
      <c r="L42" s="9" t="s">
        <v>47</v>
      </c>
      <c r="M42" s="22">
        <v>119.3</v>
      </c>
      <c r="N42" s="18">
        <v>87.6</v>
      </c>
      <c r="O42" s="18">
        <v>47</v>
      </c>
      <c r="P42" s="18">
        <v>30.2</v>
      </c>
      <c r="Q42" s="18">
        <v>19.5</v>
      </c>
      <c r="R42" s="16">
        <v>3.8</v>
      </c>
      <c r="S42" s="16">
        <v>5</v>
      </c>
      <c r="T42" s="16">
        <v>2.1</v>
      </c>
      <c r="U42" s="22">
        <v>314.60000000000002</v>
      </c>
    </row>
    <row r="43" spans="1:21" ht="16.5" customHeight="1" x14ac:dyDescent="0.25">
      <c r="A43" s="7"/>
      <c r="B43" s="7"/>
      <c r="C43" s="7" t="s">
        <v>476</v>
      </c>
      <c r="D43" s="7"/>
      <c r="E43" s="7"/>
      <c r="F43" s="7"/>
      <c r="G43" s="7"/>
      <c r="H43" s="7"/>
      <c r="I43" s="7"/>
      <c r="J43" s="7"/>
      <c r="K43" s="7"/>
      <c r="L43" s="9" t="s">
        <v>47</v>
      </c>
      <c r="M43" s="22">
        <v>516.29999999999995</v>
      </c>
      <c r="N43" s="22">
        <v>399.7</v>
      </c>
      <c r="O43" s="22">
        <v>350.7</v>
      </c>
      <c r="P43" s="22">
        <v>176</v>
      </c>
      <c r="Q43" s="22">
        <v>130.1</v>
      </c>
      <c r="R43" s="18">
        <v>38.5</v>
      </c>
      <c r="S43" s="18">
        <v>26.8</v>
      </c>
      <c r="T43" s="18">
        <v>11.3</v>
      </c>
      <c r="U43" s="20">
        <v>1649.6</v>
      </c>
    </row>
    <row r="44" spans="1:21" ht="16.5" customHeight="1" x14ac:dyDescent="0.25">
      <c r="A44" s="7"/>
      <c r="B44" s="7"/>
      <c r="C44" s="7" t="s">
        <v>477</v>
      </c>
      <c r="D44" s="7"/>
      <c r="E44" s="7"/>
      <c r="F44" s="7"/>
      <c r="G44" s="7"/>
      <c r="H44" s="7"/>
      <c r="I44" s="7"/>
      <c r="J44" s="7"/>
      <c r="K44" s="7"/>
      <c r="L44" s="9" t="s">
        <v>47</v>
      </c>
      <c r="M44" s="22">
        <v>427.5</v>
      </c>
      <c r="N44" s="22">
        <v>337.1</v>
      </c>
      <c r="O44" s="22">
        <v>241.2</v>
      </c>
      <c r="P44" s="22">
        <v>117.2</v>
      </c>
      <c r="Q44" s="18">
        <v>87.3</v>
      </c>
      <c r="R44" s="18">
        <v>27.4</v>
      </c>
      <c r="S44" s="18">
        <v>22.4</v>
      </c>
      <c r="T44" s="16">
        <v>8.1999999999999993</v>
      </c>
      <c r="U44" s="20">
        <v>1268.3</v>
      </c>
    </row>
    <row r="45" spans="1:21" ht="16.5" customHeight="1" x14ac:dyDescent="0.25">
      <c r="A45" s="7"/>
      <c r="B45" s="7"/>
      <c r="C45" s="7" t="s">
        <v>478</v>
      </c>
      <c r="D45" s="7"/>
      <c r="E45" s="7"/>
      <c r="F45" s="7"/>
      <c r="G45" s="7"/>
      <c r="H45" s="7"/>
      <c r="I45" s="7"/>
      <c r="J45" s="7"/>
      <c r="K45" s="7"/>
      <c r="L45" s="9" t="s">
        <v>47</v>
      </c>
      <c r="M45" s="22">
        <v>160.6</v>
      </c>
      <c r="N45" s="22">
        <v>115.5</v>
      </c>
      <c r="O45" s="18">
        <v>75.8</v>
      </c>
      <c r="P45" s="18">
        <v>47.1</v>
      </c>
      <c r="Q45" s="18">
        <v>33.799999999999997</v>
      </c>
      <c r="R45" s="18">
        <v>12</v>
      </c>
      <c r="S45" s="16">
        <v>8.9</v>
      </c>
      <c r="T45" s="16">
        <v>2.2000000000000002</v>
      </c>
      <c r="U45" s="22">
        <v>455.9</v>
      </c>
    </row>
    <row r="46" spans="1:21" ht="29.4" customHeight="1" x14ac:dyDescent="0.25">
      <c r="A46" s="7"/>
      <c r="B46" s="7"/>
      <c r="C46" s="59" t="s">
        <v>479</v>
      </c>
      <c r="D46" s="59"/>
      <c r="E46" s="59"/>
      <c r="F46" s="59"/>
      <c r="G46" s="59"/>
      <c r="H46" s="59"/>
      <c r="I46" s="59"/>
      <c r="J46" s="59"/>
      <c r="K46" s="59"/>
      <c r="L46" s="9" t="s">
        <v>47</v>
      </c>
      <c r="M46" s="22">
        <v>297.5</v>
      </c>
      <c r="N46" s="22">
        <v>243.7</v>
      </c>
      <c r="O46" s="22">
        <v>169.6</v>
      </c>
      <c r="P46" s="18">
        <v>90.5</v>
      </c>
      <c r="Q46" s="18">
        <v>65</v>
      </c>
      <c r="R46" s="18">
        <v>16.100000000000001</v>
      </c>
      <c r="S46" s="18">
        <v>27.9</v>
      </c>
      <c r="T46" s="16">
        <v>6.2</v>
      </c>
      <c r="U46" s="22">
        <v>916.5</v>
      </c>
    </row>
    <row r="47" spans="1:21" ht="16.5" customHeight="1" x14ac:dyDescent="0.25">
      <c r="A47" s="7"/>
      <c r="B47" s="7"/>
      <c r="C47" s="7" t="s">
        <v>480</v>
      </c>
      <c r="D47" s="7"/>
      <c r="E47" s="7"/>
      <c r="F47" s="7"/>
      <c r="G47" s="7"/>
      <c r="H47" s="7"/>
      <c r="I47" s="7"/>
      <c r="J47" s="7"/>
      <c r="K47" s="7"/>
      <c r="L47" s="9" t="s">
        <v>47</v>
      </c>
      <c r="M47" s="18">
        <v>49.1</v>
      </c>
      <c r="N47" s="18">
        <v>49.2</v>
      </c>
      <c r="O47" s="18">
        <v>27.6</v>
      </c>
      <c r="P47" s="18">
        <v>13</v>
      </c>
      <c r="Q47" s="18">
        <v>10.7</v>
      </c>
      <c r="R47" s="16">
        <v>2.7</v>
      </c>
      <c r="S47" s="16">
        <v>2.8</v>
      </c>
      <c r="T47" s="16">
        <v>1.2</v>
      </c>
      <c r="U47" s="22">
        <v>156.19999999999999</v>
      </c>
    </row>
    <row r="48" spans="1:21" ht="16.5" customHeight="1" x14ac:dyDescent="0.25">
      <c r="A48" s="7"/>
      <c r="B48" s="7"/>
      <c r="C48" s="7" t="s">
        <v>221</v>
      </c>
      <c r="D48" s="7"/>
      <c r="E48" s="7"/>
      <c r="F48" s="7"/>
      <c r="G48" s="7"/>
      <c r="H48" s="7"/>
      <c r="I48" s="7"/>
      <c r="J48" s="7"/>
      <c r="K48" s="7"/>
      <c r="L48" s="9" t="s">
        <v>47</v>
      </c>
      <c r="M48" s="22">
        <v>205.6</v>
      </c>
      <c r="N48" s="22">
        <v>166.6</v>
      </c>
      <c r="O48" s="22">
        <v>119.1</v>
      </c>
      <c r="P48" s="18">
        <v>65</v>
      </c>
      <c r="Q48" s="18">
        <v>49.1</v>
      </c>
      <c r="R48" s="18">
        <v>16.600000000000001</v>
      </c>
      <c r="S48" s="16">
        <v>6.9</v>
      </c>
      <c r="T48" s="16">
        <v>5</v>
      </c>
      <c r="U48" s="22">
        <v>634.79999999999995</v>
      </c>
    </row>
    <row r="49" spans="1:21" ht="16.5" customHeight="1" x14ac:dyDescent="0.25">
      <c r="A49" s="7"/>
      <c r="B49" s="7"/>
      <c r="C49" s="7" t="s">
        <v>144</v>
      </c>
      <c r="D49" s="7"/>
      <c r="E49" s="7"/>
      <c r="F49" s="7"/>
      <c r="G49" s="7"/>
      <c r="H49" s="7"/>
      <c r="I49" s="7"/>
      <c r="J49" s="7"/>
      <c r="K49" s="7"/>
      <c r="L49" s="9" t="s">
        <v>47</v>
      </c>
      <c r="M49" s="20">
        <v>1775.8</v>
      </c>
      <c r="N49" s="20">
        <v>1399.4</v>
      </c>
      <c r="O49" s="20">
        <v>1031.0999999999999</v>
      </c>
      <c r="P49" s="22">
        <v>539.1</v>
      </c>
      <c r="Q49" s="22">
        <v>395.5</v>
      </c>
      <c r="R49" s="22">
        <v>117</v>
      </c>
      <c r="S49" s="22">
        <v>100.6</v>
      </c>
      <c r="T49" s="18">
        <v>36.1</v>
      </c>
      <c r="U49" s="20">
        <v>5395.9</v>
      </c>
    </row>
    <row r="50" spans="1:21" ht="16.5" customHeight="1" x14ac:dyDescent="0.25">
      <c r="A50" s="7"/>
      <c r="B50" s="7" t="s">
        <v>481</v>
      </c>
      <c r="C50" s="7"/>
      <c r="D50" s="7"/>
      <c r="E50" s="7"/>
      <c r="F50" s="7"/>
      <c r="G50" s="7"/>
      <c r="H50" s="7"/>
      <c r="I50" s="7"/>
      <c r="J50" s="7"/>
      <c r="K50" s="7"/>
      <c r="L50" s="9"/>
      <c r="M50" s="10"/>
      <c r="N50" s="10"/>
      <c r="O50" s="10"/>
      <c r="P50" s="10"/>
      <c r="Q50" s="10"/>
      <c r="R50" s="10"/>
      <c r="S50" s="10"/>
      <c r="T50" s="10"/>
      <c r="U50" s="10"/>
    </row>
    <row r="51" spans="1:21" ht="16.5" customHeight="1" x14ac:dyDescent="0.25">
      <c r="A51" s="7"/>
      <c r="B51" s="7"/>
      <c r="C51" s="7" t="s">
        <v>475</v>
      </c>
      <c r="D51" s="7"/>
      <c r="E51" s="7"/>
      <c r="F51" s="7"/>
      <c r="G51" s="7"/>
      <c r="H51" s="7"/>
      <c r="I51" s="7"/>
      <c r="J51" s="7"/>
      <c r="K51" s="7"/>
      <c r="L51" s="9" t="s">
        <v>47</v>
      </c>
      <c r="M51" s="22">
        <v>126.6</v>
      </c>
      <c r="N51" s="18">
        <v>89.8</v>
      </c>
      <c r="O51" s="18">
        <v>50.6</v>
      </c>
      <c r="P51" s="18">
        <v>32.4</v>
      </c>
      <c r="Q51" s="18">
        <v>20.6</v>
      </c>
      <c r="R51" s="16">
        <v>4.2</v>
      </c>
      <c r="S51" s="16">
        <v>5.2</v>
      </c>
      <c r="T51" s="16">
        <v>3.3</v>
      </c>
      <c r="U51" s="22">
        <v>332.8</v>
      </c>
    </row>
    <row r="52" spans="1:21" ht="16.5" customHeight="1" x14ac:dyDescent="0.25">
      <c r="A52" s="7"/>
      <c r="B52" s="7"/>
      <c r="C52" s="7" t="s">
        <v>476</v>
      </c>
      <c r="D52" s="7"/>
      <c r="E52" s="7"/>
      <c r="F52" s="7"/>
      <c r="G52" s="7"/>
      <c r="H52" s="7"/>
      <c r="I52" s="7"/>
      <c r="J52" s="7"/>
      <c r="K52" s="7"/>
      <c r="L52" s="9" t="s">
        <v>47</v>
      </c>
      <c r="M52" s="22">
        <v>549.29999999999995</v>
      </c>
      <c r="N52" s="22">
        <v>411</v>
      </c>
      <c r="O52" s="22">
        <v>379.8</v>
      </c>
      <c r="P52" s="22">
        <v>188.6</v>
      </c>
      <c r="Q52" s="22">
        <v>136.5</v>
      </c>
      <c r="R52" s="18">
        <v>42.1</v>
      </c>
      <c r="S52" s="18">
        <v>27.7</v>
      </c>
      <c r="T52" s="18">
        <v>19.899999999999999</v>
      </c>
      <c r="U52" s="20">
        <v>1755.2</v>
      </c>
    </row>
    <row r="53" spans="1:21" ht="16.5" customHeight="1" x14ac:dyDescent="0.25">
      <c r="A53" s="7"/>
      <c r="B53" s="7"/>
      <c r="C53" s="7" t="s">
        <v>477</v>
      </c>
      <c r="D53" s="7"/>
      <c r="E53" s="7"/>
      <c r="F53" s="7"/>
      <c r="G53" s="7"/>
      <c r="H53" s="7"/>
      <c r="I53" s="7"/>
      <c r="J53" s="7"/>
      <c r="K53" s="7"/>
      <c r="L53" s="9" t="s">
        <v>47</v>
      </c>
      <c r="M53" s="22">
        <v>451.9</v>
      </c>
      <c r="N53" s="22">
        <v>345.5</v>
      </c>
      <c r="O53" s="22">
        <v>258.60000000000002</v>
      </c>
      <c r="P53" s="22">
        <v>123.7</v>
      </c>
      <c r="Q53" s="18">
        <v>91</v>
      </c>
      <c r="R53" s="18">
        <v>29.6</v>
      </c>
      <c r="S53" s="18">
        <v>23.1</v>
      </c>
      <c r="T53" s="18">
        <v>12.6</v>
      </c>
      <c r="U53" s="20">
        <v>1336</v>
      </c>
    </row>
    <row r="54" spans="1:21" ht="16.5" customHeight="1" x14ac:dyDescent="0.25">
      <c r="A54" s="7"/>
      <c r="B54" s="7"/>
      <c r="C54" s="7" t="s">
        <v>478</v>
      </c>
      <c r="D54" s="7"/>
      <c r="E54" s="7"/>
      <c r="F54" s="7"/>
      <c r="G54" s="7"/>
      <c r="H54" s="7"/>
      <c r="I54" s="7"/>
      <c r="J54" s="7"/>
      <c r="K54" s="7"/>
      <c r="L54" s="9" t="s">
        <v>47</v>
      </c>
      <c r="M54" s="22">
        <v>168</v>
      </c>
      <c r="N54" s="22">
        <v>118</v>
      </c>
      <c r="O54" s="18">
        <v>79.2</v>
      </c>
      <c r="P54" s="18">
        <v>48.8</v>
      </c>
      <c r="Q54" s="18">
        <v>34.799999999999997</v>
      </c>
      <c r="R54" s="18">
        <v>12.9</v>
      </c>
      <c r="S54" s="16">
        <v>9.1999999999999993</v>
      </c>
      <c r="T54" s="16">
        <v>2.7</v>
      </c>
      <c r="U54" s="22">
        <v>473.6</v>
      </c>
    </row>
    <row r="55" spans="1:21" ht="29.4" customHeight="1" x14ac:dyDescent="0.25">
      <c r="A55" s="7"/>
      <c r="B55" s="7"/>
      <c r="C55" s="59" t="s">
        <v>479</v>
      </c>
      <c r="D55" s="59"/>
      <c r="E55" s="59"/>
      <c r="F55" s="59"/>
      <c r="G55" s="59"/>
      <c r="H55" s="59"/>
      <c r="I55" s="59"/>
      <c r="J55" s="59"/>
      <c r="K55" s="59"/>
      <c r="L55" s="9" t="s">
        <v>47</v>
      </c>
      <c r="M55" s="22">
        <v>303.10000000000002</v>
      </c>
      <c r="N55" s="22">
        <v>246.6</v>
      </c>
      <c r="O55" s="22">
        <v>173.4</v>
      </c>
      <c r="P55" s="18">
        <v>91.9</v>
      </c>
      <c r="Q55" s="18">
        <v>66</v>
      </c>
      <c r="R55" s="18">
        <v>16.5</v>
      </c>
      <c r="S55" s="18">
        <v>28.3</v>
      </c>
      <c r="T55" s="16">
        <v>6.7</v>
      </c>
      <c r="U55" s="22">
        <v>932.5</v>
      </c>
    </row>
    <row r="56" spans="1:21" ht="16.5" customHeight="1" x14ac:dyDescent="0.25">
      <c r="A56" s="7"/>
      <c r="B56" s="7"/>
      <c r="C56" s="7" t="s">
        <v>480</v>
      </c>
      <c r="D56" s="7"/>
      <c r="E56" s="7"/>
      <c r="F56" s="7"/>
      <c r="G56" s="7"/>
      <c r="H56" s="7"/>
      <c r="I56" s="7"/>
      <c r="J56" s="7"/>
      <c r="K56" s="7"/>
      <c r="L56" s="9" t="s">
        <v>47</v>
      </c>
      <c r="M56" s="18">
        <v>50.6</v>
      </c>
      <c r="N56" s="18">
        <v>50.3</v>
      </c>
      <c r="O56" s="18">
        <v>28.8</v>
      </c>
      <c r="P56" s="18">
        <v>13.5</v>
      </c>
      <c r="Q56" s="18">
        <v>11.1</v>
      </c>
      <c r="R56" s="16">
        <v>2.9</v>
      </c>
      <c r="S56" s="16">
        <v>2.8</v>
      </c>
      <c r="T56" s="16">
        <v>1.6</v>
      </c>
      <c r="U56" s="22">
        <v>161.69999999999999</v>
      </c>
    </row>
    <row r="57" spans="1:21" ht="16.5" customHeight="1" x14ac:dyDescent="0.25">
      <c r="A57" s="7"/>
      <c r="B57" s="7"/>
      <c r="C57" s="7" t="s">
        <v>221</v>
      </c>
      <c r="D57" s="7"/>
      <c r="E57" s="7"/>
      <c r="F57" s="7"/>
      <c r="G57" s="7"/>
      <c r="H57" s="7"/>
      <c r="I57" s="7"/>
      <c r="J57" s="7"/>
      <c r="K57" s="7"/>
      <c r="L57" s="9" t="s">
        <v>47</v>
      </c>
      <c r="M57" s="22">
        <v>486.5</v>
      </c>
      <c r="N57" s="22">
        <v>356.5</v>
      </c>
      <c r="O57" s="22">
        <v>311.8</v>
      </c>
      <c r="P57" s="22">
        <v>180.9</v>
      </c>
      <c r="Q57" s="18">
        <v>98.7</v>
      </c>
      <c r="R57" s="18">
        <v>31.6</v>
      </c>
      <c r="S57" s="18">
        <v>18.5</v>
      </c>
      <c r="T57" s="18">
        <v>26.2</v>
      </c>
      <c r="U57" s="20">
        <v>1511.7</v>
      </c>
    </row>
    <row r="58" spans="1:21" ht="16.5" customHeight="1" x14ac:dyDescent="0.25">
      <c r="A58" s="7"/>
      <c r="B58" s="7"/>
      <c r="C58" s="7" t="s">
        <v>144</v>
      </c>
      <c r="D58" s="7"/>
      <c r="E58" s="7"/>
      <c r="F58" s="7"/>
      <c r="G58" s="7"/>
      <c r="H58" s="7"/>
      <c r="I58" s="7"/>
      <c r="J58" s="7"/>
      <c r="K58" s="7"/>
      <c r="L58" s="9" t="s">
        <v>47</v>
      </c>
      <c r="M58" s="20">
        <v>2136.1</v>
      </c>
      <c r="N58" s="20">
        <v>1617.6</v>
      </c>
      <c r="O58" s="20">
        <v>1282.3</v>
      </c>
      <c r="P58" s="22">
        <v>679.8</v>
      </c>
      <c r="Q58" s="22">
        <v>458.7</v>
      </c>
      <c r="R58" s="22">
        <v>139.80000000000001</v>
      </c>
      <c r="S58" s="22">
        <v>114.9</v>
      </c>
      <c r="T58" s="18">
        <v>73.099999999999994</v>
      </c>
      <c r="U58" s="20">
        <v>6503.6</v>
      </c>
    </row>
    <row r="59" spans="1:21" ht="16.5" customHeight="1" x14ac:dyDescent="0.25">
      <c r="A59" s="7" t="s">
        <v>146</v>
      </c>
      <c r="B59" s="7"/>
      <c r="C59" s="7"/>
      <c r="D59" s="7"/>
      <c r="E59" s="7"/>
      <c r="F59" s="7"/>
      <c r="G59" s="7"/>
      <c r="H59" s="7"/>
      <c r="I59" s="7"/>
      <c r="J59" s="7"/>
      <c r="K59" s="7"/>
      <c r="L59" s="9"/>
      <c r="M59" s="10"/>
      <c r="N59" s="10"/>
      <c r="O59" s="10"/>
      <c r="P59" s="10"/>
      <c r="Q59" s="10"/>
      <c r="R59" s="10"/>
      <c r="S59" s="10"/>
      <c r="T59" s="10"/>
      <c r="U59" s="10"/>
    </row>
    <row r="60" spans="1:21" ht="16.5" customHeight="1" x14ac:dyDescent="0.25">
      <c r="A60" s="7"/>
      <c r="B60" s="7" t="s">
        <v>154</v>
      </c>
      <c r="C60" s="7"/>
      <c r="D60" s="7"/>
      <c r="E60" s="7"/>
      <c r="F60" s="7"/>
      <c r="G60" s="7"/>
      <c r="H60" s="7"/>
      <c r="I60" s="7"/>
      <c r="J60" s="7"/>
      <c r="K60" s="7"/>
      <c r="L60" s="9"/>
      <c r="M60" s="10"/>
      <c r="N60" s="10"/>
      <c r="O60" s="10"/>
      <c r="P60" s="10"/>
      <c r="Q60" s="10"/>
      <c r="R60" s="10"/>
      <c r="S60" s="10"/>
      <c r="T60" s="10"/>
      <c r="U60" s="10"/>
    </row>
    <row r="61" spans="1:21" ht="16.5" customHeight="1" x14ac:dyDescent="0.25">
      <c r="A61" s="7"/>
      <c r="B61" s="7"/>
      <c r="C61" s="7" t="s">
        <v>475</v>
      </c>
      <c r="D61" s="7"/>
      <c r="E61" s="7"/>
      <c r="F61" s="7"/>
      <c r="G61" s="7"/>
      <c r="H61" s="7"/>
      <c r="I61" s="7"/>
      <c r="J61" s="7"/>
      <c r="K61" s="7"/>
      <c r="L61" s="9" t="s">
        <v>47</v>
      </c>
      <c r="M61" s="16">
        <v>4</v>
      </c>
      <c r="N61" s="16">
        <v>0.8</v>
      </c>
      <c r="O61" s="16">
        <v>3.3</v>
      </c>
      <c r="P61" s="16">
        <v>1.4</v>
      </c>
      <c r="Q61" s="16">
        <v>0.6</v>
      </c>
      <c r="R61" s="16">
        <v>0.2</v>
      </c>
      <c r="S61" s="16">
        <v>0.1</v>
      </c>
      <c r="T61" s="16">
        <v>0.9</v>
      </c>
      <c r="U61" s="18">
        <v>11.4</v>
      </c>
    </row>
    <row r="62" spans="1:21" ht="16.5" customHeight="1" x14ac:dyDescent="0.25">
      <c r="A62" s="7"/>
      <c r="B62" s="7"/>
      <c r="C62" s="7" t="s">
        <v>476</v>
      </c>
      <c r="D62" s="7"/>
      <c r="E62" s="7"/>
      <c r="F62" s="7"/>
      <c r="G62" s="7"/>
      <c r="H62" s="7"/>
      <c r="I62" s="7"/>
      <c r="J62" s="7"/>
      <c r="K62" s="7"/>
      <c r="L62" s="9" t="s">
        <v>47</v>
      </c>
      <c r="M62" s="18">
        <v>22.3</v>
      </c>
      <c r="N62" s="16">
        <v>4.5999999999999996</v>
      </c>
      <c r="O62" s="18">
        <v>20.7</v>
      </c>
      <c r="P62" s="16">
        <v>9</v>
      </c>
      <c r="Q62" s="16">
        <v>4.3</v>
      </c>
      <c r="R62" s="16">
        <v>2.8</v>
      </c>
      <c r="S62" s="16">
        <v>0.6</v>
      </c>
      <c r="T62" s="16">
        <v>7.4</v>
      </c>
      <c r="U62" s="18">
        <v>71.7</v>
      </c>
    </row>
    <row r="63" spans="1:21" ht="16.5" customHeight="1" x14ac:dyDescent="0.25">
      <c r="A63" s="7"/>
      <c r="B63" s="7"/>
      <c r="C63" s="7" t="s">
        <v>477</v>
      </c>
      <c r="D63" s="7"/>
      <c r="E63" s="7"/>
      <c r="F63" s="7"/>
      <c r="G63" s="7"/>
      <c r="H63" s="7"/>
      <c r="I63" s="7"/>
      <c r="J63" s="7"/>
      <c r="K63" s="7"/>
      <c r="L63" s="9" t="s">
        <v>47</v>
      </c>
      <c r="M63" s="18">
        <v>13.6</v>
      </c>
      <c r="N63" s="16">
        <v>2.9</v>
      </c>
      <c r="O63" s="18">
        <v>11.6</v>
      </c>
      <c r="P63" s="16">
        <v>4.5999999999999996</v>
      </c>
      <c r="Q63" s="16">
        <v>2.1</v>
      </c>
      <c r="R63" s="16">
        <v>1.7</v>
      </c>
      <c r="S63" s="16">
        <v>0.4</v>
      </c>
      <c r="T63" s="16">
        <v>2.9</v>
      </c>
      <c r="U63" s="18">
        <v>39.700000000000003</v>
      </c>
    </row>
    <row r="64" spans="1:21" ht="16.5" customHeight="1" x14ac:dyDescent="0.25">
      <c r="A64" s="7"/>
      <c r="B64" s="7"/>
      <c r="C64" s="7" t="s">
        <v>478</v>
      </c>
      <c r="D64" s="7"/>
      <c r="E64" s="7"/>
      <c r="F64" s="7"/>
      <c r="G64" s="7"/>
      <c r="H64" s="7"/>
      <c r="I64" s="7"/>
      <c r="J64" s="7"/>
      <c r="K64" s="7"/>
      <c r="L64" s="9" t="s">
        <v>47</v>
      </c>
      <c r="M64" s="16">
        <v>4.2</v>
      </c>
      <c r="N64" s="16">
        <v>0.9</v>
      </c>
      <c r="O64" s="16">
        <v>2.2999999999999998</v>
      </c>
      <c r="P64" s="16">
        <v>1</v>
      </c>
      <c r="Q64" s="16">
        <v>0.7</v>
      </c>
      <c r="R64" s="16">
        <v>0.7</v>
      </c>
      <c r="S64" s="16">
        <v>0.1</v>
      </c>
      <c r="T64" s="16">
        <v>0.4</v>
      </c>
      <c r="U64" s="18">
        <v>10.4</v>
      </c>
    </row>
    <row r="65" spans="1:21" ht="29.4" customHeight="1" x14ac:dyDescent="0.25">
      <c r="A65" s="7"/>
      <c r="B65" s="7"/>
      <c r="C65" s="59" t="s">
        <v>479</v>
      </c>
      <c r="D65" s="59"/>
      <c r="E65" s="59"/>
      <c r="F65" s="59"/>
      <c r="G65" s="59"/>
      <c r="H65" s="59"/>
      <c r="I65" s="59"/>
      <c r="J65" s="59"/>
      <c r="K65" s="59"/>
      <c r="L65" s="9" t="s">
        <v>47</v>
      </c>
      <c r="M65" s="16">
        <v>2.2999999999999998</v>
      </c>
      <c r="N65" s="16">
        <v>0.6</v>
      </c>
      <c r="O65" s="16">
        <v>2</v>
      </c>
      <c r="P65" s="16">
        <v>0.8</v>
      </c>
      <c r="Q65" s="16">
        <v>0.4</v>
      </c>
      <c r="R65" s="16">
        <v>0.3</v>
      </c>
      <c r="S65" s="16">
        <v>0.2</v>
      </c>
      <c r="T65" s="16">
        <v>0.5</v>
      </c>
      <c r="U65" s="16">
        <v>7.1</v>
      </c>
    </row>
    <row r="66" spans="1:21" ht="16.5" customHeight="1" x14ac:dyDescent="0.25">
      <c r="A66" s="7"/>
      <c r="B66" s="7"/>
      <c r="C66" s="7" t="s">
        <v>480</v>
      </c>
      <c r="D66" s="7"/>
      <c r="E66" s="7"/>
      <c r="F66" s="7"/>
      <c r="G66" s="7"/>
      <c r="H66" s="7"/>
      <c r="I66" s="7"/>
      <c r="J66" s="7"/>
      <c r="K66" s="7"/>
      <c r="L66" s="9" t="s">
        <v>47</v>
      </c>
      <c r="M66" s="16">
        <v>0.7</v>
      </c>
      <c r="N66" s="16">
        <v>0.3</v>
      </c>
      <c r="O66" s="16">
        <v>0.8</v>
      </c>
      <c r="P66" s="16">
        <v>0.3</v>
      </c>
      <c r="Q66" s="16">
        <v>0.2</v>
      </c>
      <c r="R66" s="16">
        <v>0.1</v>
      </c>
      <c r="S66" s="16" t="s">
        <v>73</v>
      </c>
      <c r="T66" s="16">
        <v>0.3</v>
      </c>
      <c r="U66" s="16">
        <v>2.5</v>
      </c>
    </row>
    <row r="67" spans="1:21" ht="16.5" customHeight="1" x14ac:dyDescent="0.25">
      <c r="A67" s="7"/>
      <c r="B67" s="7"/>
      <c r="C67" s="7" t="s">
        <v>221</v>
      </c>
      <c r="D67" s="7"/>
      <c r="E67" s="7"/>
      <c r="F67" s="7"/>
      <c r="G67" s="7"/>
      <c r="H67" s="7"/>
      <c r="I67" s="7"/>
      <c r="J67" s="7"/>
      <c r="K67" s="7"/>
      <c r="L67" s="9" t="s">
        <v>47</v>
      </c>
      <c r="M67" s="18">
        <v>13.8</v>
      </c>
      <c r="N67" s="16">
        <v>3.2</v>
      </c>
      <c r="O67" s="18">
        <v>12.2</v>
      </c>
      <c r="P67" s="16">
        <v>7.5</v>
      </c>
      <c r="Q67" s="16">
        <v>2.8</v>
      </c>
      <c r="R67" s="16">
        <v>1.2</v>
      </c>
      <c r="S67" s="16">
        <v>0.2</v>
      </c>
      <c r="T67" s="16">
        <v>8.6999999999999993</v>
      </c>
      <c r="U67" s="18">
        <v>49.7</v>
      </c>
    </row>
    <row r="68" spans="1:21" ht="16.5" customHeight="1" x14ac:dyDescent="0.25">
      <c r="A68" s="7"/>
      <c r="B68" s="7"/>
      <c r="C68" s="7" t="s">
        <v>144</v>
      </c>
      <c r="D68" s="7"/>
      <c r="E68" s="7"/>
      <c r="F68" s="7"/>
      <c r="G68" s="7"/>
      <c r="H68" s="7"/>
      <c r="I68" s="7"/>
      <c r="J68" s="7"/>
      <c r="K68" s="7"/>
      <c r="L68" s="9" t="s">
        <v>47</v>
      </c>
      <c r="M68" s="18">
        <v>60.9</v>
      </c>
      <c r="N68" s="18">
        <v>13.3</v>
      </c>
      <c r="O68" s="18">
        <v>52.9</v>
      </c>
      <c r="P68" s="18">
        <v>24.5</v>
      </c>
      <c r="Q68" s="18">
        <v>11.1</v>
      </c>
      <c r="R68" s="16">
        <v>7</v>
      </c>
      <c r="S68" s="16">
        <v>1.7</v>
      </c>
      <c r="T68" s="18">
        <v>21</v>
      </c>
      <c r="U68" s="22">
        <v>192.4</v>
      </c>
    </row>
    <row r="69" spans="1:21" ht="16.5" customHeight="1" x14ac:dyDescent="0.25">
      <c r="A69" s="7"/>
      <c r="B69" s="7" t="s">
        <v>158</v>
      </c>
      <c r="C69" s="7"/>
      <c r="D69" s="7"/>
      <c r="E69" s="7"/>
      <c r="F69" s="7"/>
      <c r="G69" s="7"/>
      <c r="H69" s="7"/>
      <c r="I69" s="7"/>
      <c r="J69" s="7"/>
      <c r="K69" s="7"/>
      <c r="L69" s="9"/>
      <c r="M69" s="10"/>
      <c r="N69" s="10"/>
      <c r="O69" s="10"/>
      <c r="P69" s="10"/>
      <c r="Q69" s="10"/>
      <c r="R69" s="10"/>
      <c r="S69" s="10"/>
      <c r="T69" s="10"/>
      <c r="U69" s="10"/>
    </row>
    <row r="70" spans="1:21" ht="16.5" customHeight="1" x14ac:dyDescent="0.25">
      <c r="A70" s="7"/>
      <c r="B70" s="7"/>
      <c r="C70" s="7" t="s">
        <v>475</v>
      </c>
      <c r="D70" s="7"/>
      <c r="E70" s="7"/>
      <c r="F70" s="7"/>
      <c r="G70" s="7"/>
      <c r="H70" s="7"/>
      <c r="I70" s="7"/>
      <c r="J70" s="7"/>
      <c r="K70" s="7"/>
      <c r="L70" s="9" t="s">
        <v>47</v>
      </c>
      <c r="M70" s="22">
        <v>108</v>
      </c>
      <c r="N70" s="18">
        <v>76</v>
      </c>
      <c r="O70" s="18">
        <v>54.5</v>
      </c>
      <c r="P70" s="18">
        <v>25.3</v>
      </c>
      <c r="Q70" s="18">
        <v>17.600000000000001</v>
      </c>
      <c r="R70" s="16">
        <v>3.7</v>
      </c>
      <c r="S70" s="16">
        <v>4.0999999999999996</v>
      </c>
      <c r="T70" s="16">
        <v>1.8</v>
      </c>
      <c r="U70" s="22">
        <v>291.10000000000002</v>
      </c>
    </row>
    <row r="71" spans="1:21" ht="16.5" customHeight="1" x14ac:dyDescent="0.25">
      <c r="A71" s="7"/>
      <c r="B71" s="7"/>
      <c r="C71" s="7" t="s">
        <v>476</v>
      </c>
      <c r="D71" s="7"/>
      <c r="E71" s="7"/>
      <c r="F71" s="7"/>
      <c r="G71" s="7"/>
      <c r="H71" s="7"/>
      <c r="I71" s="7"/>
      <c r="J71" s="7"/>
      <c r="K71" s="7"/>
      <c r="L71" s="9" t="s">
        <v>47</v>
      </c>
      <c r="M71" s="22">
        <v>514.20000000000005</v>
      </c>
      <c r="N71" s="22">
        <v>388.9</v>
      </c>
      <c r="O71" s="22">
        <v>322</v>
      </c>
      <c r="P71" s="22">
        <v>158.19999999999999</v>
      </c>
      <c r="Q71" s="22">
        <v>133.1</v>
      </c>
      <c r="R71" s="18">
        <v>40.200000000000003</v>
      </c>
      <c r="S71" s="18">
        <v>25.9</v>
      </c>
      <c r="T71" s="18">
        <v>12.1</v>
      </c>
      <c r="U71" s="20">
        <v>1594.8</v>
      </c>
    </row>
    <row r="72" spans="1:21" ht="16.5" customHeight="1" x14ac:dyDescent="0.25">
      <c r="A72" s="7"/>
      <c r="B72" s="7"/>
      <c r="C72" s="7" t="s">
        <v>477</v>
      </c>
      <c r="D72" s="7"/>
      <c r="E72" s="7"/>
      <c r="F72" s="7"/>
      <c r="G72" s="7"/>
      <c r="H72" s="7"/>
      <c r="I72" s="7"/>
      <c r="J72" s="7"/>
      <c r="K72" s="7"/>
      <c r="L72" s="9" t="s">
        <v>47</v>
      </c>
      <c r="M72" s="22">
        <v>417.6</v>
      </c>
      <c r="N72" s="22">
        <v>325.3</v>
      </c>
      <c r="O72" s="22">
        <v>222</v>
      </c>
      <c r="P72" s="22">
        <v>110.2</v>
      </c>
      <c r="Q72" s="18">
        <v>84.1</v>
      </c>
      <c r="R72" s="18">
        <v>27.8</v>
      </c>
      <c r="S72" s="18">
        <v>22.3</v>
      </c>
      <c r="T72" s="16">
        <v>7</v>
      </c>
      <c r="U72" s="20">
        <v>1216.3</v>
      </c>
    </row>
    <row r="73" spans="1:21" ht="16.5" customHeight="1" x14ac:dyDescent="0.25">
      <c r="A73" s="7"/>
      <c r="B73" s="7"/>
      <c r="C73" s="7" t="s">
        <v>478</v>
      </c>
      <c r="D73" s="7"/>
      <c r="E73" s="7"/>
      <c r="F73" s="7"/>
      <c r="G73" s="7"/>
      <c r="H73" s="7"/>
      <c r="I73" s="7"/>
      <c r="J73" s="7"/>
      <c r="K73" s="7"/>
      <c r="L73" s="9" t="s">
        <v>47</v>
      </c>
      <c r="M73" s="22">
        <v>154.69999999999999</v>
      </c>
      <c r="N73" s="22">
        <v>100.1</v>
      </c>
      <c r="O73" s="18">
        <v>65.2</v>
      </c>
      <c r="P73" s="18">
        <v>39.299999999999997</v>
      </c>
      <c r="Q73" s="18">
        <v>31.7</v>
      </c>
      <c r="R73" s="18">
        <v>11.7</v>
      </c>
      <c r="S73" s="16">
        <v>8.4</v>
      </c>
      <c r="T73" s="16">
        <v>1.8</v>
      </c>
      <c r="U73" s="22">
        <v>412.9</v>
      </c>
    </row>
    <row r="74" spans="1:21" ht="29.4" customHeight="1" x14ac:dyDescent="0.25">
      <c r="A74" s="7"/>
      <c r="B74" s="7"/>
      <c r="C74" s="59" t="s">
        <v>479</v>
      </c>
      <c r="D74" s="59"/>
      <c r="E74" s="59"/>
      <c r="F74" s="59"/>
      <c r="G74" s="59"/>
      <c r="H74" s="59"/>
      <c r="I74" s="59"/>
      <c r="J74" s="59"/>
      <c r="K74" s="59"/>
      <c r="L74" s="9" t="s">
        <v>47</v>
      </c>
      <c r="M74" s="22">
        <v>234.9</v>
      </c>
      <c r="N74" s="22">
        <v>196.8</v>
      </c>
      <c r="O74" s="22">
        <v>135</v>
      </c>
      <c r="P74" s="18">
        <v>71.8</v>
      </c>
      <c r="Q74" s="18">
        <v>53</v>
      </c>
      <c r="R74" s="18">
        <v>13.8</v>
      </c>
      <c r="S74" s="18">
        <v>22.4</v>
      </c>
      <c r="T74" s="16">
        <v>5.3</v>
      </c>
      <c r="U74" s="22">
        <v>733</v>
      </c>
    </row>
    <row r="75" spans="1:21" ht="16.5" customHeight="1" x14ac:dyDescent="0.25">
      <c r="A75" s="7"/>
      <c r="B75" s="7"/>
      <c r="C75" s="7" t="s">
        <v>480</v>
      </c>
      <c r="D75" s="7"/>
      <c r="E75" s="7"/>
      <c r="F75" s="7"/>
      <c r="G75" s="7"/>
      <c r="H75" s="7"/>
      <c r="I75" s="7"/>
      <c r="J75" s="7"/>
      <c r="K75" s="7"/>
      <c r="L75" s="9" t="s">
        <v>47</v>
      </c>
      <c r="M75" s="18">
        <v>41.2</v>
      </c>
      <c r="N75" s="18">
        <v>36.6</v>
      </c>
      <c r="O75" s="18">
        <v>21.6</v>
      </c>
      <c r="P75" s="16">
        <v>9.6</v>
      </c>
      <c r="Q75" s="16">
        <v>9.5</v>
      </c>
      <c r="R75" s="16">
        <v>2.2000000000000002</v>
      </c>
      <c r="S75" s="16">
        <v>2.6</v>
      </c>
      <c r="T75" s="16">
        <v>0.9</v>
      </c>
      <c r="U75" s="22">
        <v>124</v>
      </c>
    </row>
    <row r="76" spans="1:21" ht="16.5" customHeight="1" x14ac:dyDescent="0.25">
      <c r="A76" s="7"/>
      <c r="B76" s="7"/>
      <c r="C76" s="7" t="s">
        <v>221</v>
      </c>
      <c r="D76" s="7"/>
      <c r="E76" s="7"/>
      <c r="F76" s="7"/>
      <c r="G76" s="7"/>
      <c r="H76" s="7"/>
      <c r="I76" s="7"/>
      <c r="J76" s="7"/>
      <c r="K76" s="7"/>
      <c r="L76" s="9" t="s">
        <v>47</v>
      </c>
      <c r="M76" s="22">
        <v>241.2</v>
      </c>
      <c r="N76" s="22">
        <v>188.5</v>
      </c>
      <c r="O76" s="22">
        <v>132.69999999999999</v>
      </c>
      <c r="P76" s="18">
        <v>68.2</v>
      </c>
      <c r="Q76" s="18">
        <v>52.2</v>
      </c>
      <c r="R76" s="18">
        <v>18.7</v>
      </c>
      <c r="S76" s="16">
        <v>7.5</v>
      </c>
      <c r="T76" s="16">
        <v>4</v>
      </c>
      <c r="U76" s="22">
        <v>713.3</v>
      </c>
    </row>
    <row r="77" spans="1:21" ht="16.5" customHeight="1" x14ac:dyDescent="0.25">
      <c r="A77" s="7"/>
      <c r="B77" s="7"/>
      <c r="C77" s="7" t="s">
        <v>144</v>
      </c>
      <c r="D77" s="7"/>
      <c r="E77" s="7"/>
      <c r="F77" s="7"/>
      <c r="G77" s="7"/>
      <c r="H77" s="7"/>
      <c r="I77" s="7"/>
      <c r="J77" s="7"/>
      <c r="K77" s="7"/>
      <c r="L77" s="9" t="s">
        <v>47</v>
      </c>
      <c r="M77" s="20">
        <v>1711.7</v>
      </c>
      <c r="N77" s="20">
        <v>1312.2</v>
      </c>
      <c r="O77" s="22">
        <v>952.9</v>
      </c>
      <c r="P77" s="22">
        <v>482.6</v>
      </c>
      <c r="Q77" s="22">
        <v>381.2</v>
      </c>
      <c r="R77" s="22">
        <v>118</v>
      </c>
      <c r="S77" s="18">
        <v>93.4</v>
      </c>
      <c r="T77" s="18">
        <v>32.9</v>
      </c>
      <c r="U77" s="20">
        <v>5085.3999999999996</v>
      </c>
    </row>
    <row r="78" spans="1:21" ht="16.5" customHeight="1" x14ac:dyDescent="0.25">
      <c r="A78" s="7"/>
      <c r="B78" s="7" t="s">
        <v>481</v>
      </c>
      <c r="C78" s="7"/>
      <c r="D78" s="7"/>
      <c r="E78" s="7"/>
      <c r="F78" s="7"/>
      <c r="G78" s="7"/>
      <c r="H78" s="7"/>
      <c r="I78" s="7"/>
      <c r="J78" s="7"/>
      <c r="K78" s="7"/>
      <c r="L78" s="9"/>
      <c r="M78" s="10"/>
      <c r="N78" s="10"/>
      <c r="O78" s="10"/>
      <c r="P78" s="10"/>
      <c r="Q78" s="10"/>
      <c r="R78" s="10"/>
      <c r="S78" s="10"/>
      <c r="T78" s="10"/>
      <c r="U78" s="10"/>
    </row>
    <row r="79" spans="1:21" ht="16.5" customHeight="1" x14ac:dyDescent="0.25">
      <c r="A79" s="7"/>
      <c r="B79" s="7"/>
      <c r="C79" s="7" t="s">
        <v>475</v>
      </c>
      <c r="D79" s="7"/>
      <c r="E79" s="7"/>
      <c r="F79" s="7"/>
      <c r="G79" s="7"/>
      <c r="H79" s="7"/>
      <c r="I79" s="7"/>
      <c r="J79" s="7"/>
      <c r="K79" s="7"/>
      <c r="L79" s="9" t="s">
        <v>47</v>
      </c>
      <c r="M79" s="22">
        <v>114</v>
      </c>
      <c r="N79" s="18">
        <v>78.099999999999994</v>
      </c>
      <c r="O79" s="18">
        <v>58.7</v>
      </c>
      <c r="P79" s="18">
        <v>27.2</v>
      </c>
      <c r="Q79" s="18">
        <v>18.600000000000001</v>
      </c>
      <c r="R79" s="16">
        <v>4</v>
      </c>
      <c r="S79" s="16">
        <v>4.3</v>
      </c>
      <c r="T79" s="16">
        <v>2.8</v>
      </c>
      <c r="U79" s="22">
        <v>307.8</v>
      </c>
    </row>
    <row r="80" spans="1:21" ht="16.5" customHeight="1" x14ac:dyDescent="0.25">
      <c r="A80" s="7"/>
      <c r="B80" s="7"/>
      <c r="C80" s="7" t="s">
        <v>476</v>
      </c>
      <c r="D80" s="7"/>
      <c r="E80" s="7"/>
      <c r="F80" s="7"/>
      <c r="G80" s="7"/>
      <c r="H80" s="7"/>
      <c r="I80" s="7"/>
      <c r="J80" s="7"/>
      <c r="K80" s="7"/>
      <c r="L80" s="9" t="s">
        <v>47</v>
      </c>
      <c r="M80" s="22">
        <v>547.1</v>
      </c>
      <c r="N80" s="22">
        <v>401.1</v>
      </c>
      <c r="O80" s="22">
        <v>348.5</v>
      </c>
      <c r="P80" s="22">
        <v>169.9</v>
      </c>
      <c r="Q80" s="22">
        <v>139.5</v>
      </c>
      <c r="R80" s="18">
        <v>43.8</v>
      </c>
      <c r="S80" s="18">
        <v>26.9</v>
      </c>
      <c r="T80" s="18">
        <v>19.7</v>
      </c>
      <c r="U80" s="20">
        <v>1696.8</v>
      </c>
    </row>
    <row r="81" spans="1:21" ht="16.5" customHeight="1" x14ac:dyDescent="0.25">
      <c r="A81" s="7"/>
      <c r="B81" s="7"/>
      <c r="C81" s="7" t="s">
        <v>477</v>
      </c>
      <c r="D81" s="7"/>
      <c r="E81" s="7"/>
      <c r="F81" s="7"/>
      <c r="G81" s="7"/>
      <c r="H81" s="7"/>
      <c r="I81" s="7"/>
      <c r="J81" s="7"/>
      <c r="K81" s="7"/>
      <c r="L81" s="9" t="s">
        <v>47</v>
      </c>
      <c r="M81" s="22">
        <v>438.2</v>
      </c>
      <c r="N81" s="22">
        <v>333.6</v>
      </c>
      <c r="O81" s="22">
        <v>236.7</v>
      </c>
      <c r="P81" s="22">
        <v>116.4</v>
      </c>
      <c r="Q81" s="18">
        <v>87.3</v>
      </c>
      <c r="R81" s="18">
        <v>29.9</v>
      </c>
      <c r="S81" s="18">
        <v>23</v>
      </c>
      <c r="T81" s="18">
        <v>10</v>
      </c>
      <c r="U81" s="20">
        <v>1275.0999999999999</v>
      </c>
    </row>
    <row r="82" spans="1:21" ht="16.5" customHeight="1" x14ac:dyDescent="0.25">
      <c r="A82" s="7"/>
      <c r="B82" s="7"/>
      <c r="C82" s="7" t="s">
        <v>478</v>
      </c>
      <c r="D82" s="7"/>
      <c r="E82" s="7"/>
      <c r="F82" s="7"/>
      <c r="G82" s="7"/>
      <c r="H82" s="7"/>
      <c r="I82" s="7"/>
      <c r="J82" s="7"/>
      <c r="K82" s="7"/>
      <c r="L82" s="9" t="s">
        <v>47</v>
      </c>
      <c r="M82" s="22">
        <v>160.80000000000001</v>
      </c>
      <c r="N82" s="22">
        <v>102.3</v>
      </c>
      <c r="O82" s="18">
        <v>68.099999999999994</v>
      </c>
      <c r="P82" s="18">
        <v>40.799999999999997</v>
      </c>
      <c r="Q82" s="18">
        <v>32.700000000000003</v>
      </c>
      <c r="R82" s="18">
        <v>12.4</v>
      </c>
      <c r="S82" s="16">
        <v>8.6</v>
      </c>
      <c r="T82" s="16">
        <v>2.2000000000000002</v>
      </c>
      <c r="U82" s="22">
        <v>428</v>
      </c>
    </row>
    <row r="83" spans="1:21" ht="29.4" customHeight="1" x14ac:dyDescent="0.25">
      <c r="A83" s="7"/>
      <c r="B83" s="7"/>
      <c r="C83" s="59" t="s">
        <v>479</v>
      </c>
      <c r="D83" s="59"/>
      <c r="E83" s="59"/>
      <c r="F83" s="59"/>
      <c r="G83" s="59"/>
      <c r="H83" s="59"/>
      <c r="I83" s="59"/>
      <c r="J83" s="59"/>
      <c r="K83" s="59"/>
      <c r="L83" s="9" t="s">
        <v>47</v>
      </c>
      <c r="M83" s="22">
        <v>239</v>
      </c>
      <c r="N83" s="22">
        <v>199</v>
      </c>
      <c r="O83" s="22">
        <v>137.80000000000001</v>
      </c>
      <c r="P83" s="18">
        <v>73.099999999999994</v>
      </c>
      <c r="Q83" s="18">
        <v>53.7</v>
      </c>
      <c r="R83" s="18">
        <v>14.2</v>
      </c>
      <c r="S83" s="18">
        <v>22.7</v>
      </c>
      <c r="T83" s="16">
        <v>5.8</v>
      </c>
      <c r="U83" s="22">
        <v>745.5</v>
      </c>
    </row>
    <row r="84" spans="1:21" ht="16.5" customHeight="1" x14ac:dyDescent="0.25">
      <c r="A84" s="7"/>
      <c r="B84" s="7"/>
      <c r="C84" s="7" t="s">
        <v>480</v>
      </c>
      <c r="D84" s="7"/>
      <c r="E84" s="7"/>
      <c r="F84" s="7"/>
      <c r="G84" s="7"/>
      <c r="H84" s="7"/>
      <c r="I84" s="7"/>
      <c r="J84" s="7"/>
      <c r="K84" s="7"/>
      <c r="L84" s="9" t="s">
        <v>47</v>
      </c>
      <c r="M84" s="18">
        <v>42.4</v>
      </c>
      <c r="N84" s="18">
        <v>37.299999999999997</v>
      </c>
      <c r="O84" s="18">
        <v>22.5</v>
      </c>
      <c r="P84" s="16">
        <v>9.9</v>
      </c>
      <c r="Q84" s="16">
        <v>9.6999999999999993</v>
      </c>
      <c r="R84" s="16">
        <v>2.2999999999999998</v>
      </c>
      <c r="S84" s="16">
        <v>2.6</v>
      </c>
      <c r="T84" s="16">
        <v>1.2</v>
      </c>
      <c r="U84" s="22">
        <v>128</v>
      </c>
    </row>
    <row r="85" spans="1:21" ht="16.5" customHeight="1" x14ac:dyDescent="0.25">
      <c r="A85" s="7"/>
      <c r="B85" s="7"/>
      <c r="C85" s="7" t="s">
        <v>221</v>
      </c>
      <c r="D85" s="7"/>
      <c r="E85" s="7"/>
      <c r="F85" s="7"/>
      <c r="G85" s="7"/>
      <c r="H85" s="7"/>
      <c r="I85" s="7"/>
      <c r="J85" s="7"/>
      <c r="K85" s="7"/>
      <c r="L85" s="9" t="s">
        <v>47</v>
      </c>
      <c r="M85" s="22">
        <v>558.29999999999995</v>
      </c>
      <c r="N85" s="22">
        <v>391.6</v>
      </c>
      <c r="O85" s="22">
        <v>323.5</v>
      </c>
      <c r="P85" s="22">
        <v>178.2</v>
      </c>
      <c r="Q85" s="22">
        <v>105.8</v>
      </c>
      <c r="R85" s="18">
        <v>36</v>
      </c>
      <c r="S85" s="18">
        <v>19.7</v>
      </c>
      <c r="T85" s="18">
        <v>27</v>
      </c>
      <c r="U85" s="20">
        <v>1640.3</v>
      </c>
    </row>
    <row r="86" spans="1:21" ht="16.5" customHeight="1" x14ac:dyDescent="0.25">
      <c r="A86" s="14"/>
      <c r="B86" s="14"/>
      <c r="C86" s="14" t="s">
        <v>144</v>
      </c>
      <c r="D86" s="14"/>
      <c r="E86" s="14"/>
      <c r="F86" s="14"/>
      <c r="G86" s="14"/>
      <c r="H86" s="14"/>
      <c r="I86" s="14"/>
      <c r="J86" s="14"/>
      <c r="K86" s="14"/>
      <c r="L86" s="15" t="s">
        <v>47</v>
      </c>
      <c r="M86" s="28">
        <v>2099.9</v>
      </c>
      <c r="N86" s="28">
        <v>1543</v>
      </c>
      <c r="O86" s="28">
        <v>1196</v>
      </c>
      <c r="P86" s="23">
        <v>615.4</v>
      </c>
      <c r="Q86" s="23">
        <v>447.4</v>
      </c>
      <c r="R86" s="23">
        <v>142.6</v>
      </c>
      <c r="S86" s="23">
        <v>107.9</v>
      </c>
      <c r="T86" s="19">
        <v>68.599999999999994</v>
      </c>
      <c r="U86" s="28">
        <v>6221.5</v>
      </c>
    </row>
    <row r="87" spans="1:21" ht="4.5" customHeight="1" x14ac:dyDescent="0.25">
      <c r="A87" s="24"/>
      <c r="B87" s="24"/>
      <c r="C87" s="2"/>
      <c r="D87" s="2"/>
      <c r="E87" s="2"/>
      <c r="F87" s="2"/>
      <c r="G87" s="2"/>
      <c r="H87" s="2"/>
      <c r="I87" s="2"/>
      <c r="J87" s="2"/>
      <c r="K87" s="2"/>
      <c r="L87" s="2"/>
      <c r="M87" s="2"/>
      <c r="N87" s="2"/>
      <c r="O87" s="2"/>
      <c r="P87" s="2"/>
      <c r="Q87" s="2"/>
      <c r="R87" s="2"/>
      <c r="S87" s="2"/>
      <c r="T87" s="2"/>
      <c r="U87" s="2"/>
    </row>
    <row r="88" spans="1:21" ht="16.5" customHeight="1" x14ac:dyDescent="0.25">
      <c r="A88" s="24"/>
      <c r="B88" s="24"/>
      <c r="C88" s="56" t="s">
        <v>83</v>
      </c>
      <c r="D88" s="56"/>
      <c r="E88" s="56"/>
      <c r="F88" s="56"/>
      <c r="G88" s="56"/>
      <c r="H88" s="56"/>
      <c r="I88" s="56"/>
      <c r="J88" s="56"/>
      <c r="K88" s="56"/>
      <c r="L88" s="56"/>
      <c r="M88" s="56"/>
      <c r="N88" s="56"/>
      <c r="O88" s="56"/>
      <c r="P88" s="56"/>
      <c r="Q88" s="56"/>
      <c r="R88" s="56"/>
      <c r="S88" s="56"/>
      <c r="T88" s="56"/>
      <c r="U88" s="56"/>
    </row>
    <row r="89" spans="1:21" ht="4.5" customHeight="1" x14ac:dyDescent="0.25">
      <c r="A89" s="24"/>
      <c r="B89" s="24"/>
      <c r="C89" s="2"/>
      <c r="D89" s="2"/>
      <c r="E89" s="2"/>
      <c r="F89" s="2"/>
      <c r="G89" s="2"/>
      <c r="H89" s="2"/>
      <c r="I89" s="2"/>
      <c r="J89" s="2"/>
      <c r="K89" s="2"/>
      <c r="L89" s="2"/>
      <c r="M89" s="2"/>
      <c r="N89" s="2"/>
      <c r="O89" s="2"/>
      <c r="P89" s="2"/>
      <c r="Q89" s="2"/>
      <c r="R89" s="2"/>
      <c r="S89" s="2"/>
      <c r="T89" s="2"/>
      <c r="U89" s="2"/>
    </row>
    <row r="90" spans="1:21" ht="16.5" customHeight="1" x14ac:dyDescent="0.25">
      <c r="A90" s="24" t="s">
        <v>84</v>
      </c>
      <c r="B90" s="24"/>
      <c r="C90" s="56" t="s">
        <v>147</v>
      </c>
      <c r="D90" s="56"/>
      <c r="E90" s="56"/>
      <c r="F90" s="56"/>
      <c r="G90" s="56"/>
      <c r="H90" s="56"/>
      <c r="I90" s="56"/>
      <c r="J90" s="56"/>
      <c r="K90" s="56"/>
      <c r="L90" s="56"/>
      <c r="M90" s="56"/>
      <c r="N90" s="56"/>
      <c r="O90" s="56"/>
      <c r="P90" s="56"/>
      <c r="Q90" s="56"/>
      <c r="R90" s="56"/>
      <c r="S90" s="56"/>
      <c r="T90" s="56"/>
      <c r="U90" s="56"/>
    </row>
    <row r="91" spans="1:21" ht="16.5" customHeight="1" x14ac:dyDescent="0.25">
      <c r="A91" s="24" t="s">
        <v>86</v>
      </c>
      <c r="B91" s="24"/>
      <c r="C91" s="56" t="s">
        <v>482</v>
      </c>
      <c r="D91" s="56"/>
      <c r="E91" s="56"/>
      <c r="F91" s="56"/>
      <c r="G91" s="56"/>
      <c r="H91" s="56"/>
      <c r="I91" s="56"/>
      <c r="J91" s="56"/>
      <c r="K91" s="56"/>
      <c r="L91" s="56"/>
      <c r="M91" s="56"/>
      <c r="N91" s="56"/>
      <c r="O91" s="56"/>
      <c r="P91" s="56"/>
      <c r="Q91" s="56"/>
      <c r="R91" s="56"/>
      <c r="S91" s="56"/>
      <c r="T91" s="56"/>
      <c r="U91" s="56"/>
    </row>
    <row r="92" spans="1:21" ht="16.5" customHeight="1" x14ac:dyDescent="0.25">
      <c r="A92" s="24" t="s">
        <v>88</v>
      </c>
      <c r="B92" s="24"/>
      <c r="C92" s="56" t="s">
        <v>483</v>
      </c>
      <c r="D92" s="56"/>
      <c r="E92" s="56"/>
      <c r="F92" s="56"/>
      <c r="G92" s="56"/>
      <c r="H92" s="56"/>
      <c r="I92" s="56"/>
      <c r="J92" s="56"/>
      <c r="K92" s="56"/>
      <c r="L92" s="56"/>
      <c r="M92" s="56"/>
      <c r="N92" s="56"/>
      <c r="O92" s="56"/>
      <c r="P92" s="56"/>
      <c r="Q92" s="56"/>
      <c r="R92" s="56"/>
      <c r="S92" s="56"/>
      <c r="T92" s="56"/>
      <c r="U92" s="56"/>
    </row>
    <row r="93" spans="1:21" ht="16.5" customHeight="1" x14ac:dyDescent="0.25">
      <c r="A93" s="24" t="s">
        <v>230</v>
      </c>
      <c r="B93" s="24"/>
      <c r="C93" s="56" t="s">
        <v>149</v>
      </c>
      <c r="D93" s="56"/>
      <c r="E93" s="56"/>
      <c r="F93" s="56"/>
      <c r="G93" s="56"/>
      <c r="H93" s="56"/>
      <c r="I93" s="56"/>
      <c r="J93" s="56"/>
      <c r="K93" s="56"/>
      <c r="L93" s="56"/>
      <c r="M93" s="56"/>
      <c r="N93" s="56"/>
      <c r="O93" s="56"/>
      <c r="P93" s="56"/>
      <c r="Q93" s="56"/>
      <c r="R93" s="56"/>
      <c r="S93" s="56"/>
      <c r="T93" s="56"/>
      <c r="U93" s="56"/>
    </row>
    <row r="94" spans="1:21" ht="16.5" customHeight="1" x14ac:dyDescent="0.25">
      <c r="A94" s="24" t="s">
        <v>232</v>
      </c>
      <c r="B94" s="24"/>
      <c r="C94" s="56" t="s">
        <v>484</v>
      </c>
      <c r="D94" s="56"/>
      <c r="E94" s="56"/>
      <c r="F94" s="56"/>
      <c r="G94" s="56"/>
      <c r="H94" s="56"/>
      <c r="I94" s="56"/>
      <c r="J94" s="56"/>
      <c r="K94" s="56"/>
      <c r="L94" s="56"/>
      <c r="M94" s="56"/>
      <c r="N94" s="56"/>
      <c r="O94" s="56"/>
      <c r="P94" s="56"/>
      <c r="Q94" s="56"/>
      <c r="R94" s="56"/>
      <c r="S94" s="56"/>
      <c r="T94" s="56"/>
      <c r="U94" s="56"/>
    </row>
    <row r="95" spans="1:21" ht="16.5" customHeight="1" x14ac:dyDescent="0.25">
      <c r="A95" s="24" t="s">
        <v>234</v>
      </c>
      <c r="B95" s="24"/>
      <c r="C95" s="56" t="s">
        <v>436</v>
      </c>
      <c r="D95" s="56"/>
      <c r="E95" s="56"/>
      <c r="F95" s="56"/>
      <c r="G95" s="56"/>
      <c r="H95" s="56"/>
      <c r="I95" s="56"/>
      <c r="J95" s="56"/>
      <c r="K95" s="56"/>
      <c r="L95" s="56"/>
      <c r="M95" s="56"/>
      <c r="N95" s="56"/>
      <c r="O95" s="56"/>
      <c r="P95" s="56"/>
      <c r="Q95" s="56"/>
      <c r="R95" s="56"/>
      <c r="S95" s="56"/>
      <c r="T95" s="56"/>
      <c r="U95" s="56"/>
    </row>
    <row r="96" spans="1:21" ht="4.5" customHeight="1" x14ac:dyDescent="0.25"/>
    <row r="97" spans="1:21" ht="81" customHeight="1" x14ac:dyDescent="0.25">
      <c r="A97" s="25" t="s">
        <v>90</v>
      </c>
      <c r="B97" s="24"/>
      <c r="C97" s="24"/>
      <c r="D97" s="24"/>
      <c r="E97" s="56" t="s">
        <v>485</v>
      </c>
      <c r="F97" s="56"/>
      <c r="G97" s="56"/>
      <c r="H97" s="56"/>
      <c r="I97" s="56"/>
      <c r="J97" s="56"/>
      <c r="K97" s="56"/>
      <c r="L97" s="56"/>
      <c r="M97" s="56"/>
      <c r="N97" s="56"/>
      <c r="O97" s="56"/>
      <c r="P97" s="56"/>
      <c r="Q97" s="56"/>
      <c r="R97" s="56"/>
      <c r="S97" s="56"/>
      <c r="T97" s="56"/>
      <c r="U97" s="56"/>
    </row>
  </sheetData>
  <mergeCells count="18">
    <mergeCell ref="C55:K55"/>
    <mergeCell ref="C65:K65"/>
    <mergeCell ref="C74:K74"/>
    <mergeCell ref="C83:K83"/>
    <mergeCell ref="K1:U1"/>
    <mergeCell ref="C9:K9"/>
    <mergeCell ref="C18:K18"/>
    <mergeCell ref="C27:K27"/>
    <mergeCell ref="C37:K37"/>
    <mergeCell ref="C46:K46"/>
    <mergeCell ref="C94:U94"/>
    <mergeCell ref="C95:U95"/>
    <mergeCell ref="E97:U97"/>
    <mergeCell ref="C88:U88"/>
    <mergeCell ref="C90:U90"/>
    <mergeCell ref="C91:U91"/>
    <mergeCell ref="C92:U92"/>
    <mergeCell ref="C93:U93"/>
  </mergeCells>
  <pageMargins left="0.7" right="0.7" top="0.75" bottom="0.75" header="0.3" footer="0.3"/>
  <pageSetup paperSize="9" fitToHeight="0" orientation="landscape" horizontalDpi="300" verticalDpi="300"/>
  <headerFooter scaleWithDoc="0" alignWithMargins="0">
    <oddHeader>&amp;C&amp;"Arial"&amp;8TABLE 2A.21</oddHeader>
    <oddFooter>&amp;L&amp;"Arial"&amp;8REPORT ON
GOVERNMENT
SERVICES 2022&amp;R&amp;"Arial"&amp;8STATISTICAL
CONTEXT
PAGE &amp;B&amp;P&amp;B</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U179"/>
  <sheetViews>
    <sheetView showGridLines="0" workbookViewId="0"/>
  </sheetViews>
  <sheetFormatPr defaultColWidth="10.90625" defaultRowHeight="12.5" x14ac:dyDescent="0.25"/>
  <cols>
    <col min="1" max="10" width="1.90625" customWidth="1"/>
    <col min="11" max="11" width="7.54296875" customWidth="1"/>
    <col min="12" max="12" width="5.453125" customWidth="1"/>
    <col min="13" max="20" width="10.08984375" customWidth="1"/>
    <col min="21" max="21" width="11.08984375" customWidth="1"/>
  </cols>
  <sheetData>
    <row r="1" spans="1:21" ht="17.399999999999999" customHeight="1" x14ac:dyDescent="0.25">
      <c r="A1" s="8" t="s">
        <v>486</v>
      </c>
      <c r="B1" s="8"/>
      <c r="C1" s="8"/>
      <c r="D1" s="8"/>
      <c r="E1" s="8"/>
      <c r="F1" s="8"/>
      <c r="G1" s="8"/>
      <c r="H1" s="8"/>
      <c r="I1" s="8"/>
      <c r="J1" s="8"/>
      <c r="K1" s="57" t="s">
        <v>487</v>
      </c>
      <c r="L1" s="58"/>
      <c r="M1" s="58"/>
      <c r="N1" s="58"/>
      <c r="O1" s="58"/>
      <c r="P1" s="58"/>
      <c r="Q1" s="58"/>
      <c r="R1" s="58"/>
      <c r="S1" s="58"/>
      <c r="T1" s="58"/>
      <c r="U1" s="58"/>
    </row>
    <row r="2" spans="1:21" ht="16.5" customHeight="1" x14ac:dyDescent="0.25">
      <c r="A2" s="11"/>
      <c r="B2" s="11"/>
      <c r="C2" s="11"/>
      <c r="D2" s="11"/>
      <c r="E2" s="11"/>
      <c r="F2" s="11"/>
      <c r="G2" s="11"/>
      <c r="H2" s="11"/>
      <c r="I2" s="11"/>
      <c r="J2" s="11"/>
      <c r="K2" s="11"/>
      <c r="L2" s="12" t="s">
        <v>34</v>
      </c>
      <c r="M2" s="13" t="s">
        <v>35</v>
      </c>
      <c r="N2" s="13" t="s">
        <v>36</v>
      </c>
      <c r="O2" s="13" t="s">
        <v>37</v>
      </c>
      <c r="P2" s="13" t="s">
        <v>38</v>
      </c>
      <c r="Q2" s="13" t="s">
        <v>39</v>
      </c>
      <c r="R2" s="13" t="s">
        <v>40</v>
      </c>
      <c r="S2" s="13" t="s">
        <v>41</v>
      </c>
      <c r="T2" s="13" t="s">
        <v>42</v>
      </c>
      <c r="U2" s="13" t="s">
        <v>99</v>
      </c>
    </row>
    <row r="3" spans="1:21" ht="16.5" customHeight="1" x14ac:dyDescent="0.25">
      <c r="A3" s="7" t="s">
        <v>77</v>
      </c>
      <c r="B3" s="7"/>
      <c r="C3" s="7"/>
      <c r="D3" s="7"/>
      <c r="E3" s="7"/>
      <c r="F3" s="7"/>
      <c r="G3" s="7"/>
      <c r="H3" s="7"/>
      <c r="I3" s="7"/>
      <c r="J3" s="7"/>
      <c r="K3" s="7"/>
      <c r="L3" s="9"/>
      <c r="M3" s="10"/>
      <c r="N3" s="10"/>
      <c r="O3" s="10"/>
      <c r="P3" s="10"/>
      <c r="Q3" s="10"/>
      <c r="R3" s="10"/>
      <c r="S3" s="10"/>
      <c r="T3" s="10"/>
      <c r="U3" s="10"/>
    </row>
    <row r="4" spans="1:21" ht="16.5" customHeight="1" x14ac:dyDescent="0.25">
      <c r="A4" s="7"/>
      <c r="B4" s="7" t="s">
        <v>154</v>
      </c>
      <c r="C4" s="7"/>
      <c r="D4" s="7"/>
      <c r="E4" s="7"/>
      <c r="F4" s="7"/>
      <c r="G4" s="7"/>
      <c r="H4" s="7"/>
      <c r="I4" s="7"/>
      <c r="J4" s="7"/>
      <c r="K4" s="7"/>
      <c r="L4" s="9"/>
      <c r="M4" s="10"/>
      <c r="N4" s="10"/>
      <c r="O4" s="10"/>
      <c r="P4" s="10"/>
      <c r="Q4" s="10"/>
      <c r="R4" s="10"/>
      <c r="S4" s="10"/>
      <c r="T4" s="10"/>
      <c r="U4" s="10"/>
    </row>
    <row r="5" spans="1:21" ht="16.5" customHeight="1" x14ac:dyDescent="0.25">
      <c r="A5" s="7"/>
      <c r="B5" s="7"/>
      <c r="C5" s="7" t="s">
        <v>45</v>
      </c>
      <c r="D5" s="7"/>
      <c r="E5" s="7"/>
      <c r="F5" s="7"/>
      <c r="G5" s="7"/>
      <c r="H5" s="7"/>
      <c r="I5" s="7"/>
      <c r="J5" s="7"/>
      <c r="K5" s="7"/>
      <c r="L5" s="9"/>
      <c r="M5" s="10"/>
      <c r="N5" s="10"/>
      <c r="O5" s="10"/>
      <c r="P5" s="10"/>
      <c r="Q5" s="10"/>
      <c r="R5" s="10"/>
      <c r="S5" s="10"/>
      <c r="T5" s="10"/>
      <c r="U5" s="10"/>
    </row>
    <row r="6" spans="1:21" ht="16.5" customHeight="1" x14ac:dyDescent="0.25">
      <c r="A6" s="7"/>
      <c r="B6" s="7"/>
      <c r="C6" s="7"/>
      <c r="D6" s="7" t="s">
        <v>488</v>
      </c>
      <c r="E6" s="7"/>
      <c r="F6" s="7"/>
      <c r="G6" s="7"/>
      <c r="H6" s="7"/>
      <c r="I6" s="7"/>
      <c r="J6" s="7"/>
      <c r="K6" s="7"/>
      <c r="L6" s="9" t="s">
        <v>308</v>
      </c>
      <c r="M6" s="32">
        <v>876</v>
      </c>
      <c r="N6" s="32">
        <v>312</v>
      </c>
      <c r="O6" s="32">
        <v>513</v>
      </c>
      <c r="P6" s="32">
        <v>154</v>
      </c>
      <c r="Q6" s="32">
        <v>108</v>
      </c>
      <c r="R6" s="31">
        <v>89</v>
      </c>
      <c r="S6" s="31">
        <v>89</v>
      </c>
      <c r="T6" s="31">
        <v>78</v>
      </c>
      <c r="U6" s="33">
        <v>2220</v>
      </c>
    </row>
    <row r="7" spans="1:21" ht="29.4" customHeight="1" x14ac:dyDescent="0.25">
      <c r="A7" s="7"/>
      <c r="B7" s="7"/>
      <c r="C7" s="7"/>
      <c r="D7" s="59" t="s">
        <v>489</v>
      </c>
      <c r="E7" s="59"/>
      <c r="F7" s="59"/>
      <c r="G7" s="59"/>
      <c r="H7" s="59"/>
      <c r="I7" s="59"/>
      <c r="J7" s="59"/>
      <c r="K7" s="59"/>
      <c r="L7" s="9" t="s">
        <v>308</v>
      </c>
      <c r="M7" s="32">
        <v>711</v>
      </c>
      <c r="N7" s="32">
        <v>281</v>
      </c>
      <c r="O7" s="32">
        <v>662</v>
      </c>
      <c r="P7" s="32">
        <v>194</v>
      </c>
      <c r="Q7" s="32">
        <v>102</v>
      </c>
      <c r="R7" s="31">
        <v>75</v>
      </c>
      <c r="S7" s="31">
        <v>57</v>
      </c>
      <c r="T7" s="31">
        <v>96</v>
      </c>
      <c r="U7" s="33">
        <v>2177</v>
      </c>
    </row>
    <row r="8" spans="1:21" ht="16.5" customHeight="1" x14ac:dyDescent="0.25">
      <c r="A8" s="7"/>
      <c r="B8" s="7"/>
      <c r="C8" s="7"/>
      <c r="D8" s="7" t="s">
        <v>490</v>
      </c>
      <c r="E8" s="7"/>
      <c r="F8" s="7"/>
      <c r="G8" s="7"/>
      <c r="H8" s="7"/>
      <c r="I8" s="7"/>
      <c r="J8" s="7"/>
      <c r="K8" s="7"/>
      <c r="L8" s="9" t="s">
        <v>308</v>
      </c>
      <c r="M8" s="33">
        <v>4707</v>
      </c>
      <c r="N8" s="33">
        <v>1248</v>
      </c>
      <c r="O8" s="33">
        <v>3182</v>
      </c>
      <c r="P8" s="33">
        <v>1111</v>
      </c>
      <c r="Q8" s="32">
        <v>583</v>
      </c>
      <c r="R8" s="32">
        <v>417</v>
      </c>
      <c r="S8" s="32">
        <v>295</v>
      </c>
      <c r="T8" s="32">
        <v>499</v>
      </c>
      <c r="U8" s="35">
        <v>12057</v>
      </c>
    </row>
    <row r="9" spans="1:21" ht="29.4" customHeight="1" x14ac:dyDescent="0.25">
      <c r="A9" s="7"/>
      <c r="B9" s="7"/>
      <c r="C9" s="7"/>
      <c r="D9" s="59" t="s">
        <v>491</v>
      </c>
      <c r="E9" s="59"/>
      <c r="F9" s="59"/>
      <c r="G9" s="59"/>
      <c r="H9" s="59"/>
      <c r="I9" s="59"/>
      <c r="J9" s="59"/>
      <c r="K9" s="59"/>
      <c r="L9" s="9" t="s">
        <v>308</v>
      </c>
      <c r="M9" s="33">
        <v>5982</v>
      </c>
      <c r="N9" s="33">
        <v>1544</v>
      </c>
      <c r="O9" s="33">
        <v>4867</v>
      </c>
      <c r="P9" s="33">
        <v>1268</v>
      </c>
      <c r="Q9" s="32">
        <v>757</v>
      </c>
      <c r="R9" s="32">
        <v>561</v>
      </c>
      <c r="S9" s="32">
        <v>272</v>
      </c>
      <c r="T9" s="32">
        <v>669</v>
      </c>
      <c r="U9" s="35">
        <v>15931</v>
      </c>
    </row>
    <row r="10" spans="1:21" ht="16.5" customHeight="1" x14ac:dyDescent="0.25">
      <c r="A10" s="7"/>
      <c r="B10" s="7"/>
      <c r="C10" s="7"/>
      <c r="D10" s="7" t="s">
        <v>492</v>
      </c>
      <c r="E10" s="7"/>
      <c r="F10" s="7"/>
      <c r="G10" s="7"/>
      <c r="H10" s="7"/>
      <c r="I10" s="7"/>
      <c r="J10" s="7"/>
      <c r="K10" s="7"/>
      <c r="L10" s="9" t="s">
        <v>308</v>
      </c>
      <c r="M10" s="35">
        <v>15018</v>
      </c>
      <c r="N10" s="33">
        <v>3354</v>
      </c>
      <c r="O10" s="35">
        <v>12362</v>
      </c>
      <c r="P10" s="33">
        <v>4152</v>
      </c>
      <c r="Q10" s="33">
        <v>2364</v>
      </c>
      <c r="R10" s="33">
        <v>1944</v>
      </c>
      <c r="S10" s="32">
        <v>456</v>
      </c>
      <c r="T10" s="33">
        <v>2349</v>
      </c>
      <c r="U10" s="35">
        <v>42001</v>
      </c>
    </row>
    <row r="11" spans="1:21" ht="16.5" customHeight="1" x14ac:dyDescent="0.25">
      <c r="A11" s="7"/>
      <c r="B11" s="7"/>
      <c r="C11" s="7"/>
      <c r="D11" s="7" t="s">
        <v>221</v>
      </c>
      <c r="E11" s="7"/>
      <c r="F11" s="7"/>
      <c r="G11" s="7"/>
      <c r="H11" s="7"/>
      <c r="I11" s="7"/>
      <c r="J11" s="7"/>
      <c r="K11" s="7"/>
      <c r="L11" s="9" t="s">
        <v>308</v>
      </c>
      <c r="M11" s="33">
        <v>5465</v>
      </c>
      <c r="N11" s="33">
        <v>1228</v>
      </c>
      <c r="O11" s="33">
        <v>4486</v>
      </c>
      <c r="P11" s="33">
        <v>2935</v>
      </c>
      <c r="Q11" s="33">
        <v>1190</v>
      </c>
      <c r="R11" s="32">
        <v>486</v>
      </c>
      <c r="S11" s="31">
        <v>97</v>
      </c>
      <c r="T11" s="33">
        <v>3453</v>
      </c>
      <c r="U11" s="35">
        <v>19356</v>
      </c>
    </row>
    <row r="12" spans="1:21" ht="16.5" customHeight="1" x14ac:dyDescent="0.25">
      <c r="A12" s="7"/>
      <c r="B12" s="7"/>
      <c r="C12" s="7"/>
      <c r="D12" s="7" t="s">
        <v>493</v>
      </c>
      <c r="E12" s="7"/>
      <c r="F12" s="7"/>
      <c r="G12" s="7"/>
      <c r="H12" s="7"/>
      <c r="I12" s="7"/>
      <c r="J12" s="7"/>
      <c r="K12" s="7"/>
      <c r="L12" s="9" t="s">
        <v>308</v>
      </c>
      <c r="M12" s="35">
        <v>33306</v>
      </c>
      <c r="N12" s="33">
        <v>6880</v>
      </c>
      <c r="O12" s="35">
        <v>29865</v>
      </c>
      <c r="P12" s="35">
        <v>13382</v>
      </c>
      <c r="Q12" s="33">
        <v>5527</v>
      </c>
      <c r="R12" s="33">
        <v>3892</v>
      </c>
      <c r="S12" s="32">
        <v>832</v>
      </c>
      <c r="T12" s="35">
        <v>11908</v>
      </c>
      <c r="U12" s="37">
        <v>105621</v>
      </c>
    </row>
    <row r="13" spans="1:21" ht="16.5" customHeight="1" x14ac:dyDescent="0.25">
      <c r="A13" s="7"/>
      <c r="B13" s="7"/>
      <c r="C13" s="7"/>
      <c r="D13" s="7" t="s">
        <v>144</v>
      </c>
      <c r="E13" s="7"/>
      <c r="F13" s="7"/>
      <c r="G13" s="7"/>
      <c r="H13" s="7"/>
      <c r="I13" s="7"/>
      <c r="J13" s="7"/>
      <c r="K13" s="7"/>
      <c r="L13" s="9" t="s">
        <v>308</v>
      </c>
      <c r="M13" s="35">
        <v>66049</v>
      </c>
      <c r="N13" s="35">
        <v>14833</v>
      </c>
      <c r="O13" s="35">
        <v>55948</v>
      </c>
      <c r="P13" s="35">
        <v>23188</v>
      </c>
      <c r="Q13" s="35">
        <v>10648</v>
      </c>
      <c r="R13" s="33">
        <v>7460</v>
      </c>
      <c r="S13" s="33">
        <v>2093</v>
      </c>
      <c r="T13" s="35">
        <v>19062</v>
      </c>
      <c r="U13" s="37">
        <v>199369</v>
      </c>
    </row>
    <row r="14" spans="1:21" ht="16.5" customHeight="1" x14ac:dyDescent="0.25">
      <c r="A14" s="7"/>
      <c r="B14" s="7"/>
      <c r="C14" s="7" t="s">
        <v>68</v>
      </c>
      <c r="D14" s="7"/>
      <c r="E14" s="7"/>
      <c r="F14" s="7"/>
      <c r="G14" s="7"/>
      <c r="H14" s="7"/>
      <c r="I14" s="7"/>
      <c r="J14" s="7"/>
      <c r="K14" s="7"/>
      <c r="L14" s="9"/>
      <c r="M14" s="10"/>
      <c r="N14" s="10"/>
      <c r="O14" s="10"/>
      <c r="P14" s="10"/>
      <c r="Q14" s="10"/>
      <c r="R14" s="10"/>
      <c r="S14" s="10"/>
      <c r="T14" s="10"/>
      <c r="U14" s="10"/>
    </row>
    <row r="15" spans="1:21" ht="16.5" customHeight="1" x14ac:dyDescent="0.25">
      <c r="A15" s="7"/>
      <c r="B15" s="7"/>
      <c r="C15" s="7"/>
      <c r="D15" s="7" t="s">
        <v>488</v>
      </c>
      <c r="E15" s="7"/>
      <c r="F15" s="7"/>
      <c r="G15" s="7"/>
      <c r="H15" s="7"/>
      <c r="I15" s="7"/>
      <c r="J15" s="7"/>
      <c r="K15" s="7"/>
      <c r="L15" s="9" t="s">
        <v>308</v>
      </c>
      <c r="M15" s="32">
        <v>619</v>
      </c>
      <c r="N15" s="32">
        <v>214</v>
      </c>
      <c r="O15" s="32">
        <v>336</v>
      </c>
      <c r="P15" s="32">
        <v>101</v>
      </c>
      <c r="Q15" s="31">
        <v>56</v>
      </c>
      <c r="R15" s="31">
        <v>42</v>
      </c>
      <c r="S15" s="31">
        <v>73</v>
      </c>
      <c r="T15" s="31">
        <v>42</v>
      </c>
      <c r="U15" s="33">
        <v>1481</v>
      </c>
    </row>
    <row r="16" spans="1:21" ht="29.4" customHeight="1" x14ac:dyDescent="0.25">
      <c r="A16" s="7"/>
      <c r="B16" s="7"/>
      <c r="C16" s="7"/>
      <c r="D16" s="59" t="s">
        <v>489</v>
      </c>
      <c r="E16" s="59"/>
      <c r="F16" s="59"/>
      <c r="G16" s="59"/>
      <c r="H16" s="59"/>
      <c r="I16" s="59"/>
      <c r="J16" s="59"/>
      <c r="K16" s="59"/>
      <c r="L16" s="9" t="s">
        <v>308</v>
      </c>
      <c r="M16" s="32">
        <v>308</v>
      </c>
      <c r="N16" s="32">
        <v>139</v>
      </c>
      <c r="O16" s="32">
        <v>253</v>
      </c>
      <c r="P16" s="31">
        <v>88</v>
      </c>
      <c r="Q16" s="31">
        <v>54</v>
      </c>
      <c r="R16" s="31">
        <v>31</v>
      </c>
      <c r="S16" s="31">
        <v>43</v>
      </c>
      <c r="T16" s="31">
        <v>36</v>
      </c>
      <c r="U16" s="32">
        <v>950</v>
      </c>
    </row>
    <row r="17" spans="1:21" ht="16.5" customHeight="1" x14ac:dyDescent="0.25">
      <c r="A17" s="7"/>
      <c r="B17" s="7"/>
      <c r="C17" s="7"/>
      <c r="D17" s="7" t="s">
        <v>490</v>
      </c>
      <c r="E17" s="7"/>
      <c r="F17" s="7"/>
      <c r="G17" s="7"/>
      <c r="H17" s="7"/>
      <c r="I17" s="7"/>
      <c r="J17" s="7"/>
      <c r="K17" s="7"/>
      <c r="L17" s="9" t="s">
        <v>308</v>
      </c>
      <c r="M17" s="33">
        <v>2290</v>
      </c>
      <c r="N17" s="32">
        <v>741</v>
      </c>
      <c r="O17" s="33">
        <v>1535</v>
      </c>
      <c r="P17" s="32">
        <v>501</v>
      </c>
      <c r="Q17" s="32">
        <v>299</v>
      </c>
      <c r="R17" s="32">
        <v>214</v>
      </c>
      <c r="S17" s="32">
        <v>209</v>
      </c>
      <c r="T17" s="32">
        <v>199</v>
      </c>
      <c r="U17" s="33">
        <v>6013</v>
      </c>
    </row>
    <row r="18" spans="1:21" ht="29.4" customHeight="1" x14ac:dyDescent="0.25">
      <c r="A18" s="7"/>
      <c r="B18" s="7"/>
      <c r="C18" s="7"/>
      <c r="D18" s="59" t="s">
        <v>491</v>
      </c>
      <c r="E18" s="59"/>
      <c r="F18" s="59"/>
      <c r="G18" s="59"/>
      <c r="H18" s="59"/>
      <c r="I18" s="59"/>
      <c r="J18" s="59"/>
      <c r="K18" s="59"/>
      <c r="L18" s="9" t="s">
        <v>308</v>
      </c>
      <c r="M18" s="33">
        <v>2910</v>
      </c>
      <c r="N18" s="32">
        <v>892</v>
      </c>
      <c r="O18" s="33">
        <v>2261</v>
      </c>
      <c r="P18" s="32">
        <v>614</v>
      </c>
      <c r="Q18" s="32">
        <v>394</v>
      </c>
      <c r="R18" s="32">
        <v>255</v>
      </c>
      <c r="S18" s="32">
        <v>208</v>
      </c>
      <c r="T18" s="32">
        <v>294</v>
      </c>
      <c r="U18" s="33">
        <v>7817</v>
      </c>
    </row>
    <row r="19" spans="1:21" ht="16.5" customHeight="1" x14ac:dyDescent="0.25">
      <c r="A19" s="7"/>
      <c r="B19" s="7"/>
      <c r="C19" s="7"/>
      <c r="D19" s="7" t="s">
        <v>492</v>
      </c>
      <c r="E19" s="7"/>
      <c r="F19" s="7"/>
      <c r="G19" s="7"/>
      <c r="H19" s="7"/>
      <c r="I19" s="7"/>
      <c r="J19" s="7"/>
      <c r="K19" s="7"/>
      <c r="L19" s="9" t="s">
        <v>308</v>
      </c>
      <c r="M19" s="35">
        <v>16383</v>
      </c>
      <c r="N19" s="33">
        <v>3896</v>
      </c>
      <c r="O19" s="35">
        <v>13960</v>
      </c>
      <c r="P19" s="33">
        <v>4928</v>
      </c>
      <c r="Q19" s="33">
        <v>2348</v>
      </c>
      <c r="R19" s="33">
        <v>2079</v>
      </c>
      <c r="S19" s="32">
        <v>439</v>
      </c>
      <c r="T19" s="33">
        <v>2685</v>
      </c>
      <c r="U19" s="35">
        <v>46734</v>
      </c>
    </row>
    <row r="20" spans="1:21" ht="16.5" customHeight="1" x14ac:dyDescent="0.25">
      <c r="A20" s="7"/>
      <c r="B20" s="7"/>
      <c r="C20" s="7"/>
      <c r="D20" s="7" t="s">
        <v>221</v>
      </c>
      <c r="E20" s="7"/>
      <c r="F20" s="7"/>
      <c r="G20" s="7"/>
      <c r="H20" s="7"/>
      <c r="I20" s="7"/>
      <c r="J20" s="7"/>
      <c r="K20" s="7"/>
      <c r="L20" s="9" t="s">
        <v>308</v>
      </c>
      <c r="M20" s="33">
        <v>7493</v>
      </c>
      <c r="N20" s="33">
        <v>1638</v>
      </c>
      <c r="O20" s="33">
        <v>6584</v>
      </c>
      <c r="P20" s="33">
        <v>4590</v>
      </c>
      <c r="Q20" s="33">
        <v>1600</v>
      </c>
      <c r="R20" s="32">
        <v>562</v>
      </c>
      <c r="S20" s="32">
        <v>185</v>
      </c>
      <c r="T20" s="33">
        <v>4425</v>
      </c>
      <c r="U20" s="35">
        <v>27085</v>
      </c>
    </row>
    <row r="21" spans="1:21" ht="16.5" customHeight="1" x14ac:dyDescent="0.25">
      <c r="A21" s="7"/>
      <c r="B21" s="7"/>
      <c r="C21" s="7"/>
      <c r="D21" s="7" t="s">
        <v>493</v>
      </c>
      <c r="E21" s="7"/>
      <c r="F21" s="7"/>
      <c r="G21" s="7"/>
      <c r="H21" s="7"/>
      <c r="I21" s="7"/>
      <c r="J21" s="7"/>
      <c r="K21" s="7"/>
      <c r="L21" s="9" t="s">
        <v>308</v>
      </c>
      <c r="M21" s="35">
        <v>31956</v>
      </c>
      <c r="N21" s="33">
        <v>6619</v>
      </c>
      <c r="O21" s="35">
        <v>27273</v>
      </c>
      <c r="P21" s="35">
        <v>11832</v>
      </c>
      <c r="Q21" s="33">
        <v>5130</v>
      </c>
      <c r="R21" s="33">
        <v>3634</v>
      </c>
      <c r="S21" s="32">
        <v>830</v>
      </c>
      <c r="T21" s="35">
        <v>10495</v>
      </c>
      <c r="U21" s="35">
        <v>97821</v>
      </c>
    </row>
    <row r="22" spans="1:21" ht="16.5" customHeight="1" x14ac:dyDescent="0.25">
      <c r="A22" s="7"/>
      <c r="B22" s="7"/>
      <c r="C22" s="7"/>
      <c r="D22" s="7" t="s">
        <v>144</v>
      </c>
      <c r="E22" s="7"/>
      <c r="F22" s="7"/>
      <c r="G22" s="7"/>
      <c r="H22" s="7"/>
      <c r="I22" s="7"/>
      <c r="J22" s="7"/>
      <c r="K22" s="7"/>
      <c r="L22" s="9" t="s">
        <v>308</v>
      </c>
      <c r="M22" s="35">
        <v>61965</v>
      </c>
      <c r="N22" s="35">
        <v>14133</v>
      </c>
      <c r="O22" s="35">
        <v>52202</v>
      </c>
      <c r="P22" s="35">
        <v>22646</v>
      </c>
      <c r="Q22" s="33">
        <v>9888</v>
      </c>
      <c r="R22" s="33">
        <v>6822</v>
      </c>
      <c r="S22" s="33">
        <v>1993</v>
      </c>
      <c r="T22" s="35">
        <v>18175</v>
      </c>
      <c r="U22" s="37">
        <v>187902</v>
      </c>
    </row>
    <row r="23" spans="1:21" ht="16.5" customHeight="1" x14ac:dyDescent="0.25">
      <c r="A23" s="7"/>
      <c r="B23" s="7"/>
      <c r="C23" s="7" t="s">
        <v>144</v>
      </c>
      <c r="D23" s="7"/>
      <c r="E23" s="7"/>
      <c r="F23" s="7"/>
      <c r="G23" s="7"/>
      <c r="H23" s="7"/>
      <c r="I23" s="7"/>
      <c r="J23" s="7"/>
      <c r="K23" s="7"/>
      <c r="L23" s="9"/>
      <c r="M23" s="10"/>
      <c r="N23" s="10"/>
      <c r="O23" s="10"/>
      <c r="P23" s="10"/>
      <c r="Q23" s="10"/>
      <c r="R23" s="10"/>
      <c r="S23" s="10"/>
      <c r="T23" s="10"/>
      <c r="U23" s="10"/>
    </row>
    <row r="24" spans="1:21" ht="16.5" customHeight="1" x14ac:dyDescent="0.25">
      <c r="A24" s="7"/>
      <c r="B24" s="7"/>
      <c r="C24" s="7"/>
      <c r="D24" s="7" t="s">
        <v>488</v>
      </c>
      <c r="E24" s="7"/>
      <c r="F24" s="7"/>
      <c r="G24" s="7"/>
      <c r="H24" s="7"/>
      <c r="I24" s="7"/>
      <c r="J24" s="7"/>
      <c r="K24" s="7"/>
      <c r="L24" s="9" t="s">
        <v>308</v>
      </c>
      <c r="M24" s="33">
        <v>1487</v>
      </c>
      <c r="N24" s="32">
        <v>523</v>
      </c>
      <c r="O24" s="32">
        <v>860</v>
      </c>
      <c r="P24" s="32">
        <v>260</v>
      </c>
      <c r="Q24" s="32">
        <v>159</v>
      </c>
      <c r="R24" s="32">
        <v>129</v>
      </c>
      <c r="S24" s="32">
        <v>156</v>
      </c>
      <c r="T24" s="32">
        <v>123</v>
      </c>
      <c r="U24" s="33">
        <v>3712</v>
      </c>
    </row>
    <row r="25" spans="1:21" ht="29.4" customHeight="1" x14ac:dyDescent="0.25">
      <c r="A25" s="7"/>
      <c r="B25" s="7"/>
      <c r="C25" s="7"/>
      <c r="D25" s="59" t="s">
        <v>489</v>
      </c>
      <c r="E25" s="59"/>
      <c r="F25" s="59"/>
      <c r="G25" s="59"/>
      <c r="H25" s="59"/>
      <c r="I25" s="59"/>
      <c r="J25" s="59"/>
      <c r="K25" s="59"/>
      <c r="L25" s="9" t="s">
        <v>308</v>
      </c>
      <c r="M25" s="33">
        <v>1022</v>
      </c>
      <c r="N25" s="32">
        <v>418</v>
      </c>
      <c r="O25" s="32">
        <v>914</v>
      </c>
      <c r="P25" s="32">
        <v>281</v>
      </c>
      <c r="Q25" s="32">
        <v>162</v>
      </c>
      <c r="R25" s="32">
        <v>106</v>
      </c>
      <c r="S25" s="32">
        <v>101</v>
      </c>
      <c r="T25" s="32">
        <v>137</v>
      </c>
      <c r="U25" s="33">
        <v>3134</v>
      </c>
    </row>
    <row r="26" spans="1:21" ht="16.5" customHeight="1" x14ac:dyDescent="0.25">
      <c r="A26" s="7"/>
      <c r="B26" s="7"/>
      <c r="C26" s="7"/>
      <c r="D26" s="7" t="s">
        <v>490</v>
      </c>
      <c r="E26" s="7"/>
      <c r="F26" s="7"/>
      <c r="G26" s="7"/>
      <c r="H26" s="7"/>
      <c r="I26" s="7"/>
      <c r="J26" s="7"/>
      <c r="K26" s="7"/>
      <c r="L26" s="9" t="s">
        <v>308</v>
      </c>
      <c r="M26" s="33">
        <v>7004</v>
      </c>
      <c r="N26" s="33">
        <v>1989</v>
      </c>
      <c r="O26" s="33">
        <v>4717</v>
      </c>
      <c r="P26" s="33">
        <v>1617</v>
      </c>
      <c r="Q26" s="32">
        <v>883</v>
      </c>
      <c r="R26" s="32">
        <v>637</v>
      </c>
      <c r="S26" s="32">
        <v>510</v>
      </c>
      <c r="T26" s="32">
        <v>698</v>
      </c>
      <c r="U26" s="35">
        <v>18059</v>
      </c>
    </row>
    <row r="27" spans="1:21" ht="29.4" customHeight="1" x14ac:dyDescent="0.25">
      <c r="A27" s="7"/>
      <c r="B27" s="7"/>
      <c r="C27" s="7"/>
      <c r="D27" s="59" t="s">
        <v>491</v>
      </c>
      <c r="E27" s="59"/>
      <c r="F27" s="59"/>
      <c r="G27" s="59"/>
      <c r="H27" s="59"/>
      <c r="I27" s="59"/>
      <c r="J27" s="59"/>
      <c r="K27" s="59"/>
      <c r="L27" s="9" t="s">
        <v>308</v>
      </c>
      <c r="M27" s="33">
        <v>8887</v>
      </c>
      <c r="N27" s="33">
        <v>2437</v>
      </c>
      <c r="O27" s="33">
        <v>7128</v>
      </c>
      <c r="P27" s="33">
        <v>1882</v>
      </c>
      <c r="Q27" s="33">
        <v>1155</v>
      </c>
      <c r="R27" s="32">
        <v>816</v>
      </c>
      <c r="S27" s="32">
        <v>477</v>
      </c>
      <c r="T27" s="32">
        <v>961</v>
      </c>
      <c r="U27" s="35">
        <v>23743</v>
      </c>
    </row>
    <row r="28" spans="1:21" ht="16.5" customHeight="1" x14ac:dyDescent="0.25">
      <c r="A28" s="7"/>
      <c r="B28" s="7"/>
      <c r="C28" s="7"/>
      <c r="D28" s="7" t="s">
        <v>492</v>
      </c>
      <c r="E28" s="7"/>
      <c r="F28" s="7"/>
      <c r="G28" s="7"/>
      <c r="H28" s="7"/>
      <c r="I28" s="7"/>
      <c r="J28" s="7"/>
      <c r="K28" s="7"/>
      <c r="L28" s="9" t="s">
        <v>308</v>
      </c>
      <c r="M28" s="35">
        <v>31399</v>
      </c>
      <c r="N28" s="33">
        <v>7239</v>
      </c>
      <c r="O28" s="35">
        <v>26325</v>
      </c>
      <c r="P28" s="33">
        <v>9071</v>
      </c>
      <c r="Q28" s="33">
        <v>4712</v>
      </c>
      <c r="R28" s="33">
        <v>4020</v>
      </c>
      <c r="S28" s="32">
        <v>898</v>
      </c>
      <c r="T28" s="33">
        <v>5042</v>
      </c>
      <c r="U28" s="35">
        <v>88735</v>
      </c>
    </row>
    <row r="29" spans="1:21" ht="16.5" customHeight="1" x14ac:dyDescent="0.25">
      <c r="A29" s="7"/>
      <c r="B29" s="7"/>
      <c r="C29" s="7"/>
      <c r="D29" s="7" t="s">
        <v>221</v>
      </c>
      <c r="E29" s="7"/>
      <c r="F29" s="7"/>
      <c r="G29" s="7"/>
      <c r="H29" s="7"/>
      <c r="I29" s="7"/>
      <c r="J29" s="7"/>
      <c r="K29" s="7"/>
      <c r="L29" s="9" t="s">
        <v>308</v>
      </c>
      <c r="M29" s="35">
        <v>12957</v>
      </c>
      <c r="N29" s="33">
        <v>2859</v>
      </c>
      <c r="O29" s="35">
        <v>11071</v>
      </c>
      <c r="P29" s="33">
        <v>7509</v>
      </c>
      <c r="Q29" s="33">
        <v>2797</v>
      </c>
      <c r="R29" s="33">
        <v>1056</v>
      </c>
      <c r="S29" s="32">
        <v>281</v>
      </c>
      <c r="T29" s="33">
        <v>7874</v>
      </c>
      <c r="U29" s="35">
        <v>46449</v>
      </c>
    </row>
    <row r="30" spans="1:21" ht="16.5" customHeight="1" x14ac:dyDescent="0.25">
      <c r="A30" s="7"/>
      <c r="B30" s="7"/>
      <c r="C30" s="7"/>
      <c r="D30" s="7" t="s">
        <v>493</v>
      </c>
      <c r="E30" s="7"/>
      <c r="F30" s="7"/>
      <c r="G30" s="7"/>
      <c r="H30" s="7"/>
      <c r="I30" s="7"/>
      <c r="J30" s="7"/>
      <c r="K30" s="7"/>
      <c r="L30" s="9" t="s">
        <v>308</v>
      </c>
      <c r="M30" s="35">
        <v>65268</v>
      </c>
      <c r="N30" s="35">
        <v>13508</v>
      </c>
      <c r="O30" s="35">
        <v>57137</v>
      </c>
      <c r="P30" s="35">
        <v>25213</v>
      </c>
      <c r="Q30" s="35">
        <v>10664</v>
      </c>
      <c r="R30" s="33">
        <v>7515</v>
      </c>
      <c r="S30" s="33">
        <v>1667</v>
      </c>
      <c r="T30" s="35">
        <v>22406</v>
      </c>
      <c r="U30" s="37">
        <v>203441</v>
      </c>
    </row>
    <row r="31" spans="1:21" ht="16.5" customHeight="1" x14ac:dyDescent="0.25">
      <c r="A31" s="7"/>
      <c r="B31" s="7"/>
      <c r="C31" s="7"/>
      <c r="D31" s="7" t="s">
        <v>144</v>
      </c>
      <c r="E31" s="7"/>
      <c r="F31" s="7"/>
      <c r="G31" s="7"/>
      <c r="H31" s="7"/>
      <c r="I31" s="7"/>
      <c r="J31" s="7"/>
      <c r="K31" s="7"/>
      <c r="L31" s="9" t="s">
        <v>308</v>
      </c>
      <c r="M31" s="37">
        <v>128013</v>
      </c>
      <c r="N31" s="35">
        <v>28973</v>
      </c>
      <c r="O31" s="37">
        <v>108150</v>
      </c>
      <c r="P31" s="35">
        <v>45843</v>
      </c>
      <c r="Q31" s="35">
        <v>20532</v>
      </c>
      <c r="R31" s="35">
        <v>14286</v>
      </c>
      <c r="S31" s="33">
        <v>4081</v>
      </c>
      <c r="T31" s="35">
        <v>37240</v>
      </c>
      <c r="U31" s="37">
        <v>387269</v>
      </c>
    </row>
    <row r="32" spans="1:21" ht="16.5" customHeight="1" x14ac:dyDescent="0.25">
      <c r="A32" s="7"/>
      <c r="B32" s="7" t="s">
        <v>158</v>
      </c>
      <c r="C32" s="7"/>
      <c r="D32" s="7"/>
      <c r="E32" s="7"/>
      <c r="F32" s="7"/>
      <c r="G32" s="7"/>
      <c r="H32" s="7"/>
      <c r="I32" s="7"/>
      <c r="J32" s="7"/>
      <c r="K32" s="7"/>
      <c r="L32" s="9"/>
      <c r="M32" s="10"/>
      <c r="N32" s="10"/>
      <c r="O32" s="10"/>
      <c r="P32" s="10"/>
      <c r="Q32" s="10"/>
      <c r="R32" s="10"/>
      <c r="S32" s="10"/>
      <c r="T32" s="10"/>
      <c r="U32" s="10"/>
    </row>
    <row r="33" spans="1:21" ht="16.5" customHeight="1" x14ac:dyDescent="0.25">
      <c r="A33" s="7"/>
      <c r="B33" s="7"/>
      <c r="C33" s="7" t="s">
        <v>45</v>
      </c>
      <c r="D33" s="7"/>
      <c r="E33" s="7"/>
      <c r="F33" s="7"/>
      <c r="G33" s="7"/>
      <c r="H33" s="7"/>
      <c r="I33" s="7"/>
      <c r="J33" s="7"/>
      <c r="K33" s="7"/>
      <c r="L33" s="9"/>
      <c r="M33" s="10"/>
      <c r="N33" s="10"/>
      <c r="O33" s="10"/>
      <c r="P33" s="10"/>
      <c r="Q33" s="10"/>
      <c r="R33" s="10"/>
      <c r="S33" s="10"/>
      <c r="T33" s="10"/>
      <c r="U33" s="10"/>
    </row>
    <row r="34" spans="1:21" ht="16.5" customHeight="1" x14ac:dyDescent="0.25">
      <c r="A34" s="7"/>
      <c r="B34" s="7"/>
      <c r="C34" s="7"/>
      <c r="D34" s="7" t="s">
        <v>488</v>
      </c>
      <c r="E34" s="7"/>
      <c r="F34" s="7"/>
      <c r="G34" s="7"/>
      <c r="H34" s="7"/>
      <c r="I34" s="7"/>
      <c r="J34" s="7"/>
      <c r="K34" s="7"/>
      <c r="L34" s="9" t="s">
        <v>308</v>
      </c>
      <c r="M34" s="37">
        <v>168949</v>
      </c>
      <c r="N34" s="37">
        <v>130081</v>
      </c>
      <c r="O34" s="35">
        <v>66489</v>
      </c>
      <c r="P34" s="35">
        <v>36399</v>
      </c>
      <c r="Q34" s="35">
        <v>25228</v>
      </c>
      <c r="R34" s="33">
        <v>6875</v>
      </c>
      <c r="S34" s="35">
        <v>15906</v>
      </c>
      <c r="T34" s="33">
        <v>3351</v>
      </c>
      <c r="U34" s="37">
        <v>453319</v>
      </c>
    </row>
    <row r="35" spans="1:21" ht="29.4" customHeight="1" x14ac:dyDescent="0.25">
      <c r="A35" s="7"/>
      <c r="B35" s="7"/>
      <c r="C35" s="7"/>
      <c r="D35" s="59" t="s">
        <v>489</v>
      </c>
      <c r="E35" s="59"/>
      <c r="F35" s="59"/>
      <c r="G35" s="59"/>
      <c r="H35" s="59"/>
      <c r="I35" s="59"/>
      <c r="J35" s="59"/>
      <c r="K35" s="59"/>
      <c r="L35" s="9" t="s">
        <v>308</v>
      </c>
      <c r="M35" s="35">
        <v>64005</v>
      </c>
      <c r="N35" s="35">
        <v>77116</v>
      </c>
      <c r="O35" s="35">
        <v>42581</v>
      </c>
      <c r="P35" s="35">
        <v>24768</v>
      </c>
      <c r="Q35" s="35">
        <v>15985</v>
      </c>
      <c r="R35" s="33">
        <v>4779</v>
      </c>
      <c r="S35" s="33">
        <v>8055</v>
      </c>
      <c r="T35" s="33">
        <v>2299</v>
      </c>
      <c r="U35" s="37">
        <v>239627</v>
      </c>
    </row>
    <row r="36" spans="1:21" ht="16.5" customHeight="1" x14ac:dyDescent="0.25">
      <c r="A36" s="7"/>
      <c r="B36" s="7"/>
      <c r="C36" s="7"/>
      <c r="D36" s="7" t="s">
        <v>490</v>
      </c>
      <c r="E36" s="7"/>
      <c r="F36" s="7"/>
      <c r="G36" s="7"/>
      <c r="H36" s="7"/>
      <c r="I36" s="7"/>
      <c r="J36" s="7"/>
      <c r="K36" s="7"/>
      <c r="L36" s="9" t="s">
        <v>308</v>
      </c>
      <c r="M36" s="37">
        <v>537137</v>
      </c>
      <c r="N36" s="37">
        <v>442352</v>
      </c>
      <c r="O36" s="37">
        <v>285664</v>
      </c>
      <c r="P36" s="37">
        <v>166310</v>
      </c>
      <c r="Q36" s="37">
        <v>103331</v>
      </c>
      <c r="R36" s="35">
        <v>27449</v>
      </c>
      <c r="S36" s="35">
        <v>38920</v>
      </c>
      <c r="T36" s="35">
        <v>12038</v>
      </c>
      <c r="U36" s="45">
        <v>1613393</v>
      </c>
    </row>
    <row r="37" spans="1:21" ht="29.4" customHeight="1" x14ac:dyDescent="0.25">
      <c r="A37" s="7"/>
      <c r="B37" s="7"/>
      <c r="C37" s="7"/>
      <c r="D37" s="59" t="s">
        <v>491</v>
      </c>
      <c r="E37" s="59"/>
      <c r="F37" s="59"/>
      <c r="G37" s="59"/>
      <c r="H37" s="59"/>
      <c r="I37" s="59"/>
      <c r="J37" s="59"/>
      <c r="K37" s="59"/>
      <c r="L37" s="9" t="s">
        <v>308</v>
      </c>
      <c r="M37" s="37">
        <v>310167</v>
      </c>
      <c r="N37" s="37">
        <v>252458</v>
      </c>
      <c r="O37" s="37">
        <v>188414</v>
      </c>
      <c r="P37" s="35">
        <v>98355</v>
      </c>
      <c r="Q37" s="35">
        <v>64971</v>
      </c>
      <c r="R37" s="35">
        <v>17730</v>
      </c>
      <c r="S37" s="35">
        <v>16108</v>
      </c>
      <c r="T37" s="33">
        <v>6214</v>
      </c>
      <c r="U37" s="37">
        <v>954583</v>
      </c>
    </row>
    <row r="38" spans="1:21" ht="16.5" customHeight="1" x14ac:dyDescent="0.25">
      <c r="A38" s="7"/>
      <c r="B38" s="7"/>
      <c r="C38" s="7"/>
      <c r="D38" s="7" t="s">
        <v>492</v>
      </c>
      <c r="E38" s="7"/>
      <c r="F38" s="7"/>
      <c r="G38" s="7"/>
      <c r="H38" s="7"/>
      <c r="I38" s="7"/>
      <c r="J38" s="7"/>
      <c r="K38" s="7"/>
      <c r="L38" s="9" t="s">
        <v>308</v>
      </c>
      <c r="M38" s="37">
        <v>397091</v>
      </c>
      <c r="N38" s="37">
        <v>293567</v>
      </c>
      <c r="O38" s="37">
        <v>277300</v>
      </c>
      <c r="P38" s="37">
        <v>138426</v>
      </c>
      <c r="Q38" s="37">
        <v>101577</v>
      </c>
      <c r="R38" s="35">
        <v>31915</v>
      </c>
      <c r="S38" s="35">
        <v>17294</v>
      </c>
      <c r="T38" s="33">
        <v>9455</v>
      </c>
      <c r="U38" s="45">
        <v>1266840</v>
      </c>
    </row>
    <row r="39" spans="1:21" ht="16.5" customHeight="1" x14ac:dyDescent="0.25">
      <c r="A39" s="7"/>
      <c r="B39" s="7"/>
      <c r="C39" s="7"/>
      <c r="D39" s="7" t="s">
        <v>221</v>
      </c>
      <c r="E39" s="7"/>
      <c r="F39" s="7"/>
      <c r="G39" s="7"/>
      <c r="H39" s="7"/>
      <c r="I39" s="7"/>
      <c r="J39" s="7"/>
      <c r="K39" s="7"/>
      <c r="L39" s="9" t="s">
        <v>308</v>
      </c>
      <c r="M39" s="37">
        <v>156776</v>
      </c>
      <c r="N39" s="37">
        <v>114680</v>
      </c>
      <c r="O39" s="35">
        <v>82945</v>
      </c>
      <c r="P39" s="35">
        <v>48005</v>
      </c>
      <c r="Q39" s="35">
        <v>31526</v>
      </c>
      <c r="R39" s="35">
        <v>10934</v>
      </c>
      <c r="S39" s="33">
        <v>5388</v>
      </c>
      <c r="T39" s="33">
        <v>2422</v>
      </c>
      <c r="U39" s="37">
        <v>452770</v>
      </c>
    </row>
    <row r="40" spans="1:21" ht="16.5" customHeight="1" x14ac:dyDescent="0.25">
      <c r="A40" s="7"/>
      <c r="B40" s="7"/>
      <c r="C40" s="7"/>
      <c r="D40" s="7" t="s">
        <v>493</v>
      </c>
      <c r="E40" s="7"/>
      <c r="F40" s="7"/>
      <c r="G40" s="7"/>
      <c r="H40" s="7"/>
      <c r="I40" s="7"/>
      <c r="J40" s="7"/>
      <c r="K40" s="7"/>
      <c r="L40" s="9" t="s">
        <v>308</v>
      </c>
      <c r="M40" s="45">
        <v>1112455</v>
      </c>
      <c r="N40" s="37">
        <v>923257</v>
      </c>
      <c r="O40" s="37">
        <v>731846</v>
      </c>
      <c r="P40" s="37">
        <v>363817</v>
      </c>
      <c r="Q40" s="37">
        <v>291054</v>
      </c>
      <c r="R40" s="35">
        <v>87400</v>
      </c>
      <c r="S40" s="35">
        <v>47123</v>
      </c>
      <c r="T40" s="35">
        <v>19134</v>
      </c>
      <c r="U40" s="45">
        <v>3576759</v>
      </c>
    </row>
    <row r="41" spans="1:21" ht="16.5" customHeight="1" x14ac:dyDescent="0.25">
      <c r="A41" s="7"/>
      <c r="B41" s="7"/>
      <c r="C41" s="7"/>
      <c r="D41" s="7" t="s">
        <v>144</v>
      </c>
      <c r="E41" s="7"/>
      <c r="F41" s="7"/>
      <c r="G41" s="7"/>
      <c r="H41" s="7"/>
      <c r="I41" s="7"/>
      <c r="J41" s="7"/>
      <c r="K41" s="7"/>
      <c r="L41" s="9" t="s">
        <v>308</v>
      </c>
      <c r="M41" s="45">
        <v>2746581</v>
      </c>
      <c r="N41" s="45">
        <v>2233507</v>
      </c>
      <c r="O41" s="45">
        <v>1675239</v>
      </c>
      <c r="P41" s="37">
        <v>876079</v>
      </c>
      <c r="Q41" s="37">
        <v>633675</v>
      </c>
      <c r="R41" s="37">
        <v>187090</v>
      </c>
      <c r="S41" s="37">
        <v>148800</v>
      </c>
      <c r="T41" s="35">
        <v>54916</v>
      </c>
      <c r="U41" s="45">
        <v>8557285</v>
      </c>
    </row>
    <row r="42" spans="1:21" ht="16.5" customHeight="1" x14ac:dyDescent="0.25">
      <c r="A42" s="7"/>
      <c r="B42" s="7"/>
      <c r="C42" s="7" t="s">
        <v>68</v>
      </c>
      <c r="D42" s="7"/>
      <c r="E42" s="7"/>
      <c r="F42" s="7"/>
      <c r="G42" s="7"/>
      <c r="H42" s="7"/>
      <c r="I42" s="7"/>
      <c r="J42" s="7"/>
      <c r="K42" s="7"/>
      <c r="L42" s="9"/>
      <c r="M42" s="10"/>
      <c r="N42" s="10"/>
      <c r="O42" s="10"/>
      <c r="P42" s="10"/>
      <c r="Q42" s="10"/>
      <c r="R42" s="10"/>
      <c r="S42" s="10"/>
      <c r="T42" s="10"/>
      <c r="U42" s="10"/>
    </row>
    <row r="43" spans="1:21" ht="16.5" customHeight="1" x14ac:dyDescent="0.25">
      <c r="A43" s="7"/>
      <c r="B43" s="7"/>
      <c r="C43" s="7"/>
      <c r="D43" s="7" t="s">
        <v>488</v>
      </c>
      <c r="E43" s="7"/>
      <c r="F43" s="7"/>
      <c r="G43" s="7"/>
      <c r="H43" s="7"/>
      <c r="I43" s="7"/>
      <c r="J43" s="7"/>
      <c r="K43" s="7"/>
      <c r="L43" s="9" t="s">
        <v>308</v>
      </c>
      <c r="M43" s="37">
        <v>173018</v>
      </c>
      <c r="N43" s="37">
        <v>128607</v>
      </c>
      <c r="O43" s="35">
        <v>66476</v>
      </c>
      <c r="P43" s="35">
        <v>39816</v>
      </c>
      <c r="Q43" s="35">
        <v>25440</v>
      </c>
      <c r="R43" s="33">
        <v>6341</v>
      </c>
      <c r="S43" s="35">
        <v>18649</v>
      </c>
      <c r="T43" s="33">
        <v>2805</v>
      </c>
      <c r="U43" s="37">
        <v>461189</v>
      </c>
    </row>
    <row r="44" spans="1:21" ht="29.4" customHeight="1" x14ac:dyDescent="0.25">
      <c r="A44" s="7"/>
      <c r="B44" s="7"/>
      <c r="C44" s="7"/>
      <c r="D44" s="59" t="s">
        <v>489</v>
      </c>
      <c r="E44" s="59"/>
      <c r="F44" s="59"/>
      <c r="G44" s="59"/>
      <c r="H44" s="59"/>
      <c r="I44" s="59"/>
      <c r="J44" s="59"/>
      <c r="K44" s="59"/>
      <c r="L44" s="9" t="s">
        <v>308</v>
      </c>
      <c r="M44" s="35">
        <v>37890</v>
      </c>
      <c r="N44" s="35">
        <v>41255</v>
      </c>
      <c r="O44" s="35">
        <v>23005</v>
      </c>
      <c r="P44" s="35">
        <v>13396</v>
      </c>
      <c r="Q44" s="33">
        <v>8878</v>
      </c>
      <c r="R44" s="33">
        <v>2605</v>
      </c>
      <c r="S44" s="33">
        <v>5217</v>
      </c>
      <c r="T44" s="33">
        <v>1061</v>
      </c>
      <c r="U44" s="37">
        <v>133320</v>
      </c>
    </row>
    <row r="45" spans="1:21" ht="16.5" customHeight="1" x14ac:dyDescent="0.25">
      <c r="A45" s="7"/>
      <c r="B45" s="7"/>
      <c r="C45" s="7"/>
      <c r="D45" s="7" t="s">
        <v>490</v>
      </c>
      <c r="E45" s="7"/>
      <c r="F45" s="7"/>
      <c r="G45" s="7"/>
      <c r="H45" s="7"/>
      <c r="I45" s="7"/>
      <c r="J45" s="7"/>
      <c r="K45" s="7"/>
      <c r="L45" s="9" t="s">
        <v>308</v>
      </c>
      <c r="M45" s="37">
        <v>429159</v>
      </c>
      <c r="N45" s="37">
        <v>350758</v>
      </c>
      <c r="O45" s="37">
        <v>200089</v>
      </c>
      <c r="P45" s="37">
        <v>126043</v>
      </c>
      <c r="Q45" s="35">
        <v>75340</v>
      </c>
      <c r="R45" s="35">
        <v>18600</v>
      </c>
      <c r="S45" s="35">
        <v>32016</v>
      </c>
      <c r="T45" s="33">
        <v>8049</v>
      </c>
      <c r="U45" s="45">
        <v>1240185</v>
      </c>
    </row>
    <row r="46" spans="1:21" ht="29.4" customHeight="1" x14ac:dyDescent="0.25">
      <c r="A46" s="7"/>
      <c r="B46" s="7"/>
      <c r="C46" s="7"/>
      <c r="D46" s="59" t="s">
        <v>491</v>
      </c>
      <c r="E46" s="59"/>
      <c r="F46" s="59"/>
      <c r="G46" s="59"/>
      <c r="H46" s="59"/>
      <c r="I46" s="59"/>
      <c r="J46" s="59"/>
      <c r="K46" s="59"/>
      <c r="L46" s="9" t="s">
        <v>308</v>
      </c>
      <c r="M46" s="37">
        <v>220959</v>
      </c>
      <c r="N46" s="37">
        <v>189464</v>
      </c>
      <c r="O46" s="37">
        <v>132668</v>
      </c>
      <c r="P46" s="35">
        <v>76433</v>
      </c>
      <c r="Q46" s="35">
        <v>48282</v>
      </c>
      <c r="R46" s="35">
        <v>12709</v>
      </c>
      <c r="S46" s="35">
        <v>13029</v>
      </c>
      <c r="T46" s="33">
        <v>5583</v>
      </c>
      <c r="U46" s="37">
        <v>699221</v>
      </c>
    </row>
    <row r="47" spans="1:21" ht="16.5" customHeight="1" x14ac:dyDescent="0.25">
      <c r="A47" s="7"/>
      <c r="B47" s="7"/>
      <c r="C47" s="7"/>
      <c r="D47" s="7" t="s">
        <v>492</v>
      </c>
      <c r="E47" s="7"/>
      <c r="F47" s="7"/>
      <c r="G47" s="7"/>
      <c r="H47" s="7"/>
      <c r="I47" s="7"/>
      <c r="J47" s="7"/>
      <c r="K47" s="7"/>
      <c r="L47" s="9" t="s">
        <v>308</v>
      </c>
      <c r="M47" s="37">
        <v>660782</v>
      </c>
      <c r="N47" s="37">
        <v>508013</v>
      </c>
      <c r="O47" s="37">
        <v>488765</v>
      </c>
      <c r="P47" s="37">
        <v>254392</v>
      </c>
      <c r="Q47" s="37">
        <v>168251</v>
      </c>
      <c r="R47" s="35">
        <v>52521</v>
      </c>
      <c r="S47" s="35">
        <v>24946</v>
      </c>
      <c r="T47" s="35">
        <v>20302</v>
      </c>
      <c r="U47" s="45">
        <v>2178481</v>
      </c>
    </row>
    <row r="48" spans="1:21" ht="16.5" customHeight="1" x14ac:dyDescent="0.25">
      <c r="A48" s="7"/>
      <c r="B48" s="7"/>
      <c r="C48" s="7"/>
      <c r="D48" s="7" t="s">
        <v>221</v>
      </c>
      <c r="E48" s="7"/>
      <c r="F48" s="7"/>
      <c r="G48" s="7"/>
      <c r="H48" s="7"/>
      <c r="I48" s="7"/>
      <c r="J48" s="7"/>
      <c r="K48" s="7"/>
      <c r="L48" s="9" t="s">
        <v>308</v>
      </c>
      <c r="M48" s="37">
        <v>126296</v>
      </c>
      <c r="N48" s="35">
        <v>95820</v>
      </c>
      <c r="O48" s="35">
        <v>75406</v>
      </c>
      <c r="P48" s="35">
        <v>40309</v>
      </c>
      <c r="Q48" s="35">
        <v>28478</v>
      </c>
      <c r="R48" s="33">
        <v>9003</v>
      </c>
      <c r="S48" s="33">
        <v>4547</v>
      </c>
      <c r="T48" s="33">
        <v>3020</v>
      </c>
      <c r="U48" s="37">
        <v>383214</v>
      </c>
    </row>
    <row r="49" spans="1:21" ht="16.5" customHeight="1" x14ac:dyDescent="0.25">
      <c r="A49" s="7"/>
      <c r="B49" s="7"/>
      <c r="C49" s="7"/>
      <c r="D49" s="7" t="s">
        <v>493</v>
      </c>
      <c r="E49" s="7"/>
      <c r="F49" s="7"/>
      <c r="G49" s="7"/>
      <c r="H49" s="7"/>
      <c r="I49" s="7"/>
      <c r="J49" s="7"/>
      <c r="K49" s="7"/>
      <c r="L49" s="9" t="s">
        <v>308</v>
      </c>
      <c r="M49" s="37">
        <v>949639</v>
      </c>
      <c r="N49" s="37">
        <v>781823</v>
      </c>
      <c r="O49" s="37">
        <v>597407</v>
      </c>
      <c r="P49" s="37">
        <v>304591</v>
      </c>
      <c r="Q49" s="37">
        <v>245487</v>
      </c>
      <c r="R49" s="35">
        <v>72323</v>
      </c>
      <c r="S49" s="35">
        <v>41631</v>
      </c>
      <c r="T49" s="35">
        <v>19129</v>
      </c>
      <c r="U49" s="45">
        <v>3012590</v>
      </c>
    </row>
    <row r="50" spans="1:21" ht="16.5" customHeight="1" x14ac:dyDescent="0.25">
      <c r="A50" s="7"/>
      <c r="B50" s="7"/>
      <c r="C50" s="7"/>
      <c r="D50" s="7" t="s">
        <v>144</v>
      </c>
      <c r="E50" s="7"/>
      <c r="F50" s="7"/>
      <c r="G50" s="7"/>
      <c r="H50" s="7"/>
      <c r="I50" s="7"/>
      <c r="J50" s="7"/>
      <c r="K50" s="7"/>
      <c r="L50" s="9" t="s">
        <v>308</v>
      </c>
      <c r="M50" s="45">
        <v>2597739</v>
      </c>
      <c r="N50" s="45">
        <v>2095734</v>
      </c>
      <c r="O50" s="45">
        <v>1583814</v>
      </c>
      <c r="P50" s="37">
        <v>854982</v>
      </c>
      <c r="Q50" s="37">
        <v>600153</v>
      </c>
      <c r="R50" s="37">
        <v>174108</v>
      </c>
      <c r="S50" s="37">
        <v>140029</v>
      </c>
      <c r="T50" s="35">
        <v>59945</v>
      </c>
      <c r="U50" s="45">
        <v>8108210</v>
      </c>
    </row>
    <row r="51" spans="1:21" ht="16.5" customHeight="1" x14ac:dyDescent="0.25">
      <c r="A51" s="7"/>
      <c r="B51" s="7"/>
      <c r="C51" s="7" t="s">
        <v>144</v>
      </c>
      <c r="D51" s="7"/>
      <c r="E51" s="7"/>
      <c r="F51" s="7"/>
      <c r="G51" s="7"/>
      <c r="H51" s="7"/>
      <c r="I51" s="7"/>
      <c r="J51" s="7"/>
      <c r="K51" s="7"/>
      <c r="L51" s="9"/>
      <c r="M51" s="10"/>
      <c r="N51" s="10"/>
      <c r="O51" s="10"/>
      <c r="P51" s="10"/>
      <c r="Q51" s="10"/>
      <c r="R51" s="10"/>
      <c r="S51" s="10"/>
      <c r="T51" s="10"/>
      <c r="U51" s="10"/>
    </row>
    <row r="52" spans="1:21" ht="16.5" customHeight="1" x14ac:dyDescent="0.25">
      <c r="A52" s="7"/>
      <c r="B52" s="7"/>
      <c r="C52" s="7"/>
      <c r="D52" s="7" t="s">
        <v>488</v>
      </c>
      <c r="E52" s="7"/>
      <c r="F52" s="7"/>
      <c r="G52" s="7"/>
      <c r="H52" s="7"/>
      <c r="I52" s="7"/>
      <c r="J52" s="7"/>
      <c r="K52" s="7"/>
      <c r="L52" s="9" t="s">
        <v>308</v>
      </c>
      <c r="M52" s="37">
        <v>341972</v>
      </c>
      <c r="N52" s="37">
        <v>258692</v>
      </c>
      <c r="O52" s="37">
        <v>132969</v>
      </c>
      <c r="P52" s="35">
        <v>76214</v>
      </c>
      <c r="Q52" s="35">
        <v>50670</v>
      </c>
      <c r="R52" s="35">
        <v>13218</v>
      </c>
      <c r="S52" s="35">
        <v>34555</v>
      </c>
      <c r="T52" s="33">
        <v>6149</v>
      </c>
      <c r="U52" s="37">
        <v>914510</v>
      </c>
    </row>
    <row r="53" spans="1:21" ht="29.4" customHeight="1" x14ac:dyDescent="0.25">
      <c r="A53" s="7"/>
      <c r="B53" s="7"/>
      <c r="C53" s="7"/>
      <c r="D53" s="59" t="s">
        <v>489</v>
      </c>
      <c r="E53" s="59"/>
      <c r="F53" s="59"/>
      <c r="G53" s="59"/>
      <c r="H53" s="59"/>
      <c r="I53" s="59"/>
      <c r="J53" s="59"/>
      <c r="K53" s="59"/>
      <c r="L53" s="9" t="s">
        <v>308</v>
      </c>
      <c r="M53" s="37">
        <v>101895</v>
      </c>
      <c r="N53" s="37">
        <v>118367</v>
      </c>
      <c r="O53" s="35">
        <v>65582</v>
      </c>
      <c r="P53" s="35">
        <v>38168</v>
      </c>
      <c r="Q53" s="35">
        <v>24864</v>
      </c>
      <c r="R53" s="33">
        <v>7386</v>
      </c>
      <c r="S53" s="35">
        <v>13268</v>
      </c>
      <c r="T53" s="33">
        <v>3357</v>
      </c>
      <c r="U53" s="37">
        <v>372946</v>
      </c>
    </row>
    <row r="54" spans="1:21" ht="16.5" customHeight="1" x14ac:dyDescent="0.25">
      <c r="A54" s="7"/>
      <c r="B54" s="7"/>
      <c r="C54" s="7"/>
      <c r="D54" s="7" t="s">
        <v>490</v>
      </c>
      <c r="E54" s="7"/>
      <c r="F54" s="7"/>
      <c r="G54" s="7"/>
      <c r="H54" s="7"/>
      <c r="I54" s="7"/>
      <c r="J54" s="7"/>
      <c r="K54" s="7"/>
      <c r="L54" s="9" t="s">
        <v>308</v>
      </c>
      <c r="M54" s="37">
        <v>966297</v>
      </c>
      <c r="N54" s="37">
        <v>793109</v>
      </c>
      <c r="O54" s="37">
        <v>485752</v>
      </c>
      <c r="P54" s="37">
        <v>292356</v>
      </c>
      <c r="Q54" s="37">
        <v>178667</v>
      </c>
      <c r="R54" s="35">
        <v>46047</v>
      </c>
      <c r="S54" s="35">
        <v>70940</v>
      </c>
      <c r="T54" s="35">
        <v>20086</v>
      </c>
      <c r="U54" s="45">
        <v>2853576</v>
      </c>
    </row>
    <row r="55" spans="1:21" ht="29.4" customHeight="1" x14ac:dyDescent="0.25">
      <c r="A55" s="7"/>
      <c r="B55" s="7"/>
      <c r="C55" s="7"/>
      <c r="D55" s="59" t="s">
        <v>491</v>
      </c>
      <c r="E55" s="59"/>
      <c r="F55" s="59"/>
      <c r="G55" s="59"/>
      <c r="H55" s="59"/>
      <c r="I55" s="59"/>
      <c r="J55" s="59"/>
      <c r="K55" s="59"/>
      <c r="L55" s="9" t="s">
        <v>308</v>
      </c>
      <c r="M55" s="37">
        <v>531129</v>
      </c>
      <c r="N55" s="37">
        <v>441921</v>
      </c>
      <c r="O55" s="37">
        <v>321081</v>
      </c>
      <c r="P55" s="37">
        <v>174784</v>
      </c>
      <c r="Q55" s="37">
        <v>113254</v>
      </c>
      <c r="R55" s="35">
        <v>30440</v>
      </c>
      <c r="S55" s="35">
        <v>29138</v>
      </c>
      <c r="T55" s="35">
        <v>11794</v>
      </c>
      <c r="U55" s="45">
        <v>1653810</v>
      </c>
    </row>
    <row r="56" spans="1:21" ht="16.5" customHeight="1" x14ac:dyDescent="0.25">
      <c r="A56" s="7"/>
      <c r="B56" s="7"/>
      <c r="C56" s="7"/>
      <c r="D56" s="7" t="s">
        <v>492</v>
      </c>
      <c r="E56" s="7"/>
      <c r="F56" s="7"/>
      <c r="G56" s="7"/>
      <c r="H56" s="7"/>
      <c r="I56" s="7"/>
      <c r="J56" s="7"/>
      <c r="K56" s="7"/>
      <c r="L56" s="9" t="s">
        <v>308</v>
      </c>
      <c r="M56" s="45">
        <v>1057874</v>
      </c>
      <c r="N56" s="37">
        <v>801580</v>
      </c>
      <c r="O56" s="37">
        <v>766064</v>
      </c>
      <c r="P56" s="37">
        <v>392816</v>
      </c>
      <c r="Q56" s="37">
        <v>269823</v>
      </c>
      <c r="R56" s="35">
        <v>84435</v>
      </c>
      <c r="S56" s="35">
        <v>42243</v>
      </c>
      <c r="T56" s="35">
        <v>29763</v>
      </c>
      <c r="U56" s="45">
        <v>3445322</v>
      </c>
    </row>
    <row r="57" spans="1:21" ht="16.5" customHeight="1" x14ac:dyDescent="0.25">
      <c r="A57" s="7"/>
      <c r="B57" s="7"/>
      <c r="C57" s="7"/>
      <c r="D57" s="7" t="s">
        <v>221</v>
      </c>
      <c r="E57" s="7"/>
      <c r="F57" s="7"/>
      <c r="G57" s="7"/>
      <c r="H57" s="7"/>
      <c r="I57" s="7"/>
      <c r="J57" s="7"/>
      <c r="K57" s="7"/>
      <c r="L57" s="9" t="s">
        <v>308</v>
      </c>
      <c r="M57" s="37">
        <v>283066</v>
      </c>
      <c r="N57" s="37">
        <v>210503</v>
      </c>
      <c r="O57" s="37">
        <v>158341</v>
      </c>
      <c r="P57" s="35">
        <v>88309</v>
      </c>
      <c r="Q57" s="35">
        <v>60010</v>
      </c>
      <c r="R57" s="35">
        <v>19942</v>
      </c>
      <c r="S57" s="33">
        <v>9938</v>
      </c>
      <c r="T57" s="33">
        <v>5444</v>
      </c>
      <c r="U57" s="37">
        <v>835983</v>
      </c>
    </row>
    <row r="58" spans="1:21" ht="16.5" customHeight="1" x14ac:dyDescent="0.25">
      <c r="A58" s="7"/>
      <c r="B58" s="7"/>
      <c r="C58" s="7"/>
      <c r="D58" s="7" t="s">
        <v>493</v>
      </c>
      <c r="E58" s="7"/>
      <c r="F58" s="7"/>
      <c r="G58" s="7"/>
      <c r="H58" s="7"/>
      <c r="I58" s="7"/>
      <c r="J58" s="7"/>
      <c r="K58" s="7"/>
      <c r="L58" s="9" t="s">
        <v>308</v>
      </c>
      <c r="M58" s="45">
        <v>2062092</v>
      </c>
      <c r="N58" s="45">
        <v>1705079</v>
      </c>
      <c r="O58" s="45">
        <v>1329257</v>
      </c>
      <c r="P58" s="37">
        <v>668408</v>
      </c>
      <c r="Q58" s="37">
        <v>536543</v>
      </c>
      <c r="R58" s="37">
        <v>159732</v>
      </c>
      <c r="S58" s="35">
        <v>88759</v>
      </c>
      <c r="T58" s="35">
        <v>38267</v>
      </c>
      <c r="U58" s="45">
        <v>6589346</v>
      </c>
    </row>
    <row r="59" spans="1:21" ht="16.5" customHeight="1" x14ac:dyDescent="0.25">
      <c r="A59" s="7"/>
      <c r="B59" s="7"/>
      <c r="C59" s="7"/>
      <c r="D59" s="7" t="s">
        <v>144</v>
      </c>
      <c r="E59" s="7"/>
      <c r="F59" s="7"/>
      <c r="G59" s="7"/>
      <c r="H59" s="7"/>
      <c r="I59" s="7"/>
      <c r="J59" s="7"/>
      <c r="K59" s="7"/>
      <c r="L59" s="9" t="s">
        <v>308</v>
      </c>
      <c r="M59" s="45">
        <v>5344322</v>
      </c>
      <c r="N59" s="45">
        <v>4329243</v>
      </c>
      <c r="O59" s="45">
        <v>3259054</v>
      </c>
      <c r="P59" s="45">
        <v>1731062</v>
      </c>
      <c r="Q59" s="45">
        <v>1233831</v>
      </c>
      <c r="R59" s="37">
        <v>361197</v>
      </c>
      <c r="S59" s="37">
        <v>288836</v>
      </c>
      <c r="T59" s="37">
        <v>114864</v>
      </c>
      <c r="U59" s="47">
        <v>16665491</v>
      </c>
    </row>
    <row r="60" spans="1:21" ht="16.5" customHeight="1" x14ac:dyDescent="0.25">
      <c r="A60" s="7"/>
      <c r="B60" s="7" t="s">
        <v>435</v>
      </c>
      <c r="C60" s="7"/>
      <c r="D60" s="7"/>
      <c r="E60" s="7"/>
      <c r="F60" s="7"/>
      <c r="G60" s="7"/>
      <c r="H60" s="7"/>
      <c r="I60" s="7"/>
      <c r="J60" s="7"/>
      <c r="K60" s="7"/>
      <c r="L60" s="9"/>
      <c r="M60" s="10"/>
      <c r="N60" s="10"/>
      <c r="O60" s="10"/>
      <c r="P60" s="10"/>
      <c r="Q60" s="10"/>
      <c r="R60" s="10"/>
      <c r="S60" s="10"/>
      <c r="T60" s="10"/>
      <c r="U60" s="10"/>
    </row>
    <row r="61" spans="1:21" ht="16.5" customHeight="1" x14ac:dyDescent="0.25">
      <c r="A61" s="7"/>
      <c r="B61" s="7"/>
      <c r="C61" s="7" t="s">
        <v>45</v>
      </c>
      <c r="D61" s="7"/>
      <c r="E61" s="7"/>
      <c r="F61" s="7"/>
      <c r="G61" s="7"/>
      <c r="H61" s="7"/>
      <c r="I61" s="7"/>
      <c r="J61" s="7"/>
      <c r="K61" s="7"/>
      <c r="L61" s="9"/>
      <c r="M61" s="10"/>
      <c r="N61" s="10"/>
      <c r="O61" s="10"/>
      <c r="P61" s="10"/>
      <c r="Q61" s="10"/>
      <c r="R61" s="10"/>
      <c r="S61" s="10"/>
      <c r="T61" s="10"/>
      <c r="U61" s="10"/>
    </row>
    <row r="62" spans="1:21" ht="16.5" customHeight="1" x14ac:dyDescent="0.25">
      <c r="A62" s="7"/>
      <c r="B62" s="7"/>
      <c r="C62" s="7"/>
      <c r="D62" s="7" t="s">
        <v>488</v>
      </c>
      <c r="E62" s="7"/>
      <c r="F62" s="7"/>
      <c r="G62" s="7"/>
      <c r="H62" s="7"/>
      <c r="I62" s="7"/>
      <c r="J62" s="7"/>
      <c r="K62" s="7"/>
      <c r="L62" s="9" t="s">
        <v>308</v>
      </c>
      <c r="M62" s="37">
        <v>170372</v>
      </c>
      <c r="N62" s="37">
        <v>130820</v>
      </c>
      <c r="O62" s="35">
        <v>67226</v>
      </c>
      <c r="P62" s="35">
        <v>36645</v>
      </c>
      <c r="Q62" s="35">
        <v>25424</v>
      </c>
      <c r="R62" s="33">
        <v>6996</v>
      </c>
      <c r="S62" s="35">
        <v>16040</v>
      </c>
      <c r="T62" s="33">
        <v>3438</v>
      </c>
      <c r="U62" s="37">
        <v>456996</v>
      </c>
    </row>
    <row r="63" spans="1:21" ht="29.4" customHeight="1" x14ac:dyDescent="0.25">
      <c r="A63" s="7"/>
      <c r="B63" s="7"/>
      <c r="C63" s="7"/>
      <c r="D63" s="59" t="s">
        <v>489</v>
      </c>
      <c r="E63" s="59"/>
      <c r="F63" s="59"/>
      <c r="G63" s="59"/>
      <c r="H63" s="59"/>
      <c r="I63" s="59"/>
      <c r="J63" s="59"/>
      <c r="K63" s="59"/>
      <c r="L63" s="9" t="s">
        <v>308</v>
      </c>
      <c r="M63" s="35">
        <v>64982</v>
      </c>
      <c r="N63" s="35">
        <v>77676</v>
      </c>
      <c r="O63" s="35">
        <v>43393</v>
      </c>
      <c r="P63" s="35">
        <v>25048</v>
      </c>
      <c r="Q63" s="35">
        <v>16153</v>
      </c>
      <c r="R63" s="33">
        <v>4879</v>
      </c>
      <c r="S63" s="33">
        <v>8134</v>
      </c>
      <c r="T63" s="33">
        <v>2405</v>
      </c>
      <c r="U63" s="37">
        <v>242711</v>
      </c>
    </row>
    <row r="64" spans="1:21" ht="16.5" customHeight="1" x14ac:dyDescent="0.25">
      <c r="A64" s="7"/>
      <c r="B64" s="7"/>
      <c r="C64" s="7"/>
      <c r="D64" s="7" t="s">
        <v>490</v>
      </c>
      <c r="E64" s="7"/>
      <c r="F64" s="7"/>
      <c r="G64" s="7"/>
      <c r="H64" s="7"/>
      <c r="I64" s="7"/>
      <c r="J64" s="7"/>
      <c r="K64" s="7"/>
      <c r="L64" s="9" t="s">
        <v>308</v>
      </c>
      <c r="M64" s="37">
        <v>543877</v>
      </c>
      <c r="N64" s="37">
        <v>445453</v>
      </c>
      <c r="O64" s="37">
        <v>290013</v>
      </c>
      <c r="P64" s="37">
        <v>167993</v>
      </c>
      <c r="Q64" s="37">
        <v>104377</v>
      </c>
      <c r="R64" s="35">
        <v>28019</v>
      </c>
      <c r="S64" s="35">
        <v>39352</v>
      </c>
      <c r="T64" s="35">
        <v>12602</v>
      </c>
      <c r="U64" s="45">
        <v>1631882</v>
      </c>
    </row>
    <row r="65" spans="1:21" ht="29.4" customHeight="1" x14ac:dyDescent="0.25">
      <c r="A65" s="7"/>
      <c r="B65" s="7"/>
      <c r="C65" s="7"/>
      <c r="D65" s="59" t="s">
        <v>491</v>
      </c>
      <c r="E65" s="59"/>
      <c r="F65" s="59"/>
      <c r="G65" s="59"/>
      <c r="H65" s="59"/>
      <c r="I65" s="59"/>
      <c r="J65" s="59"/>
      <c r="K65" s="59"/>
      <c r="L65" s="9" t="s">
        <v>308</v>
      </c>
      <c r="M65" s="37">
        <v>317852</v>
      </c>
      <c r="N65" s="37">
        <v>255500</v>
      </c>
      <c r="O65" s="37">
        <v>194319</v>
      </c>
      <c r="P65" s="37">
        <v>100081</v>
      </c>
      <c r="Q65" s="35">
        <v>66131</v>
      </c>
      <c r="R65" s="35">
        <v>18426</v>
      </c>
      <c r="S65" s="35">
        <v>16468</v>
      </c>
      <c r="T65" s="33">
        <v>6935</v>
      </c>
      <c r="U65" s="37">
        <v>975890</v>
      </c>
    </row>
    <row r="66" spans="1:21" ht="16.5" customHeight="1" x14ac:dyDescent="0.25">
      <c r="A66" s="7"/>
      <c r="B66" s="7"/>
      <c r="C66" s="7"/>
      <c r="D66" s="7" t="s">
        <v>492</v>
      </c>
      <c r="E66" s="7"/>
      <c r="F66" s="7"/>
      <c r="G66" s="7"/>
      <c r="H66" s="7"/>
      <c r="I66" s="7"/>
      <c r="J66" s="7"/>
      <c r="K66" s="7"/>
      <c r="L66" s="9" t="s">
        <v>308</v>
      </c>
      <c r="M66" s="37">
        <v>414881</v>
      </c>
      <c r="N66" s="37">
        <v>298903</v>
      </c>
      <c r="O66" s="37">
        <v>291303</v>
      </c>
      <c r="P66" s="37">
        <v>143442</v>
      </c>
      <c r="Q66" s="37">
        <v>104630</v>
      </c>
      <c r="R66" s="35">
        <v>34118</v>
      </c>
      <c r="S66" s="35">
        <v>17839</v>
      </c>
      <c r="T66" s="35">
        <v>11908</v>
      </c>
      <c r="U66" s="45">
        <v>1317249</v>
      </c>
    </row>
    <row r="67" spans="1:21" ht="16.5" customHeight="1" x14ac:dyDescent="0.25">
      <c r="A67" s="7"/>
      <c r="B67" s="7"/>
      <c r="C67" s="7"/>
      <c r="D67" s="7" t="s">
        <v>221</v>
      </c>
      <c r="E67" s="7"/>
      <c r="F67" s="7"/>
      <c r="G67" s="7"/>
      <c r="H67" s="7"/>
      <c r="I67" s="7"/>
      <c r="J67" s="7"/>
      <c r="K67" s="7"/>
      <c r="L67" s="9" t="s">
        <v>308</v>
      </c>
      <c r="M67" s="37">
        <v>322425</v>
      </c>
      <c r="N67" s="37">
        <v>243303</v>
      </c>
      <c r="O67" s="37">
        <v>195582</v>
      </c>
      <c r="P67" s="37">
        <v>106543</v>
      </c>
      <c r="Q67" s="35">
        <v>62656</v>
      </c>
      <c r="R67" s="35">
        <v>22411</v>
      </c>
      <c r="S67" s="35">
        <v>13040</v>
      </c>
      <c r="T67" s="35">
        <v>13512</v>
      </c>
      <c r="U67" s="37">
        <v>979766</v>
      </c>
    </row>
    <row r="68" spans="1:21" ht="16.5" customHeight="1" x14ac:dyDescent="0.25">
      <c r="A68" s="7"/>
      <c r="B68" s="7"/>
      <c r="C68" s="7"/>
      <c r="D68" s="7" t="s">
        <v>493</v>
      </c>
      <c r="E68" s="7"/>
      <c r="F68" s="7"/>
      <c r="G68" s="7"/>
      <c r="H68" s="7"/>
      <c r="I68" s="7"/>
      <c r="J68" s="7"/>
      <c r="K68" s="7"/>
      <c r="L68" s="9" t="s">
        <v>308</v>
      </c>
      <c r="M68" s="45">
        <v>1155662</v>
      </c>
      <c r="N68" s="37">
        <v>939211</v>
      </c>
      <c r="O68" s="37">
        <v>768345</v>
      </c>
      <c r="P68" s="37">
        <v>380253</v>
      </c>
      <c r="Q68" s="37">
        <v>299578</v>
      </c>
      <c r="R68" s="35">
        <v>92409</v>
      </c>
      <c r="S68" s="35">
        <v>48263</v>
      </c>
      <c r="T68" s="35">
        <v>31328</v>
      </c>
      <c r="U68" s="45">
        <v>3715758</v>
      </c>
    </row>
    <row r="69" spans="1:21" ht="16.5" customHeight="1" x14ac:dyDescent="0.25">
      <c r="A69" s="7"/>
      <c r="B69" s="7"/>
      <c r="C69" s="7"/>
      <c r="D69" s="7" t="s">
        <v>144</v>
      </c>
      <c r="E69" s="7"/>
      <c r="F69" s="7"/>
      <c r="G69" s="7"/>
      <c r="H69" s="7"/>
      <c r="I69" s="7"/>
      <c r="J69" s="7"/>
      <c r="K69" s="7"/>
      <c r="L69" s="9" t="s">
        <v>308</v>
      </c>
      <c r="M69" s="45">
        <v>2990050</v>
      </c>
      <c r="N69" s="45">
        <v>2390861</v>
      </c>
      <c r="O69" s="45">
        <v>1850188</v>
      </c>
      <c r="P69" s="37">
        <v>960001</v>
      </c>
      <c r="Q69" s="37">
        <v>678945</v>
      </c>
      <c r="R69" s="37">
        <v>207261</v>
      </c>
      <c r="S69" s="37">
        <v>159142</v>
      </c>
      <c r="T69" s="35">
        <v>82141</v>
      </c>
      <c r="U69" s="45">
        <v>9320252</v>
      </c>
    </row>
    <row r="70" spans="1:21" ht="16.5" customHeight="1" x14ac:dyDescent="0.25">
      <c r="A70" s="7"/>
      <c r="B70" s="7"/>
      <c r="C70" s="7" t="s">
        <v>68</v>
      </c>
      <c r="D70" s="7"/>
      <c r="E70" s="7"/>
      <c r="F70" s="7"/>
      <c r="G70" s="7"/>
      <c r="H70" s="7"/>
      <c r="I70" s="7"/>
      <c r="J70" s="7"/>
      <c r="K70" s="7"/>
      <c r="L70" s="9"/>
      <c r="M70" s="10"/>
      <c r="N70" s="10"/>
      <c r="O70" s="10"/>
      <c r="P70" s="10"/>
      <c r="Q70" s="10"/>
      <c r="R70" s="10"/>
      <c r="S70" s="10"/>
      <c r="T70" s="10"/>
      <c r="U70" s="10"/>
    </row>
    <row r="71" spans="1:21" ht="16.5" customHeight="1" x14ac:dyDescent="0.25">
      <c r="A71" s="7"/>
      <c r="B71" s="7"/>
      <c r="C71" s="7"/>
      <c r="D71" s="7" t="s">
        <v>488</v>
      </c>
      <c r="E71" s="7"/>
      <c r="F71" s="7"/>
      <c r="G71" s="7"/>
      <c r="H71" s="7"/>
      <c r="I71" s="7"/>
      <c r="J71" s="7"/>
      <c r="K71" s="7"/>
      <c r="L71" s="9" t="s">
        <v>308</v>
      </c>
      <c r="M71" s="37">
        <v>174106</v>
      </c>
      <c r="N71" s="37">
        <v>129206</v>
      </c>
      <c r="O71" s="35">
        <v>67010</v>
      </c>
      <c r="P71" s="35">
        <v>40017</v>
      </c>
      <c r="Q71" s="35">
        <v>25571</v>
      </c>
      <c r="R71" s="33">
        <v>6410</v>
      </c>
      <c r="S71" s="35">
        <v>18776</v>
      </c>
      <c r="T71" s="33">
        <v>2861</v>
      </c>
      <c r="U71" s="37">
        <v>463981</v>
      </c>
    </row>
    <row r="72" spans="1:21" ht="29.4" customHeight="1" x14ac:dyDescent="0.25">
      <c r="A72" s="7"/>
      <c r="B72" s="7"/>
      <c r="C72" s="7"/>
      <c r="D72" s="59" t="s">
        <v>489</v>
      </c>
      <c r="E72" s="59"/>
      <c r="F72" s="59"/>
      <c r="G72" s="59"/>
      <c r="H72" s="59"/>
      <c r="I72" s="59"/>
      <c r="J72" s="59"/>
      <c r="K72" s="59"/>
      <c r="L72" s="9" t="s">
        <v>308</v>
      </c>
      <c r="M72" s="35">
        <v>38345</v>
      </c>
      <c r="N72" s="35">
        <v>41541</v>
      </c>
      <c r="O72" s="35">
        <v>23340</v>
      </c>
      <c r="P72" s="35">
        <v>13533</v>
      </c>
      <c r="Q72" s="33">
        <v>8976</v>
      </c>
      <c r="R72" s="33">
        <v>2646</v>
      </c>
      <c r="S72" s="33">
        <v>5279</v>
      </c>
      <c r="T72" s="33">
        <v>1109</v>
      </c>
      <c r="U72" s="37">
        <v>134787</v>
      </c>
    </row>
    <row r="73" spans="1:21" ht="16.5" customHeight="1" x14ac:dyDescent="0.25">
      <c r="A73" s="7"/>
      <c r="B73" s="7"/>
      <c r="C73" s="7"/>
      <c r="D73" s="7" t="s">
        <v>490</v>
      </c>
      <c r="E73" s="7"/>
      <c r="F73" s="7"/>
      <c r="G73" s="7"/>
      <c r="H73" s="7"/>
      <c r="I73" s="7"/>
      <c r="J73" s="7"/>
      <c r="K73" s="7"/>
      <c r="L73" s="9" t="s">
        <v>308</v>
      </c>
      <c r="M73" s="37">
        <v>432907</v>
      </c>
      <c r="N73" s="37">
        <v>352751</v>
      </c>
      <c r="O73" s="37">
        <v>202348</v>
      </c>
      <c r="P73" s="37">
        <v>127001</v>
      </c>
      <c r="Q73" s="35">
        <v>75988</v>
      </c>
      <c r="R73" s="35">
        <v>18909</v>
      </c>
      <c r="S73" s="35">
        <v>32329</v>
      </c>
      <c r="T73" s="33">
        <v>8295</v>
      </c>
      <c r="U73" s="45">
        <v>1250662</v>
      </c>
    </row>
    <row r="74" spans="1:21" ht="29.4" customHeight="1" x14ac:dyDescent="0.25">
      <c r="A74" s="7"/>
      <c r="B74" s="7"/>
      <c r="C74" s="7"/>
      <c r="D74" s="59" t="s">
        <v>491</v>
      </c>
      <c r="E74" s="59"/>
      <c r="F74" s="59"/>
      <c r="G74" s="59"/>
      <c r="H74" s="59"/>
      <c r="I74" s="59"/>
      <c r="J74" s="59"/>
      <c r="K74" s="59"/>
      <c r="L74" s="9" t="s">
        <v>308</v>
      </c>
      <c r="M74" s="37">
        <v>224948</v>
      </c>
      <c r="N74" s="37">
        <v>191362</v>
      </c>
      <c r="O74" s="37">
        <v>135600</v>
      </c>
      <c r="P74" s="35">
        <v>77407</v>
      </c>
      <c r="Q74" s="35">
        <v>48927</v>
      </c>
      <c r="R74" s="35">
        <v>13055</v>
      </c>
      <c r="S74" s="35">
        <v>13281</v>
      </c>
      <c r="T74" s="33">
        <v>5918</v>
      </c>
      <c r="U74" s="37">
        <v>710590</v>
      </c>
    </row>
    <row r="75" spans="1:21" ht="16.5" customHeight="1" x14ac:dyDescent="0.25">
      <c r="A75" s="7"/>
      <c r="B75" s="7"/>
      <c r="C75" s="7"/>
      <c r="D75" s="7" t="s">
        <v>492</v>
      </c>
      <c r="E75" s="7"/>
      <c r="F75" s="7"/>
      <c r="G75" s="7"/>
      <c r="H75" s="7"/>
      <c r="I75" s="7"/>
      <c r="J75" s="7"/>
      <c r="K75" s="7"/>
      <c r="L75" s="9" t="s">
        <v>308</v>
      </c>
      <c r="M75" s="37">
        <v>681956</v>
      </c>
      <c r="N75" s="37">
        <v>515863</v>
      </c>
      <c r="O75" s="37">
        <v>506018</v>
      </c>
      <c r="P75" s="37">
        <v>260989</v>
      </c>
      <c r="Q75" s="37">
        <v>171906</v>
      </c>
      <c r="R75" s="35">
        <v>55110</v>
      </c>
      <c r="S75" s="35">
        <v>25515</v>
      </c>
      <c r="T75" s="35">
        <v>23216</v>
      </c>
      <c r="U75" s="45">
        <v>2241099</v>
      </c>
    </row>
    <row r="76" spans="1:21" ht="16.5" customHeight="1" x14ac:dyDescent="0.25">
      <c r="A76" s="7"/>
      <c r="B76" s="7"/>
      <c r="C76" s="7"/>
      <c r="D76" s="7" t="s">
        <v>221</v>
      </c>
      <c r="E76" s="7"/>
      <c r="F76" s="7"/>
      <c r="G76" s="7"/>
      <c r="H76" s="7"/>
      <c r="I76" s="7"/>
      <c r="J76" s="7"/>
      <c r="K76" s="7"/>
      <c r="L76" s="9" t="s">
        <v>308</v>
      </c>
      <c r="M76" s="37">
        <v>294956</v>
      </c>
      <c r="N76" s="37">
        <v>221460</v>
      </c>
      <c r="O76" s="37">
        <v>197467</v>
      </c>
      <c r="P76" s="37">
        <v>109423</v>
      </c>
      <c r="Q76" s="35">
        <v>60525</v>
      </c>
      <c r="R76" s="35">
        <v>20512</v>
      </c>
      <c r="S76" s="35">
        <v>12550</v>
      </c>
      <c r="T76" s="35">
        <v>17292</v>
      </c>
      <c r="U76" s="37">
        <v>934732</v>
      </c>
    </row>
    <row r="77" spans="1:21" ht="16.5" customHeight="1" x14ac:dyDescent="0.25">
      <c r="A77" s="7"/>
      <c r="B77" s="7"/>
      <c r="C77" s="7"/>
      <c r="D77" s="7" t="s">
        <v>493</v>
      </c>
      <c r="E77" s="7"/>
      <c r="F77" s="7"/>
      <c r="G77" s="7"/>
      <c r="H77" s="7"/>
      <c r="I77" s="7"/>
      <c r="J77" s="7"/>
      <c r="K77" s="7"/>
      <c r="L77" s="9" t="s">
        <v>308</v>
      </c>
      <c r="M77" s="37">
        <v>989928</v>
      </c>
      <c r="N77" s="37">
        <v>795847</v>
      </c>
      <c r="O77" s="37">
        <v>629980</v>
      </c>
      <c r="P77" s="37">
        <v>318884</v>
      </c>
      <c r="Q77" s="37">
        <v>253041</v>
      </c>
      <c r="R77" s="35">
        <v>76864</v>
      </c>
      <c r="S77" s="35">
        <v>42742</v>
      </c>
      <c r="T77" s="35">
        <v>29870</v>
      </c>
      <c r="U77" s="45">
        <v>3137754</v>
      </c>
    </row>
    <row r="78" spans="1:21" ht="16.5" customHeight="1" x14ac:dyDescent="0.25">
      <c r="A78" s="7"/>
      <c r="B78" s="7"/>
      <c r="C78" s="7"/>
      <c r="D78" s="7" t="s">
        <v>144</v>
      </c>
      <c r="E78" s="7"/>
      <c r="F78" s="7"/>
      <c r="G78" s="7"/>
      <c r="H78" s="7"/>
      <c r="I78" s="7"/>
      <c r="J78" s="7"/>
      <c r="K78" s="7"/>
      <c r="L78" s="9" t="s">
        <v>308</v>
      </c>
      <c r="M78" s="45">
        <v>2837134</v>
      </c>
      <c r="N78" s="45">
        <v>2248020</v>
      </c>
      <c r="O78" s="45">
        <v>1761759</v>
      </c>
      <c r="P78" s="37">
        <v>947246</v>
      </c>
      <c r="Q78" s="37">
        <v>644935</v>
      </c>
      <c r="R78" s="37">
        <v>193516</v>
      </c>
      <c r="S78" s="37">
        <v>150467</v>
      </c>
      <c r="T78" s="35">
        <v>88553</v>
      </c>
      <c r="U78" s="45">
        <v>8873615</v>
      </c>
    </row>
    <row r="79" spans="1:21" ht="16.5" customHeight="1" x14ac:dyDescent="0.25">
      <c r="A79" s="7"/>
      <c r="B79" s="7"/>
      <c r="C79" s="7" t="s">
        <v>144</v>
      </c>
      <c r="D79" s="7"/>
      <c r="E79" s="7"/>
      <c r="F79" s="7"/>
      <c r="G79" s="7"/>
      <c r="H79" s="7"/>
      <c r="I79" s="7"/>
      <c r="J79" s="7"/>
      <c r="K79" s="7"/>
      <c r="L79" s="9"/>
      <c r="M79" s="10"/>
      <c r="N79" s="10"/>
      <c r="O79" s="10"/>
      <c r="P79" s="10"/>
      <c r="Q79" s="10"/>
      <c r="R79" s="10"/>
      <c r="S79" s="10"/>
      <c r="T79" s="10"/>
      <c r="U79" s="10"/>
    </row>
    <row r="80" spans="1:21" ht="16.5" customHeight="1" x14ac:dyDescent="0.25">
      <c r="A80" s="7"/>
      <c r="B80" s="7"/>
      <c r="C80" s="7"/>
      <c r="D80" s="7" t="s">
        <v>488</v>
      </c>
      <c r="E80" s="7"/>
      <c r="F80" s="7"/>
      <c r="G80" s="7"/>
      <c r="H80" s="7"/>
      <c r="I80" s="7"/>
      <c r="J80" s="7"/>
      <c r="K80" s="7"/>
      <c r="L80" s="9" t="s">
        <v>308</v>
      </c>
      <c r="M80" s="37">
        <v>344470</v>
      </c>
      <c r="N80" s="37">
        <v>260022</v>
      </c>
      <c r="O80" s="37">
        <v>134235</v>
      </c>
      <c r="P80" s="35">
        <v>76655</v>
      </c>
      <c r="Q80" s="35">
        <v>50992</v>
      </c>
      <c r="R80" s="35">
        <v>13408</v>
      </c>
      <c r="S80" s="35">
        <v>34817</v>
      </c>
      <c r="T80" s="33">
        <v>6299</v>
      </c>
      <c r="U80" s="37">
        <v>920976</v>
      </c>
    </row>
    <row r="81" spans="1:21" ht="29.4" customHeight="1" x14ac:dyDescent="0.25">
      <c r="A81" s="7"/>
      <c r="B81" s="7"/>
      <c r="C81" s="7"/>
      <c r="D81" s="59" t="s">
        <v>489</v>
      </c>
      <c r="E81" s="59"/>
      <c r="F81" s="59"/>
      <c r="G81" s="59"/>
      <c r="H81" s="59"/>
      <c r="I81" s="59"/>
      <c r="J81" s="59"/>
      <c r="K81" s="59"/>
      <c r="L81" s="9" t="s">
        <v>308</v>
      </c>
      <c r="M81" s="37">
        <v>103329</v>
      </c>
      <c r="N81" s="37">
        <v>119222</v>
      </c>
      <c r="O81" s="35">
        <v>66734</v>
      </c>
      <c r="P81" s="35">
        <v>38578</v>
      </c>
      <c r="Q81" s="35">
        <v>25127</v>
      </c>
      <c r="R81" s="33">
        <v>7523</v>
      </c>
      <c r="S81" s="35">
        <v>13411</v>
      </c>
      <c r="T81" s="33">
        <v>3512</v>
      </c>
      <c r="U81" s="37">
        <v>377497</v>
      </c>
    </row>
    <row r="82" spans="1:21" ht="16.5" customHeight="1" x14ac:dyDescent="0.25">
      <c r="A82" s="7"/>
      <c r="B82" s="7"/>
      <c r="C82" s="7"/>
      <c r="D82" s="7" t="s">
        <v>490</v>
      </c>
      <c r="E82" s="7"/>
      <c r="F82" s="7"/>
      <c r="G82" s="7"/>
      <c r="H82" s="7"/>
      <c r="I82" s="7"/>
      <c r="J82" s="7"/>
      <c r="K82" s="7"/>
      <c r="L82" s="9" t="s">
        <v>308</v>
      </c>
      <c r="M82" s="37">
        <v>976787</v>
      </c>
      <c r="N82" s="37">
        <v>798204</v>
      </c>
      <c r="O82" s="37">
        <v>492361</v>
      </c>
      <c r="P82" s="37">
        <v>294997</v>
      </c>
      <c r="Q82" s="37">
        <v>180369</v>
      </c>
      <c r="R82" s="35">
        <v>46931</v>
      </c>
      <c r="S82" s="35">
        <v>71677</v>
      </c>
      <c r="T82" s="35">
        <v>20898</v>
      </c>
      <c r="U82" s="45">
        <v>2882547</v>
      </c>
    </row>
    <row r="83" spans="1:21" ht="29.4" customHeight="1" x14ac:dyDescent="0.25">
      <c r="A83" s="7"/>
      <c r="B83" s="7"/>
      <c r="C83" s="7"/>
      <c r="D83" s="59" t="s">
        <v>491</v>
      </c>
      <c r="E83" s="59"/>
      <c r="F83" s="59"/>
      <c r="G83" s="59"/>
      <c r="H83" s="59"/>
      <c r="I83" s="59"/>
      <c r="J83" s="59"/>
      <c r="K83" s="59"/>
      <c r="L83" s="9" t="s">
        <v>308</v>
      </c>
      <c r="M83" s="37">
        <v>542797</v>
      </c>
      <c r="N83" s="37">
        <v>446858</v>
      </c>
      <c r="O83" s="37">
        <v>329918</v>
      </c>
      <c r="P83" s="37">
        <v>177489</v>
      </c>
      <c r="Q83" s="37">
        <v>115059</v>
      </c>
      <c r="R83" s="35">
        <v>31483</v>
      </c>
      <c r="S83" s="35">
        <v>29750</v>
      </c>
      <c r="T83" s="35">
        <v>12852</v>
      </c>
      <c r="U83" s="45">
        <v>1686485</v>
      </c>
    </row>
    <row r="84" spans="1:21" ht="16.5" customHeight="1" x14ac:dyDescent="0.25">
      <c r="A84" s="7"/>
      <c r="B84" s="7"/>
      <c r="C84" s="7"/>
      <c r="D84" s="7" t="s">
        <v>492</v>
      </c>
      <c r="E84" s="7"/>
      <c r="F84" s="7"/>
      <c r="G84" s="7"/>
      <c r="H84" s="7"/>
      <c r="I84" s="7"/>
      <c r="J84" s="7"/>
      <c r="K84" s="7"/>
      <c r="L84" s="9" t="s">
        <v>308</v>
      </c>
      <c r="M84" s="45">
        <v>1096836</v>
      </c>
      <c r="N84" s="37">
        <v>814759</v>
      </c>
      <c r="O84" s="37">
        <v>797323</v>
      </c>
      <c r="P84" s="37">
        <v>404431</v>
      </c>
      <c r="Q84" s="37">
        <v>276535</v>
      </c>
      <c r="R84" s="35">
        <v>89229</v>
      </c>
      <c r="S84" s="35">
        <v>43352</v>
      </c>
      <c r="T84" s="35">
        <v>35129</v>
      </c>
      <c r="U84" s="45">
        <v>3558351</v>
      </c>
    </row>
    <row r="85" spans="1:21" ht="16.5" customHeight="1" x14ac:dyDescent="0.25">
      <c r="A85" s="7"/>
      <c r="B85" s="7"/>
      <c r="C85" s="7"/>
      <c r="D85" s="7" t="s">
        <v>221</v>
      </c>
      <c r="E85" s="7"/>
      <c r="F85" s="7"/>
      <c r="G85" s="7"/>
      <c r="H85" s="7"/>
      <c r="I85" s="7"/>
      <c r="J85" s="7"/>
      <c r="K85" s="7"/>
      <c r="L85" s="9" t="s">
        <v>308</v>
      </c>
      <c r="M85" s="37">
        <v>617377</v>
      </c>
      <c r="N85" s="37">
        <v>464766</v>
      </c>
      <c r="O85" s="37">
        <v>393047</v>
      </c>
      <c r="P85" s="37">
        <v>215960</v>
      </c>
      <c r="Q85" s="37">
        <v>123184</v>
      </c>
      <c r="R85" s="35">
        <v>42923</v>
      </c>
      <c r="S85" s="35">
        <v>25591</v>
      </c>
      <c r="T85" s="35">
        <v>30803</v>
      </c>
      <c r="U85" s="45">
        <v>1914499</v>
      </c>
    </row>
    <row r="86" spans="1:21" ht="16.5" customHeight="1" x14ac:dyDescent="0.25">
      <c r="A86" s="7"/>
      <c r="B86" s="7"/>
      <c r="C86" s="7"/>
      <c r="D86" s="7" t="s">
        <v>493</v>
      </c>
      <c r="E86" s="7"/>
      <c r="F86" s="7"/>
      <c r="G86" s="7"/>
      <c r="H86" s="7"/>
      <c r="I86" s="7"/>
      <c r="J86" s="7"/>
      <c r="K86" s="7"/>
      <c r="L86" s="9" t="s">
        <v>308</v>
      </c>
      <c r="M86" s="45">
        <v>2145584</v>
      </c>
      <c r="N86" s="45">
        <v>1735060</v>
      </c>
      <c r="O86" s="45">
        <v>1398328</v>
      </c>
      <c r="P86" s="37">
        <v>699141</v>
      </c>
      <c r="Q86" s="37">
        <v>552624</v>
      </c>
      <c r="R86" s="37">
        <v>169278</v>
      </c>
      <c r="S86" s="35">
        <v>91002</v>
      </c>
      <c r="T86" s="35">
        <v>61200</v>
      </c>
      <c r="U86" s="45">
        <v>6853513</v>
      </c>
    </row>
    <row r="87" spans="1:21" ht="16.5" customHeight="1" x14ac:dyDescent="0.25">
      <c r="A87" s="7"/>
      <c r="B87" s="7"/>
      <c r="C87" s="7"/>
      <c r="D87" s="7" t="s">
        <v>144</v>
      </c>
      <c r="E87" s="7"/>
      <c r="F87" s="7"/>
      <c r="G87" s="7"/>
      <c r="H87" s="7"/>
      <c r="I87" s="7"/>
      <c r="J87" s="7"/>
      <c r="K87" s="7"/>
      <c r="L87" s="9" t="s">
        <v>308</v>
      </c>
      <c r="M87" s="45">
        <v>5827183</v>
      </c>
      <c r="N87" s="45">
        <v>4638882</v>
      </c>
      <c r="O87" s="45">
        <v>3611943</v>
      </c>
      <c r="P87" s="45">
        <v>1907246</v>
      </c>
      <c r="Q87" s="45">
        <v>1323883</v>
      </c>
      <c r="R87" s="37">
        <v>400776</v>
      </c>
      <c r="S87" s="37">
        <v>309609</v>
      </c>
      <c r="T87" s="37">
        <v>170695</v>
      </c>
      <c r="U87" s="47">
        <v>18193864</v>
      </c>
    </row>
    <row r="88" spans="1:21" ht="16.5" customHeight="1" x14ac:dyDescent="0.25">
      <c r="A88" s="7" t="s">
        <v>82</v>
      </c>
      <c r="B88" s="7"/>
      <c r="C88" s="7"/>
      <c r="D88" s="7"/>
      <c r="E88" s="7"/>
      <c r="F88" s="7"/>
      <c r="G88" s="7"/>
      <c r="H88" s="7"/>
      <c r="I88" s="7"/>
      <c r="J88" s="7"/>
      <c r="K88" s="7"/>
      <c r="L88" s="9"/>
      <c r="M88" s="10"/>
      <c r="N88" s="10"/>
      <c r="O88" s="10"/>
      <c r="P88" s="10"/>
      <c r="Q88" s="10"/>
      <c r="R88" s="10"/>
      <c r="S88" s="10"/>
      <c r="T88" s="10"/>
      <c r="U88" s="10"/>
    </row>
    <row r="89" spans="1:21" ht="16.5" customHeight="1" x14ac:dyDescent="0.25">
      <c r="A89" s="7"/>
      <c r="B89" s="7" t="s">
        <v>154</v>
      </c>
      <c r="C89" s="7"/>
      <c r="D89" s="7"/>
      <c r="E89" s="7"/>
      <c r="F89" s="7"/>
      <c r="G89" s="7"/>
      <c r="H89" s="7"/>
      <c r="I89" s="7"/>
      <c r="J89" s="7"/>
      <c r="K89" s="7"/>
      <c r="L89" s="9"/>
      <c r="M89" s="10"/>
      <c r="N89" s="10"/>
      <c r="O89" s="10"/>
      <c r="P89" s="10"/>
      <c r="Q89" s="10"/>
      <c r="R89" s="10"/>
      <c r="S89" s="10"/>
      <c r="T89" s="10"/>
      <c r="U89" s="10"/>
    </row>
    <row r="90" spans="1:21" ht="16.5" customHeight="1" x14ac:dyDescent="0.25">
      <c r="A90" s="7"/>
      <c r="B90" s="7"/>
      <c r="C90" s="7" t="s">
        <v>45</v>
      </c>
      <c r="D90" s="7"/>
      <c r="E90" s="7"/>
      <c r="F90" s="7"/>
      <c r="G90" s="7"/>
      <c r="H90" s="7"/>
      <c r="I90" s="7"/>
      <c r="J90" s="7"/>
      <c r="K90" s="7"/>
      <c r="L90" s="9"/>
      <c r="M90" s="10"/>
      <c r="N90" s="10"/>
      <c r="O90" s="10"/>
      <c r="P90" s="10"/>
      <c r="Q90" s="10"/>
      <c r="R90" s="10"/>
      <c r="S90" s="10"/>
      <c r="T90" s="10"/>
      <c r="U90" s="10"/>
    </row>
    <row r="91" spans="1:21" ht="16.5" customHeight="1" x14ac:dyDescent="0.25">
      <c r="A91" s="7"/>
      <c r="B91" s="7"/>
      <c r="C91" s="7"/>
      <c r="D91" s="7" t="s">
        <v>488</v>
      </c>
      <c r="E91" s="7"/>
      <c r="F91" s="7"/>
      <c r="G91" s="7"/>
      <c r="H91" s="7"/>
      <c r="I91" s="7"/>
      <c r="J91" s="7"/>
      <c r="K91" s="7"/>
      <c r="L91" s="9" t="s">
        <v>308</v>
      </c>
      <c r="M91" s="32">
        <v>461</v>
      </c>
      <c r="N91" s="32">
        <v>147</v>
      </c>
      <c r="O91" s="32">
        <v>266</v>
      </c>
      <c r="P91" s="31">
        <v>87</v>
      </c>
      <c r="Q91" s="31">
        <v>65</v>
      </c>
      <c r="R91" s="31">
        <v>40</v>
      </c>
      <c r="S91" s="31">
        <v>52</v>
      </c>
      <c r="T91" s="31">
        <v>44</v>
      </c>
      <c r="U91" s="33">
        <v>1162</v>
      </c>
    </row>
    <row r="92" spans="1:21" ht="29.4" customHeight="1" x14ac:dyDescent="0.25">
      <c r="A92" s="7"/>
      <c r="B92" s="7"/>
      <c r="C92" s="7"/>
      <c r="D92" s="59" t="s">
        <v>489</v>
      </c>
      <c r="E92" s="59"/>
      <c r="F92" s="59"/>
      <c r="G92" s="59"/>
      <c r="H92" s="59"/>
      <c r="I92" s="59"/>
      <c r="J92" s="59"/>
      <c r="K92" s="59"/>
      <c r="L92" s="9" t="s">
        <v>308</v>
      </c>
      <c r="M92" s="32">
        <v>376</v>
      </c>
      <c r="N92" s="32">
        <v>141</v>
      </c>
      <c r="O92" s="32">
        <v>367</v>
      </c>
      <c r="P92" s="32">
        <v>107</v>
      </c>
      <c r="Q92" s="31">
        <v>54</v>
      </c>
      <c r="R92" s="31">
        <v>40</v>
      </c>
      <c r="S92" s="31">
        <v>31</v>
      </c>
      <c r="T92" s="31">
        <v>75</v>
      </c>
      <c r="U92" s="33">
        <v>1191</v>
      </c>
    </row>
    <row r="93" spans="1:21" ht="16.5" customHeight="1" x14ac:dyDescent="0.25">
      <c r="A93" s="7"/>
      <c r="B93" s="7"/>
      <c r="C93" s="7"/>
      <c r="D93" s="7" t="s">
        <v>490</v>
      </c>
      <c r="E93" s="7"/>
      <c r="F93" s="7"/>
      <c r="G93" s="7"/>
      <c r="H93" s="7"/>
      <c r="I93" s="7"/>
      <c r="J93" s="7"/>
      <c r="K93" s="7"/>
      <c r="L93" s="9" t="s">
        <v>308</v>
      </c>
      <c r="M93" s="33">
        <v>2888</v>
      </c>
      <c r="N93" s="32">
        <v>798</v>
      </c>
      <c r="O93" s="33">
        <v>2211</v>
      </c>
      <c r="P93" s="32">
        <v>885</v>
      </c>
      <c r="Q93" s="32">
        <v>429</v>
      </c>
      <c r="R93" s="32">
        <v>285</v>
      </c>
      <c r="S93" s="32">
        <v>207</v>
      </c>
      <c r="T93" s="32">
        <v>424</v>
      </c>
      <c r="U93" s="33">
        <v>8133</v>
      </c>
    </row>
    <row r="94" spans="1:21" ht="29.4" customHeight="1" x14ac:dyDescent="0.25">
      <c r="A94" s="7"/>
      <c r="B94" s="7"/>
      <c r="C94" s="7"/>
      <c r="D94" s="59" t="s">
        <v>491</v>
      </c>
      <c r="E94" s="59"/>
      <c r="F94" s="59"/>
      <c r="G94" s="59"/>
      <c r="H94" s="59"/>
      <c r="I94" s="59"/>
      <c r="J94" s="59"/>
      <c r="K94" s="59"/>
      <c r="L94" s="9" t="s">
        <v>308</v>
      </c>
      <c r="M94" s="33">
        <v>3152</v>
      </c>
      <c r="N94" s="32">
        <v>796</v>
      </c>
      <c r="O94" s="33">
        <v>2647</v>
      </c>
      <c r="P94" s="32">
        <v>790</v>
      </c>
      <c r="Q94" s="32">
        <v>498</v>
      </c>
      <c r="R94" s="32">
        <v>312</v>
      </c>
      <c r="S94" s="32">
        <v>144</v>
      </c>
      <c r="T94" s="32">
        <v>524</v>
      </c>
      <c r="U94" s="33">
        <v>8870</v>
      </c>
    </row>
    <row r="95" spans="1:21" ht="16.5" customHeight="1" x14ac:dyDescent="0.25">
      <c r="A95" s="7"/>
      <c r="B95" s="7"/>
      <c r="C95" s="7"/>
      <c r="D95" s="7" t="s">
        <v>492</v>
      </c>
      <c r="E95" s="7"/>
      <c r="F95" s="7"/>
      <c r="G95" s="7"/>
      <c r="H95" s="7"/>
      <c r="I95" s="7"/>
      <c r="J95" s="7"/>
      <c r="K95" s="7"/>
      <c r="L95" s="9" t="s">
        <v>308</v>
      </c>
      <c r="M95" s="33">
        <v>9438</v>
      </c>
      <c r="N95" s="33">
        <v>2188</v>
      </c>
      <c r="O95" s="33">
        <v>8143</v>
      </c>
      <c r="P95" s="33">
        <v>2866</v>
      </c>
      <c r="Q95" s="33">
        <v>1608</v>
      </c>
      <c r="R95" s="33">
        <v>1284</v>
      </c>
      <c r="S95" s="32">
        <v>270</v>
      </c>
      <c r="T95" s="33">
        <v>1910</v>
      </c>
      <c r="U95" s="35">
        <v>27724</v>
      </c>
    </row>
    <row r="96" spans="1:21" ht="16.5" customHeight="1" x14ac:dyDescent="0.25">
      <c r="A96" s="7"/>
      <c r="B96" s="7"/>
      <c r="C96" s="7"/>
      <c r="D96" s="7" t="s">
        <v>221</v>
      </c>
      <c r="E96" s="7"/>
      <c r="F96" s="7"/>
      <c r="G96" s="7"/>
      <c r="H96" s="7"/>
      <c r="I96" s="7"/>
      <c r="J96" s="7"/>
      <c r="K96" s="7"/>
      <c r="L96" s="9" t="s">
        <v>308</v>
      </c>
      <c r="M96" s="33">
        <v>5966</v>
      </c>
      <c r="N96" s="33">
        <v>1313</v>
      </c>
      <c r="O96" s="33">
        <v>4615</v>
      </c>
      <c r="P96" s="33">
        <v>2942</v>
      </c>
      <c r="Q96" s="33">
        <v>1224</v>
      </c>
      <c r="R96" s="32">
        <v>507</v>
      </c>
      <c r="S96" s="32">
        <v>121</v>
      </c>
      <c r="T96" s="33">
        <v>2539</v>
      </c>
      <c r="U96" s="35">
        <v>19237</v>
      </c>
    </row>
    <row r="97" spans="1:21" ht="16.5" customHeight="1" x14ac:dyDescent="0.25">
      <c r="A97" s="7"/>
      <c r="B97" s="7"/>
      <c r="C97" s="7"/>
      <c r="D97" s="7" t="s">
        <v>493</v>
      </c>
      <c r="E97" s="7"/>
      <c r="F97" s="7"/>
      <c r="G97" s="7"/>
      <c r="H97" s="7"/>
      <c r="I97" s="7"/>
      <c r="J97" s="7"/>
      <c r="K97" s="7"/>
      <c r="L97" s="9" t="s">
        <v>308</v>
      </c>
      <c r="M97" s="35">
        <v>28684</v>
      </c>
      <c r="N97" s="33">
        <v>6096</v>
      </c>
      <c r="O97" s="35">
        <v>26967</v>
      </c>
      <c r="P97" s="35">
        <v>13222</v>
      </c>
      <c r="Q97" s="33">
        <v>5454</v>
      </c>
      <c r="R97" s="33">
        <v>3496</v>
      </c>
      <c r="S97" s="32">
        <v>747</v>
      </c>
      <c r="T97" s="35">
        <v>12342</v>
      </c>
      <c r="U97" s="35">
        <v>97044</v>
      </c>
    </row>
    <row r="98" spans="1:21" ht="16.5" customHeight="1" x14ac:dyDescent="0.25">
      <c r="A98" s="7"/>
      <c r="B98" s="7"/>
      <c r="C98" s="7"/>
      <c r="D98" s="7" t="s">
        <v>144</v>
      </c>
      <c r="E98" s="7"/>
      <c r="F98" s="7"/>
      <c r="G98" s="7"/>
      <c r="H98" s="7"/>
      <c r="I98" s="7"/>
      <c r="J98" s="7"/>
      <c r="K98" s="7"/>
      <c r="L98" s="9" t="s">
        <v>308</v>
      </c>
      <c r="M98" s="35">
        <v>50965</v>
      </c>
      <c r="N98" s="35">
        <v>11479</v>
      </c>
      <c r="O98" s="35">
        <v>45216</v>
      </c>
      <c r="P98" s="35">
        <v>20899</v>
      </c>
      <c r="Q98" s="33">
        <v>9332</v>
      </c>
      <c r="R98" s="33">
        <v>5964</v>
      </c>
      <c r="S98" s="33">
        <v>1572</v>
      </c>
      <c r="T98" s="35">
        <v>17858</v>
      </c>
      <c r="U98" s="37">
        <v>163361</v>
      </c>
    </row>
    <row r="99" spans="1:21" ht="16.5" customHeight="1" x14ac:dyDescent="0.25">
      <c r="A99" s="7"/>
      <c r="B99" s="7"/>
      <c r="C99" s="7" t="s">
        <v>68</v>
      </c>
      <c r="D99" s="7"/>
      <c r="E99" s="7"/>
      <c r="F99" s="7"/>
      <c r="G99" s="7"/>
      <c r="H99" s="7"/>
      <c r="I99" s="7"/>
      <c r="J99" s="7"/>
      <c r="K99" s="7"/>
      <c r="L99" s="9"/>
      <c r="M99" s="10"/>
      <c r="N99" s="10"/>
      <c r="O99" s="10"/>
      <c r="P99" s="10"/>
      <c r="Q99" s="10"/>
      <c r="R99" s="10"/>
      <c r="S99" s="10"/>
      <c r="T99" s="10"/>
      <c r="U99" s="10"/>
    </row>
    <row r="100" spans="1:21" ht="16.5" customHeight="1" x14ac:dyDescent="0.25">
      <c r="A100" s="7"/>
      <c r="B100" s="7"/>
      <c r="C100" s="7"/>
      <c r="D100" s="7" t="s">
        <v>488</v>
      </c>
      <c r="E100" s="7"/>
      <c r="F100" s="7"/>
      <c r="G100" s="7"/>
      <c r="H100" s="7"/>
      <c r="I100" s="7"/>
      <c r="J100" s="7"/>
      <c r="K100" s="7"/>
      <c r="L100" s="9" t="s">
        <v>308</v>
      </c>
      <c r="M100" s="32">
        <v>335</v>
      </c>
      <c r="N100" s="32">
        <v>121</v>
      </c>
      <c r="O100" s="32">
        <v>193</v>
      </c>
      <c r="P100" s="31">
        <v>61</v>
      </c>
      <c r="Q100" s="31">
        <v>41</v>
      </c>
      <c r="R100" s="31">
        <v>33</v>
      </c>
      <c r="S100" s="31">
        <v>51</v>
      </c>
      <c r="T100" s="31">
        <v>29</v>
      </c>
      <c r="U100" s="32">
        <v>864</v>
      </c>
    </row>
    <row r="101" spans="1:21" ht="29.4" customHeight="1" x14ac:dyDescent="0.25">
      <c r="A101" s="7"/>
      <c r="B101" s="7"/>
      <c r="C101" s="7"/>
      <c r="D101" s="59" t="s">
        <v>489</v>
      </c>
      <c r="E101" s="59"/>
      <c r="F101" s="59"/>
      <c r="G101" s="59"/>
      <c r="H101" s="59"/>
      <c r="I101" s="59"/>
      <c r="J101" s="59"/>
      <c r="K101" s="59"/>
      <c r="L101" s="9" t="s">
        <v>308</v>
      </c>
      <c r="M101" s="32">
        <v>208</v>
      </c>
      <c r="N101" s="31">
        <v>96</v>
      </c>
      <c r="O101" s="32">
        <v>150</v>
      </c>
      <c r="P101" s="31">
        <v>49</v>
      </c>
      <c r="Q101" s="31">
        <v>42</v>
      </c>
      <c r="R101" s="31">
        <v>11</v>
      </c>
      <c r="S101" s="31">
        <v>27</v>
      </c>
      <c r="T101" s="31">
        <v>24</v>
      </c>
      <c r="U101" s="32">
        <v>607</v>
      </c>
    </row>
    <row r="102" spans="1:21" ht="16.5" customHeight="1" x14ac:dyDescent="0.25">
      <c r="A102" s="7"/>
      <c r="B102" s="7"/>
      <c r="C102" s="7"/>
      <c r="D102" s="7" t="s">
        <v>490</v>
      </c>
      <c r="E102" s="7"/>
      <c r="F102" s="7"/>
      <c r="G102" s="7"/>
      <c r="H102" s="7"/>
      <c r="I102" s="7"/>
      <c r="J102" s="7"/>
      <c r="K102" s="7"/>
      <c r="L102" s="9" t="s">
        <v>308</v>
      </c>
      <c r="M102" s="33">
        <v>1449</v>
      </c>
      <c r="N102" s="32">
        <v>458</v>
      </c>
      <c r="O102" s="33">
        <v>1006</v>
      </c>
      <c r="P102" s="32">
        <v>378</v>
      </c>
      <c r="Q102" s="32">
        <v>198</v>
      </c>
      <c r="R102" s="32">
        <v>163</v>
      </c>
      <c r="S102" s="32">
        <v>165</v>
      </c>
      <c r="T102" s="32">
        <v>186</v>
      </c>
      <c r="U102" s="33">
        <v>4008</v>
      </c>
    </row>
    <row r="103" spans="1:21" ht="29.4" customHeight="1" x14ac:dyDescent="0.25">
      <c r="A103" s="7"/>
      <c r="B103" s="7"/>
      <c r="C103" s="7"/>
      <c r="D103" s="59" t="s">
        <v>491</v>
      </c>
      <c r="E103" s="59"/>
      <c r="F103" s="59"/>
      <c r="G103" s="59"/>
      <c r="H103" s="59"/>
      <c r="I103" s="59"/>
      <c r="J103" s="59"/>
      <c r="K103" s="59"/>
      <c r="L103" s="9" t="s">
        <v>308</v>
      </c>
      <c r="M103" s="33">
        <v>1591</v>
      </c>
      <c r="N103" s="32">
        <v>467</v>
      </c>
      <c r="O103" s="33">
        <v>1295</v>
      </c>
      <c r="P103" s="32">
        <v>406</v>
      </c>
      <c r="Q103" s="32">
        <v>281</v>
      </c>
      <c r="R103" s="32">
        <v>164</v>
      </c>
      <c r="S103" s="32">
        <v>100</v>
      </c>
      <c r="T103" s="32">
        <v>238</v>
      </c>
      <c r="U103" s="33">
        <v>4545</v>
      </c>
    </row>
    <row r="104" spans="1:21" ht="16.5" customHeight="1" x14ac:dyDescent="0.25">
      <c r="A104" s="7"/>
      <c r="B104" s="7"/>
      <c r="C104" s="7"/>
      <c r="D104" s="7" t="s">
        <v>492</v>
      </c>
      <c r="E104" s="7"/>
      <c r="F104" s="7"/>
      <c r="G104" s="7"/>
      <c r="H104" s="7"/>
      <c r="I104" s="7"/>
      <c r="J104" s="7"/>
      <c r="K104" s="7"/>
      <c r="L104" s="9" t="s">
        <v>308</v>
      </c>
      <c r="M104" s="35">
        <v>10228</v>
      </c>
      <c r="N104" s="33">
        <v>2526</v>
      </c>
      <c r="O104" s="33">
        <v>9107</v>
      </c>
      <c r="P104" s="33">
        <v>3418</v>
      </c>
      <c r="Q104" s="33">
        <v>1638</v>
      </c>
      <c r="R104" s="33">
        <v>1476</v>
      </c>
      <c r="S104" s="32">
        <v>336</v>
      </c>
      <c r="T104" s="33">
        <v>2228</v>
      </c>
      <c r="U104" s="35">
        <v>30970</v>
      </c>
    </row>
    <row r="105" spans="1:21" ht="16.5" customHeight="1" x14ac:dyDescent="0.25">
      <c r="A105" s="7"/>
      <c r="B105" s="7"/>
      <c r="C105" s="7"/>
      <c r="D105" s="7" t="s">
        <v>221</v>
      </c>
      <c r="E105" s="7"/>
      <c r="F105" s="7"/>
      <c r="G105" s="7"/>
      <c r="H105" s="7"/>
      <c r="I105" s="7"/>
      <c r="J105" s="7"/>
      <c r="K105" s="7"/>
      <c r="L105" s="9" t="s">
        <v>308</v>
      </c>
      <c r="M105" s="33">
        <v>7063</v>
      </c>
      <c r="N105" s="33">
        <v>1457</v>
      </c>
      <c r="O105" s="33">
        <v>5552</v>
      </c>
      <c r="P105" s="33">
        <v>4056</v>
      </c>
      <c r="Q105" s="33">
        <v>1496</v>
      </c>
      <c r="R105" s="32">
        <v>504</v>
      </c>
      <c r="S105" s="32">
        <v>149</v>
      </c>
      <c r="T105" s="33">
        <v>3077</v>
      </c>
      <c r="U105" s="35">
        <v>23367</v>
      </c>
    </row>
    <row r="106" spans="1:21" ht="16.5" customHeight="1" x14ac:dyDescent="0.25">
      <c r="A106" s="7"/>
      <c r="B106" s="7"/>
      <c r="C106" s="7"/>
      <c r="D106" s="7" t="s">
        <v>493</v>
      </c>
      <c r="E106" s="7"/>
      <c r="F106" s="7"/>
      <c r="G106" s="7"/>
      <c r="H106" s="7"/>
      <c r="I106" s="7"/>
      <c r="J106" s="7"/>
      <c r="K106" s="7"/>
      <c r="L106" s="9" t="s">
        <v>308</v>
      </c>
      <c r="M106" s="35">
        <v>25866</v>
      </c>
      <c r="N106" s="33">
        <v>5528</v>
      </c>
      <c r="O106" s="35">
        <v>24151</v>
      </c>
      <c r="P106" s="35">
        <v>11256</v>
      </c>
      <c r="Q106" s="33">
        <v>4858</v>
      </c>
      <c r="R106" s="33">
        <v>3043</v>
      </c>
      <c r="S106" s="32">
        <v>754</v>
      </c>
      <c r="T106" s="35">
        <v>10689</v>
      </c>
      <c r="U106" s="35">
        <v>86183</v>
      </c>
    </row>
    <row r="107" spans="1:21" ht="16.5" customHeight="1" x14ac:dyDescent="0.25">
      <c r="A107" s="7"/>
      <c r="B107" s="7"/>
      <c r="C107" s="7"/>
      <c r="D107" s="7" t="s">
        <v>144</v>
      </c>
      <c r="E107" s="7"/>
      <c r="F107" s="7"/>
      <c r="G107" s="7"/>
      <c r="H107" s="7"/>
      <c r="I107" s="7"/>
      <c r="J107" s="7"/>
      <c r="K107" s="7"/>
      <c r="L107" s="9" t="s">
        <v>308</v>
      </c>
      <c r="M107" s="35">
        <v>46740</v>
      </c>
      <c r="N107" s="35">
        <v>10653</v>
      </c>
      <c r="O107" s="35">
        <v>41454</v>
      </c>
      <c r="P107" s="35">
        <v>19624</v>
      </c>
      <c r="Q107" s="33">
        <v>8554</v>
      </c>
      <c r="R107" s="33">
        <v>5394</v>
      </c>
      <c r="S107" s="33">
        <v>1582</v>
      </c>
      <c r="T107" s="35">
        <v>16471</v>
      </c>
      <c r="U107" s="37">
        <v>150544</v>
      </c>
    </row>
    <row r="108" spans="1:21" ht="16.5" customHeight="1" x14ac:dyDescent="0.25">
      <c r="A108" s="7"/>
      <c r="B108" s="7"/>
      <c r="C108" s="7" t="s">
        <v>144</v>
      </c>
      <c r="D108" s="7"/>
      <c r="E108" s="7"/>
      <c r="F108" s="7"/>
      <c r="G108" s="7"/>
      <c r="H108" s="7"/>
      <c r="I108" s="7"/>
      <c r="J108" s="7"/>
      <c r="K108" s="7"/>
      <c r="L108" s="9"/>
      <c r="M108" s="10"/>
      <c r="N108" s="10"/>
      <c r="O108" s="10"/>
      <c r="P108" s="10"/>
      <c r="Q108" s="10"/>
      <c r="R108" s="10"/>
      <c r="S108" s="10"/>
      <c r="T108" s="10"/>
      <c r="U108" s="10"/>
    </row>
    <row r="109" spans="1:21" ht="16.5" customHeight="1" x14ac:dyDescent="0.25">
      <c r="A109" s="7"/>
      <c r="B109" s="7"/>
      <c r="C109" s="7"/>
      <c r="D109" s="7" t="s">
        <v>488</v>
      </c>
      <c r="E109" s="7"/>
      <c r="F109" s="7"/>
      <c r="G109" s="7"/>
      <c r="H109" s="7"/>
      <c r="I109" s="7"/>
      <c r="J109" s="7"/>
      <c r="K109" s="7"/>
      <c r="L109" s="9" t="s">
        <v>308</v>
      </c>
      <c r="M109" s="32">
        <v>796</v>
      </c>
      <c r="N109" s="32">
        <v>268</v>
      </c>
      <c r="O109" s="32">
        <v>459</v>
      </c>
      <c r="P109" s="32">
        <v>148</v>
      </c>
      <c r="Q109" s="32">
        <v>106</v>
      </c>
      <c r="R109" s="31">
        <v>73</v>
      </c>
      <c r="S109" s="32">
        <v>103</v>
      </c>
      <c r="T109" s="31">
        <v>73</v>
      </c>
      <c r="U109" s="33">
        <v>2026</v>
      </c>
    </row>
    <row r="110" spans="1:21" ht="29.4" customHeight="1" x14ac:dyDescent="0.25">
      <c r="A110" s="7"/>
      <c r="B110" s="7"/>
      <c r="C110" s="7"/>
      <c r="D110" s="59" t="s">
        <v>489</v>
      </c>
      <c r="E110" s="59"/>
      <c r="F110" s="59"/>
      <c r="G110" s="59"/>
      <c r="H110" s="59"/>
      <c r="I110" s="59"/>
      <c r="J110" s="59"/>
      <c r="K110" s="59"/>
      <c r="L110" s="9" t="s">
        <v>308</v>
      </c>
      <c r="M110" s="32">
        <v>584</v>
      </c>
      <c r="N110" s="32">
        <v>237</v>
      </c>
      <c r="O110" s="32">
        <v>517</v>
      </c>
      <c r="P110" s="32">
        <v>156</v>
      </c>
      <c r="Q110" s="31">
        <v>96</v>
      </c>
      <c r="R110" s="31">
        <v>51</v>
      </c>
      <c r="S110" s="31">
        <v>58</v>
      </c>
      <c r="T110" s="31">
        <v>99</v>
      </c>
      <c r="U110" s="33">
        <v>1798</v>
      </c>
    </row>
    <row r="111" spans="1:21" ht="16.5" customHeight="1" x14ac:dyDescent="0.25">
      <c r="A111" s="7"/>
      <c r="B111" s="7"/>
      <c r="C111" s="7"/>
      <c r="D111" s="7" t="s">
        <v>490</v>
      </c>
      <c r="E111" s="7"/>
      <c r="F111" s="7"/>
      <c r="G111" s="7"/>
      <c r="H111" s="7"/>
      <c r="I111" s="7"/>
      <c r="J111" s="7"/>
      <c r="K111" s="7"/>
      <c r="L111" s="9" t="s">
        <v>308</v>
      </c>
      <c r="M111" s="33">
        <v>4337</v>
      </c>
      <c r="N111" s="33">
        <v>1256</v>
      </c>
      <c r="O111" s="33">
        <v>3217</v>
      </c>
      <c r="P111" s="33">
        <v>1263</v>
      </c>
      <c r="Q111" s="32">
        <v>627</v>
      </c>
      <c r="R111" s="32">
        <v>448</v>
      </c>
      <c r="S111" s="32">
        <v>372</v>
      </c>
      <c r="T111" s="32">
        <v>610</v>
      </c>
      <c r="U111" s="35">
        <v>12141</v>
      </c>
    </row>
    <row r="112" spans="1:21" ht="29.4" customHeight="1" x14ac:dyDescent="0.25">
      <c r="A112" s="7"/>
      <c r="B112" s="7"/>
      <c r="C112" s="7"/>
      <c r="D112" s="59" t="s">
        <v>491</v>
      </c>
      <c r="E112" s="59"/>
      <c r="F112" s="59"/>
      <c r="G112" s="59"/>
      <c r="H112" s="59"/>
      <c r="I112" s="59"/>
      <c r="J112" s="59"/>
      <c r="K112" s="59"/>
      <c r="L112" s="9" t="s">
        <v>308</v>
      </c>
      <c r="M112" s="33">
        <v>4743</v>
      </c>
      <c r="N112" s="33">
        <v>1263</v>
      </c>
      <c r="O112" s="33">
        <v>3942</v>
      </c>
      <c r="P112" s="33">
        <v>1196</v>
      </c>
      <c r="Q112" s="32">
        <v>779</v>
      </c>
      <c r="R112" s="32">
        <v>476</v>
      </c>
      <c r="S112" s="32">
        <v>244</v>
      </c>
      <c r="T112" s="32">
        <v>762</v>
      </c>
      <c r="U112" s="35">
        <v>13415</v>
      </c>
    </row>
    <row r="113" spans="1:21" ht="16.5" customHeight="1" x14ac:dyDescent="0.25">
      <c r="A113" s="7"/>
      <c r="B113" s="7"/>
      <c r="C113" s="7"/>
      <c r="D113" s="7" t="s">
        <v>492</v>
      </c>
      <c r="E113" s="7"/>
      <c r="F113" s="7"/>
      <c r="G113" s="7"/>
      <c r="H113" s="7"/>
      <c r="I113" s="7"/>
      <c r="J113" s="7"/>
      <c r="K113" s="7"/>
      <c r="L113" s="9" t="s">
        <v>308</v>
      </c>
      <c r="M113" s="35">
        <v>19666</v>
      </c>
      <c r="N113" s="33">
        <v>4714</v>
      </c>
      <c r="O113" s="35">
        <v>17250</v>
      </c>
      <c r="P113" s="33">
        <v>6284</v>
      </c>
      <c r="Q113" s="33">
        <v>3246</v>
      </c>
      <c r="R113" s="33">
        <v>2760</v>
      </c>
      <c r="S113" s="32">
        <v>606</v>
      </c>
      <c r="T113" s="33">
        <v>4138</v>
      </c>
      <c r="U113" s="35">
        <v>58694</v>
      </c>
    </row>
    <row r="114" spans="1:21" ht="16.5" customHeight="1" x14ac:dyDescent="0.25">
      <c r="A114" s="7"/>
      <c r="B114" s="7"/>
      <c r="C114" s="7"/>
      <c r="D114" s="7" t="s">
        <v>221</v>
      </c>
      <c r="E114" s="7"/>
      <c r="F114" s="7"/>
      <c r="G114" s="7"/>
      <c r="H114" s="7"/>
      <c r="I114" s="7"/>
      <c r="J114" s="7"/>
      <c r="K114" s="7"/>
      <c r="L114" s="9" t="s">
        <v>308</v>
      </c>
      <c r="M114" s="35">
        <v>13029</v>
      </c>
      <c r="N114" s="33">
        <v>2770</v>
      </c>
      <c r="O114" s="35">
        <v>10167</v>
      </c>
      <c r="P114" s="33">
        <v>6998</v>
      </c>
      <c r="Q114" s="33">
        <v>2720</v>
      </c>
      <c r="R114" s="33">
        <v>1011</v>
      </c>
      <c r="S114" s="32">
        <v>270</v>
      </c>
      <c r="T114" s="33">
        <v>5616</v>
      </c>
      <c r="U114" s="35">
        <v>42604</v>
      </c>
    </row>
    <row r="115" spans="1:21" ht="16.5" customHeight="1" x14ac:dyDescent="0.25">
      <c r="A115" s="7"/>
      <c r="B115" s="7"/>
      <c r="C115" s="7"/>
      <c r="D115" s="7" t="s">
        <v>493</v>
      </c>
      <c r="E115" s="7"/>
      <c r="F115" s="7"/>
      <c r="G115" s="7"/>
      <c r="H115" s="7"/>
      <c r="I115" s="7"/>
      <c r="J115" s="7"/>
      <c r="K115" s="7"/>
      <c r="L115" s="9" t="s">
        <v>308</v>
      </c>
      <c r="M115" s="35">
        <v>54550</v>
      </c>
      <c r="N115" s="35">
        <v>11624</v>
      </c>
      <c r="O115" s="35">
        <v>51118</v>
      </c>
      <c r="P115" s="35">
        <v>24478</v>
      </c>
      <c r="Q115" s="35">
        <v>10312</v>
      </c>
      <c r="R115" s="33">
        <v>6539</v>
      </c>
      <c r="S115" s="33">
        <v>1501</v>
      </c>
      <c r="T115" s="35">
        <v>23031</v>
      </c>
      <c r="U115" s="37">
        <v>183227</v>
      </c>
    </row>
    <row r="116" spans="1:21" ht="16.5" customHeight="1" x14ac:dyDescent="0.25">
      <c r="A116" s="7"/>
      <c r="B116" s="7"/>
      <c r="C116" s="7"/>
      <c r="D116" s="7" t="s">
        <v>144</v>
      </c>
      <c r="E116" s="7"/>
      <c r="F116" s="7"/>
      <c r="G116" s="7"/>
      <c r="H116" s="7"/>
      <c r="I116" s="7"/>
      <c r="J116" s="7"/>
      <c r="K116" s="7"/>
      <c r="L116" s="9" t="s">
        <v>308</v>
      </c>
      <c r="M116" s="35">
        <v>97705</v>
      </c>
      <c r="N116" s="35">
        <v>22132</v>
      </c>
      <c r="O116" s="35">
        <v>86670</v>
      </c>
      <c r="P116" s="35">
        <v>40523</v>
      </c>
      <c r="Q116" s="35">
        <v>17886</v>
      </c>
      <c r="R116" s="35">
        <v>11358</v>
      </c>
      <c r="S116" s="33">
        <v>3154</v>
      </c>
      <c r="T116" s="35">
        <v>34329</v>
      </c>
      <c r="U116" s="37">
        <v>313905</v>
      </c>
    </row>
    <row r="117" spans="1:21" ht="16.5" customHeight="1" x14ac:dyDescent="0.25">
      <c r="A117" s="7"/>
      <c r="B117" s="7" t="s">
        <v>158</v>
      </c>
      <c r="C117" s="7"/>
      <c r="D117" s="7"/>
      <c r="E117" s="7"/>
      <c r="F117" s="7"/>
      <c r="G117" s="7"/>
      <c r="H117" s="7"/>
      <c r="I117" s="7"/>
      <c r="J117" s="7"/>
      <c r="K117" s="7"/>
      <c r="L117" s="9"/>
      <c r="M117" s="10"/>
      <c r="N117" s="10"/>
      <c r="O117" s="10"/>
      <c r="P117" s="10"/>
      <c r="Q117" s="10"/>
      <c r="R117" s="10"/>
      <c r="S117" s="10"/>
      <c r="T117" s="10"/>
      <c r="U117" s="10"/>
    </row>
    <row r="118" spans="1:21" ht="16.5" customHeight="1" x14ac:dyDescent="0.25">
      <c r="A118" s="7"/>
      <c r="B118" s="7"/>
      <c r="C118" s="7" t="s">
        <v>45</v>
      </c>
      <c r="D118" s="7"/>
      <c r="E118" s="7"/>
      <c r="F118" s="7"/>
      <c r="G118" s="7"/>
      <c r="H118" s="7"/>
      <c r="I118" s="7"/>
      <c r="J118" s="7"/>
      <c r="K118" s="7"/>
      <c r="L118" s="9"/>
      <c r="M118" s="10"/>
      <c r="N118" s="10"/>
      <c r="O118" s="10"/>
      <c r="P118" s="10"/>
      <c r="Q118" s="10"/>
      <c r="R118" s="10"/>
      <c r="S118" s="10"/>
      <c r="T118" s="10"/>
      <c r="U118" s="10"/>
    </row>
    <row r="119" spans="1:21" ht="16.5" customHeight="1" x14ac:dyDescent="0.25">
      <c r="A119" s="7"/>
      <c r="B119" s="7"/>
      <c r="C119" s="7"/>
      <c r="D119" s="7" t="s">
        <v>488</v>
      </c>
      <c r="E119" s="7"/>
      <c r="F119" s="7"/>
      <c r="G119" s="7"/>
      <c r="H119" s="7"/>
      <c r="I119" s="7"/>
      <c r="J119" s="7"/>
      <c r="K119" s="7"/>
      <c r="L119" s="9" t="s">
        <v>308</v>
      </c>
      <c r="M119" s="37">
        <v>110014</v>
      </c>
      <c r="N119" s="35">
        <v>79569</v>
      </c>
      <c r="O119" s="35">
        <v>43979</v>
      </c>
      <c r="P119" s="35">
        <v>22559</v>
      </c>
      <c r="Q119" s="35">
        <v>16364</v>
      </c>
      <c r="R119" s="33">
        <v>4511</v>
      </c>
      <c r="S119" s="35">
        <v>10923</v>
      </c>
      <c r="T119" s="33">
        <v>2194</v>
      </c>
      <c r="U119" s="37">
        <v>290125</v>
      </c>
    </row>
    <row r="120" spans="1:21" ht="29.4" customHeight="1" x14ac:dyDescent="0.25">
      <c r="A120" s="7"/>
      <c r="B120" s="7"/>
      <c r="C120" s="7"/>
      <c r="D120" s="59" t="s">
        <v>489</v>
      </c>
      <c r="E120" s="59"/>
      <c r="F120" s="59"/>
      <c r="G120" s="59"/>
      <c r="H120" s="59"/>
      <c r="I120" s="59"/>
      <c r="J120" s="59"/>
      <c r="K120" s="59"/>
      <c r="L120" s="9" t="s">
        <v>308</v>
      </c>
      <c r="M120" s="35">
        <v>50864</v>
      </c>
      <c r="N120" s="35">
        <v>60840</v>
      </c>
      <c r="O120" s="35">
        <v>31104</v>
      </c>
      <c r="P120" s="35">
        <v>18611</v>
      </c>
      <c r="Q120" s="35">
        <v>12825</v>
      </c>
      <c r="R120" s="33">
        <v>3773</v>
      </c>
      <c r="S120" s="33">
        <v>6657</v>
      </c>
      <c r="T120" s="33">
        <v>1848</v>
      </c>
      <c r="U120" s="37">
        <v>186548</v>
      </c>
    </row>
    <row r="121" spans="1:21" ht="16.5" customHeight="1" x14ac:dyDescent="0.25">
      <c r="A121" s="7"/>
      <c r="B121" s="7"/>
      <c r="C121" s="7"/>
      <c r="D121" s="7" t="s">
        <v>490</v>
      </c>
      <c r="E121" s="7"/>
      <c r="F121" s="7"/>
      <c r="G121" s="7"/>
      <c r="H121" s="7"/>
      <c r="I121" s="7"/>
      <c r="J121" s="7"/>
      <c r="K121" s="7"/>
      <c r="L121" s="9" t="s">
        <v>308</v>
      </c>
      <c r="M121" s="37">
        <v>428498</v>
      </c>
      <c r="N121" s="37">
        <v>353019</v>
      </c>
      <c r="O121" s="37">
        <v>231229</v>
      </c>
      <c r="P121" s="37">
        <v>129200</v>
      </c>
      <c r="Q121" s="35">
        <v>85725</v>
      </c>
      <c r="R121" s="35">
        <v>24146</v>
      </c>
      <c r="S121" s="35">
        <v>33129</v>
      </c>
      <c r="T121" s="33">
        <v>9889</v>
      </c>
      <c r="U121" s="45">
        <v>1294923</v>
      </c>
    </row>
    <row r="122" spans="1:21" ht="29.4" customHeight="1" x14ac:dyDescent="0.25">
      <c r="A122" s="7"/>
      <c r="B122" s="7"/>
      <c r="C122" s="7"/>
      <c r="D122" s="59" t="s">
        <v>491</v>
      </c>
      <c r="E122" s="59"/>
      <c r="F122" s="59"/>
      <c r="G122" s="59"/>
      <c r="H122" s="59"/>
      <c r="I122" s="59"/>
      <c r="J122" s="59"/>
      <c r="K122" s="59"/>
      <c r="L122" s="9" t="s">
        <v>308</v>
      </c>
      <c r="M122" s="37">
        <v>262711</v>
      </c>
      <c r="N122" s="37">
        <v>202865</v>
      </c>
      <c r="O122" s="37">
        <v>148268</v>
      </c>
      <c r="P122" s="35">
        <v>82095</v>
      </c>
      <c r="Q122" s="35">
        <v>53479</v>
      </c>
      <c r="R122" s="35">
        <v>14732</v>
      </c>
      <c r="S122" s="35">
        <v>14361</v>
      </c>
      <c r="T122" s="33">
        <v>5230</v>
      </c>
      <c r="U122" s="37">
        <v>783790</v>
      </c>
    </row>
    <row r="123" spans="1:21" ht="16.5" customHeight="1" x14ac:dyDescent="0.25">
      <c r="A123" s="7"/>
      <c r="B123" s="7"/>
      <c r="C123" s="7"/>
      <c r="D123" s="7" t="s">
        <v>492</v>
      </c>
      <c r="E123" s="7"/>
      <c r="F123" s="7"/>
      <c r="G123" s="7"/>
      <c r="H123" s="7"/>
      <c r="I123" s="7"/>
      <c r="J123" s="7"/>
      <c r="K123" s="7"/>
      <c r="L123" s="9" t="s">
        <v>308</v>
      </c>
      <c r="M123" s="37">
        <v>340904</v>
      </c>
      <c r="N123" s="37">
        <v>244458</v>
      </c>
      <c r="O123" s="37">
        <v>222807</v>
      </c>
      <c r="P123" s="37">
        <v>112567</v>
      </c>
      <c r="Q123" s="35">
        <v>85088</v>
      </c>
      <c r="R123" s="35">
        <v>27684</v>
      </c>
      <c r="S123" s="35">
        <v>14726</v>
      </c>
      <c r="T123" s="33">
        <v>8220</v>
      </c>
      <c r="U123" s="45">
        <v>1056552</v>
      </c>
    </row>
    <row r="124" spans="1:21" ht="16.5" customHeight="1" x14ac:dyDescent="0.25">
      <c r="A124" s="7"/>
      <c r="B124" s="7"/>
      <c r="C124" s="7"/>
      <c r="D124" s="7" t="s">
        <v>221</v>
      </c>
      <c r="E124" s="7"/>
      <c r="F124" s="7"/>
      <c r="G124" s="7"/>
      <c r="H124" s="7"/>
      <c r="I124" s="7"/>
      <c r="J124" s="7"/>
      <c r="K124" s="7"/>
      <c r="L124" s="9" t="s">
        <v>308</v>
      </c>
      <c r="M124" s="37">
        <v>211417</v>
      </c>
      <c r="N124" s="37">
        <v>153668</v>
      </c>
      <c r="O124" s="37">
        <v>108366</v>
      </c>
      <c r="P124" s="35">
        <v>55863</v>
      </c>
      <c r="Q124" s="35">
        <v>44795</v>
      </c>
      <c r="R124" s="35">
        <v>15001</v>
      </c>
      <c r="S124" s="33">
        <v>7055</v>
      </c>
      <c r="T124" s="33">
        <v>3075</v>
      </c>
      <c r="U124" s="37">
        <v>599316</v>
      </c>
    </row>
    <row r="125" spans="1:21" ht="16.5" customHeight="1" x14ac:dyDescent="0.25">
      <c r="A125" s="7"/>
      <c r="B125" s="7"/>
      <c r="C125" s="7"/>
      <c r="D125" s="7" t="s">
        <v>493</v>
      </c>
      <c r="E125" s="7"/>
      <c r="F125" s="7"/>
      <c r="G125" s="7"/>
      <c r="H125" s="7"/>
      <c r="I125" s="7"/>
      <c r="J125" s="7"/>
      <c r="K125" s="7"/>
      <c r="L125" s="9" t="s">
        <v>308</v>
      </c>
      <c r="M125" s="45">
        <v>1149000</v>
      </c>
      <c r="N125" s="37">
        <v>938009</v>
      </c>
      <c r="O125" s="37">
        <v>763827</v>
      </c>
      <c r="P125" s="37">
        <v>370746</v>
      </c>
      <c r="Q125" s="37">
        <v>308596</v>
      </c>
      <c r="R125" s="35">
        <v>94330</v>
      </c>
      <c r="S125" s="35">
        <v>48330</v>
      </c>
      <c r="T125" s="35">
        <v>20367</v>
      </c>
      <c r="U125" s="45">
        <v>3693529</v>
      </c>
    </row>
    <row r="126" spans="1:21" ht="16.5" customHeight="1" x14ac:dyDescent="0.25">
      <c r="A126" s="7"/>
      <c r="B126" s="7"/>
      <c r="C126" s="7"/>
      <c r="D126" s="7" t="s">
        <v>144</v>
      </c>
      <c r="E126" s="7"/>
      <c r="F126" s="7"/>
      <c r="G126" s="7"/>
      <c r="H126" s="7"/>
      <c r="I126" s="7"/>
      <c r="J126" s="7"/>
      <c r="K126" s="7"/>
      <c r="L126" s="9" t="s">
        <v>308</v>
      </c>
      <c r="M126" s="45">
        <v>2553408</v>
      </c>
      <c r="N126" s="45">
        <v>2032428</v>
      </c>
      <c r="O126" s="45">
        <v>1549580</v>
      </c>
      <c r="P126" s="37">
        <v>791641</v>
      </c>
      <c r="Q126" s="37">
        <v>606872</v>
      </c>
      <c r="R126" s="37">
        <v>184177</v>
      </c>
      <c r="S126" s="37">
        <v>135181</v>
      </c>
      <c r="T126" s="35">
        <v>50823</v>
      </c>
      <c r="U126" s="45">
        <v>7904783</v>
      </c>
    </row>
    <row r="127" spans="1:21" ht="16.5" customHeight="1" x14ac:dyDescent="0.25">
      <c r="A127" s="7"/>
      <c r="B127" s="7"/>
      <c r="C127" s="7" t="s">
        <v>68</v>
      </c>
      <c r="D127" s="7"/>
      <c r="E127" s="7"/>
      <c r="F127" s="7"/>
      <c r="G127" s="7"/>
      <c r="H127" s="7"/>
      <c r="I127" s="7"/>
      <c r="J127" s="7"/>
      <c r="K127" s="7"/>
      <c r="L127" s="9"/>
      <c r="M127" s="10"/>
      <c r="N127" s="10"/>
      <c r="O127" s="10"/>
      <c r="P127" s="10"/>
      <c r="Q127" s="10"/>
      <c r="R127" s="10"/>
      <c r="S127" s="10"/>
      <c r="T127" s="10"/>
      <c r="U127" s="10"/>
    </row>
    <row r="128" spans="1:21" ht="16.5" customHeight="1" x14ac:dyDescent="0.25">
      <c r="A128" s="7"/>
      <c r="B128" s="7"/>
      <c r="C128" s="7"/>
      <c r="D128" s="7" t="s">
        <v>488</v>
      </c>
      <c r="E128" s="7"/>
      <c r="F128" s="7"/>
      <c r="G128" s="7"/>
      <c r="H128" s="7"/>
      <c r="I128" s="7"/>
      <c r="J128" s="7"/>
      <c r="K128" s="7"/>
      <c r="L128" s="9" t="s">
        <v>308</v>
      </c>
      <c r="M128" s="37">
        <v>126915</v>
      </c>
      <c r="N128" s="35">
        <v>89682</v>
      </c>
      <c r="O128" s="35">
        <v>49811</v>
      </c>
      <c r="P128" s="35">
        <v>28692</v>
      </c>
      <c r="Q128" s="35">
        <v>19389</v>
      </c>
      <c r="R128" s="33">
        <v>4883</v>
      </c>
      <c r="S128" s="35">
        <v>14601</v>
      </c>
      <c r="T128" s="33">
        <v>2024</v>
      </c>
      <c r="U128" s="37">
        <v>336022</v>
      </c>
    </row>
    <row r="129" spans="1:21" ht="29.4" customHeight="1" x14ac:dyDescent="0.25">
      <c r="A129" s="7"/>
      <c r="B129" s="7"/>
      <c r="C129" s="7"/>
      <c r="D129" s="59" t="s">
        <v>489</v>
      </c>
      <c r="E129" s="59"/>
      <c r="F129" s="59"/>
      <c r="G129" s="59"/>
      <c r="H129" s="59"/>
      <c r="I129" s="59"/>
      <c r="J129" s="59"/>
      <c r="K129" s="59"/>
      <c r="L129" s="9" t="s">
        <v>308</v>
      </c>
      <c r="M129" s="35">
        <v>30822</v>
      </c>
      <c r="N129" s="35">
        <v>33893</v>
      </c>
      <c r="O129" s="35">
        <v>17652</v>
      </c>
      <c r="P129" s="35">
        <v>10614</v>
      </c>
      <c r="Q129" s="33">
        <v>7263</v>
      </c>
      <c r="R129" s="33">
        <v>2101</v>
      </c>
      <c r="S129" s="33">
        <v>4416</v>
      </c>
      <c r="T129" s="32">
        <v>947</v>
      </c>
      <c r="U129" s="37">
        <v>107718</v>
      </c>
    </row>
    <row r="130" spans="1:21" ht="16.5" customHeight="1" x14ac:dyDescent="0.25">
      <c r="A130" s="7"/>
      <c r="B130" s="7"/>
      <c r="C130" s="7"/>
      <c r="D130" s="7" t="s">
        <v>490</v>
      </c>
      <c r="E130" s="7"/>
      <c r="F130" s="7"/>
      <c r="G130" s="7"/>
      <c r="H130" s="7"/>
      <c r="I130" s="7"/>
      <c r="J130" s="7"/>
      <c r="K130" s="7"/>
      <c r="L130" s="9" t="s">
        <v>308</v>
      </c>
      <c r="M130" s="37">
        <v>350465</v>
      </c>
      <c r="N130" s="37">
        <v>283527</v>
      </c>
      <c r="O130" s="37">
        <v>168529</v>
      </c>
      <c r="P130" s="37">
        <v>102893</v>
      </c>
      <c r="Q130" s="35">
        <v>65129</v>
      </c>
      <c r="R130" s="35">
        <v>16718</v>
      </c>
      <c r="S130" s="35">
        <v>28247</v>
      </c>
      <c r="T130" s="33">
        <v>6374</v>
      </c>
      <c r="U130" s="45">
        <v>1021955</v>
      </c>
    </row>
    <row r="131" spans="1:21" ht="29.4" customHeight="1" x14ac:dyDescent="0.25">
      <c r="A131" s="7"/>
      <c r="B131" s="7"/>
      <c r="C131" s="7"/>
      <c r="D131" s="59" t="s">
        <v>491</v>
      </c>
      <c r="E131" s="59"/>
      <c r="F131" s="59"/>
      <c r="G131" s="59"/>
      <c r="H131" s="59"/>
      <c r="I131" s="59"/>
      <c r="J131" s="59"/>
      <c r="K131" s="59"/>
      <c r="L131" s="9" t="s">
        <v>308</v>
      </c>
      <c r="M131" s="37">
        <v>191588</v>
      </c>
      <c r="N131" s="37">
        <v>157943</v>
      </c>
      <c r="O131" s="37">
        <v>106868</v>
      </c>
      <c r="P131" s="35">
        <v>61987</v>
      </c>
      <c r="Q131" s="35">
        <v>40891</v>
      </c>
      <c r="R131" s="35">
        <v>11210</v>
      </c>
      <c r="S131" s="35">
        <v>11338</v>
      </c>
      <c r="T131" s="33">
        <v>4579</v>
      </c>
      <c r="U131" s="37">
        <v>586468</v>
      </c>
    </row>
    <row r="132" spans="1:21" ht="16.5" customHeight="1" x14ac:dyDescent="0.25">
      <c r="A132" s="7"/>
      <c r="B132" s="7"/>
      <c r="C132" s="7"/>
      <c r="D132" s="7" t="s">
        <v>492</v>
      </c>
      <c r="E132" s="7"/>
      <c r="F132" s="7"/>
      <c r="G132" s="7"/>
      <c r="H132" s="7"/>
      <c r="I132" s="7"/>
      <c r="J132" s="7"/>
      <c r="K132" s="7"/>
      <c r="L132" s="9" t="s">
        <v>308</v>
      </c>
      <c r="M132" s="37">
        <v>614198</v>
      </c>
      <c r="N132" s="37">
        <v>454510</v>
      </c>
      <c r="O132" s="37">
        <v>434377</v>
      </c>
      <c r="P132" s="37">
        <v>224709</v>
      </c>
      <c r="Q132" s="37">
        <v>154060</v>
      </c>
      <c r="R132" s="35">
        <v>49436</v>
      </c>
      <c r="S132" s="35">
        <v>23317</v>
      </c>
      <c r="T132" s="35">
        <v>17892</v>
      </c>
      <c r="U132" s="45">
        <v>1972696</v>
      </c>
    </row>
    <row r="133" spans="1:21" ht="16.5" customHeight="1" x14ac:dyDescent="0.25">
      <c r="A133" s="7"/>
      <c r="B133" s="7"/>
      <c r="C133" s="7"/>
      <c r="D133" s="7" t="s">
        <v>221</v>
      </c>
      <c r="E133" s="7"/>
      <c r="F133" s="7"/>
      <c r="G133" s="7"/>
      <c r="H133" s="7"/>
      <c r="I133" s="7"/>
      <c r="J133" s="7"/>
      <c r="K133" s="7"/>
      <c r="L133" s="9" t="s">
        <v>308</v>
      </c>
      <c r="M133" s="37">
        <v>157945</v>
      </c>
      <c r="N133" s="37">
        <v>118446</v>
      </c>
      <c r="O133" s="35">
        <v>90015</v>
      </c>
      <c r="P133" s="35">
        <v>46383</v>
      </c>
      <c r="Q133" s="35">
        <v>36141</v>
      </c>
      <c r="R133" s="35">
        <v>11262</v>
      </c>
      <c r="S133" s="33">
        <v>5249</v>
      </c>
      <c r="T133" s="33">
        <v>3943</v>
      </c>
      <c r="U133" s="37">
        <v>470190</v>
      </c>
    </row>
    <row r="134" spans="1:21" ht="16.5" customHeight="1" x14ac:dyDescent="0.25">
      <c r="A134" s="7"/>
      <c r="B134" s="7"/>
      <c r="C134" s="7"/>
      <c r="D134" s="7" t="s">
        <v>493</v>
      </c>
      <c r="E134" s="7"/>
      <c r="F134" s="7"/>
      <c r="G134" s="7"/>
      <c r="H134" s="7"/>
      <c r="I134" s="7"/>
      <c r="J134" s="7"/>
      <c r="K134" s="7"/>
      <c r="L134" s="9" t="s">
        <v>308</v>
      </c>
      <c r="M134" s="37">
        <v>928181</v>
      </c>
      <c r="N134" s="37">
        <v>764432</v>
      </c>
      <c r="O134" s="37">
        <v>603343</v>
      </c>
      <c r="P134" s="37">
        <v>300470</v>
      </c>
      <c r="Q134" s="37">
        <v>250785</v>
      </c>
      <c r="R134" s="35">
        <v>75308</v>
      </c>
      <c r="S134" s="35">
        <v>40816</v>
      </c>
      <c r="T134" s="35">
        <v>19783</v>
      </c>
      <c r="U134" s="45">
        <v>2983464</v>
      </c>
    </row>
    <row r="135" spans="1:21" ht="16.5" customHeight="1" x14ac:dyDescent="0.25">
      <c r="A135" s="7"/>
      <c r="B135" s="7"/>
      <c r="C135" s="7"/>
      <c r="D135" s="7" t="s">
        <v>144</v>
      </c>
      <c r="E135" s="7"/>
      <c r="F135" s="7"/>
      <c r="G135" s="7"/>
      <c r="H135" s="7"/>
      <c r="I135" s="7"/>
      <c r="J135" s="7"/>
      <c r="K135" s="7"/>
      <c r="L135" s="9" t="s">
        <v>308</v>
      </c>
      <c r="M135" s="45">
        <v>2400114</v>
      </c>
      <c r="N135" s="45">
        <v>1902433</v>
      </c>
      <c r="O135" s="45">
        <v>1470595</v>
      </c>
      <c r="P135" s="37">
        <v>775748</v>
      </c>
      <c r="Q135" s="37">
        <v>573658</v>
      </c>
      <c r="R135" s="37">
        <v>170918</v>
      </c>
      <c r="S135" s="37">
        <v>127984</v>
      </c>
      <c r="T135" s="35">
        <v>55542</v>
      </c>
      <c r="U135" s="45">
        <v>7478513</v>
      </c>
    </row>
    <row r="136" spans="1:21" ht="16.5" customHeight="1" x14ac:dyDescent="0.25">
      <c r="A136" s="7"/>
      <c r="B136" s="7"/>
      <c r="C136" s="7" t="s">
        <v>144</v>
      </c>
      <c r="D136" s="7"/>
      <c r="E136" s="7"/>
      <c r="F136" s="7"/>
      <c r="G136" s="7"/>
      <c r="H136" s="7"/>
      <c r="I136" s="7"/>
      <c r="J136" s="7"/>
      <c r="K136" s="7"/>
      <c r="L136" s="9"/>
      <c r="M136" s="10"/>
      <c r="N136" s="10"/>
      <c r="O136" s="10"/>
      <c r="P136" s="10"/>
      <c r="Q136" s="10"/>
      <c r="R136" s="10"/>
      <c r="S136" s="10"/>
      <c r="T136" s="10"/>
      <c r="U136" s="10"/>
    </row>
    <row r="137" spans="1:21" ht="16.5" customHeight="1" x14ac:dyDescent="0.25">
      <c r="A137" s="7"/>
      <c r="B137" s="7"/>
      <c r="C137" s="7"/>
      <c r="D137" s="7" t="s">
        <v>488</v>
      </c>
      <c r="E137" s="7"/>
      <c r="F137" s="7"/>
      <c r="G137" s="7"/>
      <c r="H137" s="7"/>
      <c r="I137" s="7"/>
      <c r="J137" s="7"/>
      <c r="K137" s="7"/>
      <c r="L137" s="9" t="s">
        <v>308</v>
      </c>
      <c r="M137" s="37">
        <v>236929</v>
      </c>
      <c r="N137" s="37">
        <v>169251</v>
      </c>
      <c r="O137" s="35">
        <v>93790</v>
      </c>
      <c r="P137" s="35">
        <v>51251</v>
      </c>
      <c r="Q137" s="35">
        <v>35753</v>
      </c>
      <c r="R137" s="33">
        <v>9394</v>
      </c>
      <c r="S137" s="35">
        <v>25524</v>
      </c>
      <c r="T137" s="33">
        <v>4218</v>
      </c>
      <c r="U137" s="37">
        <v>626147</v>
      </c>
    </row>
    <row r="138" spans="1:21" ht="29.4" customHeight="1" x14ac:dyDescent="0.25">
      <c r="A138" s="7"/>
      <c r="B138" s="7"/>
      <c r="C138" s="7"/>
      <c r="D138" s="59" t="s">
        <v>489</v>
      </c>
      <c r="E138" s="59"/>
      <c r="F138" s="59"/>
      <c r="G138" s="59"/>
      <c r="H138" s="59"/>
      <c r="I138" s="59"/>
      <c r="J138" s="59"/>
      <c r="K138" s="59"/>
      <c r="L138" s="9" t="s">
        <v>308</v>
      </c>
      <c r="M138" s="35">
        <v>81686</v>
      </c>
      <c r="N138" s="35">
        <v>94733</v>
      </c>
      <c r="O138" s="35">
        <v>48756</v>
      </c>
      <c r="P138" s="35">
        <v>29225</v>
      </c>
      <c r="Q138" s="35">
        <v>20088</v>
      </c>
      <c r="R138" s="33">
        <v>5874</v>
      </c>
      <c r="S138" s="35">
        <v>11073</v>
      </c>
      <c r="T138" s="33">
        <v>2795</v>
      </c>
      <c r="U138" s="37">
        <v>294266</v>
      </c>
    </row>
    <row r="139" spans="1:21" ht="16.5" customHeight="1" x14ac:dyDescent="0.25">
      <c r="A139" s="7"/>
      <c r="B139" s="7"/>
      <c r="C139" s="7"/>
      <c r="D139" s="7" t="s">
        <v>490</v>
      </c>
      <c r="E139" s="7"/>
      <c r="F139" s="7"/>
      <c r="G139" s="7"/>
      <c r="H139" s="7"/>
      <c r="I139" s="7"/>
      <c r="J139" s="7"/>
      <c r="K139" s="7"/>
      <c r="L139" s="9" t="s">
        <v>308</v>
      </c>
      <c r="M139" s="37">
        <v>778963</v>
      </c>
      <c r="N139" s="37">
        <v>636546</v>
      </c>
      <c r="O139" s="37">
        <v>399758</v>
      </c>
      <c r="P139" s="37">
        <v>232093</v>
      </c>
      <c r="Q139" s="37">
        <v>150854</v>
      </c>
      <c r="R139" s="35">
        <v>40864</v>
      </c>
      <c r="S139" s="35">
        <v>61376</v>
      </c>
      <c r="T139" s="35">
        <v>16263</v>
      </c>
      <c r="U139" s="45">
        <v>2316878</v>
      </c>
    </row>
    <row r="140" spans="1:21" ht="29.4" customHeight="1" x14ac:dyDescent="0.25">
      <c r="A140" s="7"/>
      <c r="B140" s="7"/>
      <c r="C140" s="7"/>
      <c r="D140" s="59" t="s">
        <v>491</v>
      </c>
      <c r="E140" s="59"/>
      <c r="F140" s="59"/>
      <c r="G140" s="59"/>
      <c r="H140" s="59"/>
      <c r="I140" s="59"/>
      <c r="J140" s="59"/>
      <c r="K140" s="59"/>
      <c r="L140" s="9" t="s">
        <v>308</v>
      </c>
      <c r="M140" s="37">
        <v>454299</v>
      </c>
      <c r="N140" s="37">
        <v>360808</v>
      </c>
      <c r="O140" s="37">
        <v>255136</v>
      </c>
      <c r="P140" s="37">
        <v>144082</v>
      </c>
      <c r="Q140" s="35">
        <v>94370</v>
      </c>
      <c r="R140" s="35">
        <v>25942</v>
      </c>
      <c r="S140" s="35">
        <v>25699</v>
      </c>
      <c r="T140" s="33">
        <v>9809</v>
      </c>
      <c r="U140" s="45">
        <v>1370258</v>
      </c>
    </row>
    <row r="141" spans="1:21" ht="16.5" customHeight="1" x14ac:dyDescent="0.25">
      <c r="A141" s="7"/>
      <c r="B141" s="7"/>
      <c r="C141" s="7"/>
      <c r="D141" s="7" t="s">
        <v>492</v>
      </c>
      <c r="E141" s="7"/>
      <c r="F141" s="7"/>
      <c r="G141" s="7"/>
      <c r="H141" s="7"/>
      <c r="I141" s="7"/>
      <c r="J141" s="7"/>
      <c r="K141" s="7"/>
      <c r="L141" s="9" t="s">
        <v>308</v>
      </c>
      <c r="M141" s="37">
        <v>955102</v>
      </c>
      <c r="N141" s="37">
        <v>698968</v>
      </c>
      <c r="O141" s="37">
        <v>657184</v>
      </c>
      <c r="P141" s="37">
        <v>337276</v>
      </c>
      <c r="Q141" s="37">
        <v>239148</v>
      </c>
      <c r="R141" s="35">
        <v>77120</v>
      </c>
      <c r="S141" s="35">
        <v>38043</v>
      </c>
      <c r="T141" s="35">
        <v>26112</v>
      </c>
      <c r="U141" s="45">
        <v>3029248</v>
      </c>
    </row>
    <row r="142" spans="1:21" ht="16.5" customHeight="1" x14ac:dyDescent="0.25">
      <c r="A142" s="7"/>
      <c r="B142" s="7"/>
      <c r="C142" s="7"/>
      <c r="D142" s="7" t="s">
        <v>221</v>
      </c>
      <c r="E142" s="7"/>
      <c r="F142" s="7"/>
      <c r="G142" s="7"/>
      <c r="H142" s="7"/>
      <c r="I142" s="7"/>
      <c r="J142" s="7"/>
      <c r="K142" s="7"/>
      <c r="L142" s="9" t="s">
        <v>308</v>
      </c>
      <c r="M142" s="37">
        <v>369362</v>
      </c>
      <c r="N142" s="37">
        <v>272114</v>
      </c>
      <c r="O142" s="37">
        <v>198381</v>
      </c>
      <c r="P142" s="37">
        <v>102246</v>
      </c>
      <c r="Q142" s="35">
        <v>80936</v>
      </c>
      <c r="R142" s="35">
        <v>26263</v>
      </c>
      <c r="S142" s="35">
        <v>12304</v>
      </c>
      <c r="T142" s="33">
        <v>7018</v>
      </c>
      <c r="U142" s="45">
        <v>1069506</v>
      </c>
    </row>
    <row r="143" spans="1:21" ht="16.5" customHeight="1" x14ac:dyDescent="0.25">
      <c r="A143" s="7"/>
      <c r="B143" s="7"/>
      <c r="C143" s="7"/>
      <c r="D143" s="7" t="s">
        <v>493</v>
      </c>
      <c r="E143" s="7"/>
      <c r="F143" s="7"/>
      <c r="G143" s="7"/>
      <c r="H143" s="7"/>
      <c r="I143" s="7"/>
      <c r="J143" s="7"/>
      <c r="K143" s="7"/>
      <c r="L143" s="9" t="s">
        <v>308</v>
      </c>
      <c r="M143" s="45">
        <v>2077181</v>
      </c>
      <c r="N143" s="45">
        <v>1702441</v>
      </c>
      <c r="O143" s="45">
        <v>1367170</v>
      </c>
      <c r="P143" s="37">
        <v>671216</v>
      </c>
      <c r="Q143" s="37">
        <v>559381</v>
      </c>
      <c r="R143" s="37">
        <v>169638</v>
      </c>
      <c r="S143" s="35">
        <v>89146</v>
      </c>
      <c r="T143" s="35">
        <v>40150</v>
      </c>
      <c r="U143" s="45">
        <v>6676993</v>
      </c>
    </row>
    <row r="144" spans="1:21" ht="16.5" customHeight="1" x14ac:dyDescent="0.25">
      <c r="A144" s="7"/>
      <c r="B144" s="7"/>
      <c r="C144" s="7"/>
      <c r="D144" s="7" t="s">
        <v>144</v>
      </c>
      <c r="E144" s="7"/>
      <c r="F144" s="7"/>
      <c r="G144" s="7"/>
      <c r="H144" s="7"/>
      <c r="I144" s="7"/>
      <c r="J144" s="7"/>
      <c r="K144" s="7"/>
      <c r="L144" s="9" t="s">
        <v>308</v>
      </c>
      <c r="M144" s="45">
        <v>4953522</v>
      </c>
      <c r="N144" s="45">
        <v>3934861</v>
      </c>
      <c r="O144" s="45">
        <v>3020175</v>
      </c>
      <c r="P144" s="45">
        <v>1567389</v>
      </c>
      <c r="Q144" s="45">
        <v>1180530</v>
      </c>
      <c r="R144" s="37">
        <v>355095</v>
      </c>
      <c r="S144" s="37">
        <v>263165</v>
      </c>
      <c r="T144" s="37">
        <v>106365</v>
      </c>
      <c r="U144" s="47">
        <v>15383296</v>
      </c>
    </row>
    <row r="145" spans="1:21" ht="16.5" customHeight="1" x14ac:dyDescent="0.25">
      <c r="A145" s="7"/>
      <c r="B145" s="7" t="s">
        <v>435</v>
      </c>
      <c r="C145" s="7"/>
      <c r="D145" s="7"/>
      <c r="E145" s="7"/>
      <c r="F145" s="7"/>
      <c r="G145" s="7"/>
      <c r="H145" s="7"/>
      <c r="I145" s="7"/>
      <c r="J145" s="7"/>
      <c r="K145" s="7"/>
      <c r="L145" s="9"/>
      <c r="M145" s="10"/>
      <c r="N145" s="10"/>
      <c r="O145" s="10"/>
      <c r="P145" s="10"/>
      <c r="Q145" s="10"/>
      <c r="R145" s="10"/>
      <c r="S145" s="10"/>
      <c r="T145" s="10"/>
      <c r="U145" s="10"/>
    </row>
    <row r="146" spans="1:21" ht="16.5" customHeight="1" x14ac:dyDescent="0.25">
      <c r="A146" s="7"/>
      <c r="B146" s="7"/>
      <c r="C146" s="7" t="s">
        <v>45</v>
      </c>
      <c r="D146" s="7"/>
      <c r="E146" s="7"/>
      <c r="F146" s="7"/>
      <c r="G146" s="7"/>
      <c r="H146" s="7"/>
      <c r="I146" s="7"/>
      <c r="J146" s="7"/>
      <c r="K146" s="7"/>
      <c r="L146" s="9"/>
      <c r="M146" s="10"/>
      <c r="N146" s="10"/>
      <c r="O146" s="10"/>
      <c r="P146" s="10"/>
      <c r="Q146" s="10"/>
      <c r="R146" s="10"/>
      <c r="S146" s="10"/>
      <c r="T146" s="10"/>
      <c r="U146" s="10"/>
    </row>
    <row r="147" spans="1:21" ht="16.5" customHeight="1" x14ac:dyDescent="0.25">
      <c r="A147" s="7"/>
      <c r="B147" s="7"/>
      <c r="C147" s="7"/>
      <c r="D147" s="7" t="s">
        <v>488</v>
      </c>
      <c r="E147" s="7"/>
      <c r="F147" s="7"/>
      <c r="G147" s="7"/>
      <c r="H147" s="7"/>
      <c r="I147" s="7"/>
      <c r="J147" s="7"/>
      <c r="K147" s="7"/>
      <c r="L147" s="9" t="s">
        <v>308</v>
      </c>
      <c r="M147" s="37">
        <v>111006</v>
      </c>
      <c r="N147" s="35">
        <v>80110</v>
      </c>
      <c r="O147" s="35">
        <v>44432</v>
      </c>
      <c r="P147" s="35">
        <v>22738</v>
      </c>
      <c r="Q147" s="35">
        <v>16489</v>
      </c>
      <c r="R147" s="33">
        <v>4587</v>
      </c>
      <c r="S147" s="35">
        <v>11030</v>
      </c>
      <c r="T147" s="33">
        <v>2245</v>
      </c>
      <c r="U147" s="37">
        <v>292649</v>
      </c>
    </row>
    <row r="148" spans="1:21" ht="29.4" customHeight="1" x14ac:dyDescent="0.25">
      <c r="A148" s="7"/>
      <c r="B148" s="7"/>
      <c r="C148" s="7"/>
      <c r="D148" s="59" t="s">
        <v>489</v>
      </c>
      <c r="E148" s="59"/>
      <c r="F148" s="59"/>
      <c r="G148" s="59"/>
      <c r="H148" s="59"/>
      <c r="I148" s="59"/>
      <c r="J148" s="59"/>
      <c r="K148" s="59"/>
      <c r="L148" s="9" t="s">
        <v>308</v>
      </c>
      <c r="M148" s="35">
        <v>51451</v>
      </c>
      <c r="N148" s="35">
        <v>61216</v>
      </c>
      <c r="O148" s="35">
        <v>31601</v>
      </c>
      <c r="P148" s="35">
        <v>18790</v>
      </c>
      <c r="Q148" s="35">
        <v>12940</v>
      </c>
      <c r="R148" s="33">
        <v>3843</v>
      </c>
      <c r="S148" s="33">
        <v>6707</v>
      </c>
      <c r="T148" s="33">
        <v>1939</v>
      </c>
      <c r="U148" s="37">
        <v>188513</v>
      </c>
    </row>
    <row r="149" spans="1:21" ht="16.5" customHeight="1" x14ac:dyDescent="0.25">
      <c r="A149" s="7"/>
      <c r="B149" s="7"/>
      <c r="C149" s="7"/>
      <c r="D149" s="7" t="s">
        <v>490</v>
      </c>
      <c r="E149" s="7"/>
      <c r="F149" s="7"/>
      <c r="G149" s="7"/>
      <c r="H149" s="7"/>
      <c r="I149" s="7"/>
      <c r="J149" s="7"/>
      <c r="K149" s="7"/>
      <c r="L149" s="9" t="s">
        <v>308</v>
      </c>
      <c r="M149" s="37">
        <v>433512</v>
      </c>
      <c r="N149" s="37">
        <v>355666</v>
      </c>
      <c r="O149" s="37">
        <v>234446</v>
      </c>
      <c r="P149" s="37">
        <v>130662</v>
      </c>
      <c r="Q149" s="35">
        <v>86544</v>
      </c>
      <c r="R149" s="35">
        <v>24550</v>
      </c>
      <c r="S149" s="35">
        <v>33447</v>
      </c>
      <c r="T149" s="35">
        <v>10366</v>
      </c>
      <c r="U149" s="45">
        <v>1309287</v>
      </c>
    </row>
    <row r="150" spans="1:21" ht="29.4" customHeight="1" x14ac:dyDescent="0.25">
      <c r="A150" s="7"/>
      <c r="B150" s="7"/>
      <c r="C150" s="7"/>
      <c r="D150" s="59" t="s">
        <v>491</v>
      </c>
      <c r="E150" s="59"/>
      <c r="F150" s="59"/>
      <c r="G150" s="59"/>
      <c r="H150" s="59"/>
      <c r="I150" s="59"/>
      <c r="J150" s="59"/>
      <c r="K150" s="59"/>
      <c r="L150" s="9" t="s">
        <v>308</v>
      </c>
      <c r="M150" s="37">
        <v>267494</v>
      </c>
      <c r="N150" s="37">
        <v>205058</v>
      </c>
      <c r="O150" s="37">
        <v>151767</v>
      </c>
      <c r="P150" s="35">
        <v>83365</v>
      </c>
      <c r="Q150" s="35">
        <v>54288</v>
      </c>
      <c r="R150" s="35">
        <v>15157</v>
      </c>
      <c r="S150" s="35">
        <v>14583</v>
      </c>
      <c r="T150" s="33">
        <v>5792</v>
      </c>
      <c r="U150" s="37">
        <v>797563</v>
      </c>
    </row>
    <row r="151" spans="1:21" ht="16.5" customHeight="1" x14ac:dyDescent="0.25">
      <c r="A151" s="7"/>
      <c r="B151" s="7"/>
      <c r="C151" s="7"/>
      <c r="D151" s="7" t="s">
        <v>492</v>
      </c>
      <c r="E151" s="7"/>
      <c r="F151" s="7"/>
      <c r="G151" s="7"/>
      <c r="H151" s="7"/>
      <c r="I151" s="7"/>
      <c r="J151" s="7"/>
      <c r="K151" s="7"/>
      <c r="L151" s="9" t="s">
        <v>308</v>
      </c>
      <c r="M151" s="37">
        <v>352827</v>
      </c>
      <c r="N151" s="37">
        <v>248516</v>
      </c>
      <c r="O151" s="37">
        <v>232478</v>
      </c>
      <c r="P151" s="37">
        <v>116372</v>
      </c>
      <c r="Q151" s="35">
        <v>87295</v>
      </c>
      <c r="R151" s="35">
        <v>29147</v>
      </c>
      <c r="S151" s="35">
        <v>15081</v>
      </c>
      <c r="T151" s="35">
        <v>10204</v>
      </c>
      <c r="U151" s="45">
        <v>1092038</v>
      </c>
    </row>
    <row r="152" spans="1:21" ht="16.5" customHeight="1" x14ac:dyDescent="0.25">
      <c r="A152" s="7"/>
      <c r="B152" s="7"/>
      <c r="C152" s="7"/>
      <c r="D152" s="7" t="s">
        <v>221</v>
      </c>
      <c r="E152" s="7"/>
      <c r="F152" s="7"/>
      <c r="G152" s="7"/>
      <c r="H152" s="7"/>
      <c r="I152" s="7"/>
      <c r="J152" s="7"/>
      <c r="K152" s="7"/>
      <c r="L152" s="9" t="s">
        <v>308</v>
      </c>
      <c r="M152" s="37">
        <v>323685</v>
      </c>
      <c r="N152" s="37">
        <v>229931</v>
      </c>
      <c r="O152" s="37">
        <v>179176</v>
      </c>
      <c r="P152" s="35">
        <v>95867</v>
      </c>
      <c r="Q152" s="35">
        <v>64510</v>
      </c>
      <c r="R152" s="35">
        <v>20989</v>
      </c>
      <c r="S152" s="35">
        <v>11477</v>
      </c>
      <c r="T152" s="35">
        <v>10733</v>
      </c>
      <c r="U152" s="37">
        <v>936480</v>
      </c>
    </row>
    <row r="153" spans="1:21" ht="16.5" customHeight="1" x14ac:dyDescent="0.25">
      <c r="A153" s="7"/>
      <c r="B153" s="7"/>
      <c r="C153" s="7"/>
      <c r="D153" s="7" t="s">
        <v>493</v>
      </c>
      <c r="E153" s="7"/>
      <c r="F153" s="7"/>
      <c r="G153" s="7"/>
      <c r="H153" s="7"/>
      <c r="I153" s="7"/>
      <c r="J153" s="7"/>
      <c r="K153" s="7"/>
      <c r="L153" s="9" t="s">
        <v>308</v>
      </c>
      <c r="M153" s="45">
        <v>1190417</v>
      </c>
      <c r="N153" s="37">
        <v>954832</v>
      </c>
      <c r="O153" s="37">
        <v>798012</v>
      </c>
      <c r="P153" s="37">
        <v>387863</v>
      </c>
      <c r="Q153" s="37">
        <v>317407</v>
      </c>
      <c r="R153" s="35">
        <v>98918</v>
      </c>
      <c r="S153" s="35">
        <v>49480</v>
      </c>
      <c r="T153" s="35">
        <v>32969</v>
      </c>
      <c r="U153" s="45">
        <v>3830269</v>
      </c>
    </row>
    <row r="154" spans="1:21" ht="16.5" customHeight="1" x14ac:dyDescent="0.25">
      <c r="A154" s="7"/>
      <c r="B154" s="7"/>
      <c r="C154" s="7"/>
      <c r="D154" s="7" t="s">
        <v>144</v>
      </c>
      <c r="E154" s="7"/>
      <c r="F154" s="7"/>
      <c r="G154" s="7"/>
      <c r="H154" s="7"/>
      <c r="I154" s="7"/>
      <c r="J154" s="7"/>
      <c r="K154" s="7"/>
      <c r="L154" s="9" t="s">
        <v>308</v>
      </c>
      <c r="M154" s="45">
        <v>2730392</v>
      </c>
      <c r="N154" s="45">
        <v>2135329</v>
      </c>
      <c r="O154" s="45">
        <v>1671912</v>
      </c>
      <c r="P154" s="37">
        <v>855657</v>
      </c>
      <c r="Q154" s="37">
        <v>639473</v>
      </c>
      <c r="R154" s="37">
        <v>197191</v>
      </c>
      <c r="S154" s="37">
        <v>141805</v>
      </c>
      <c r="T154" s="35">
        <v>74248</v>
      </c>
      <c r="U154" s="45">
        <v>8446799</v>
      </c>
    </row>
    <row r="155" spans="1:21" ht="16.5" customHeight="1" x14ac:dyDescent="0.25">
      <c r="A155" s="7"/>
      <c r="B155" s="7"/>
      <c r="C155" s="7" t="s">
        <v>68</v>
      </c>
      <c r="D155" s="7"/>
      <c r="E155" s="7"/>
      <c r="F155" s="7"/>
      <c r="G155" s="7"/>
      <c r="H155" s="7"/>
      <c r="I155" s="7"/>
      <c r="J155" s="7"/>
      <c r="K155" s="7"/>
      <c r="L155" s="9"/>
      <c r="M155" s="10"/>
      <c r="N155" s="10"/>
      <c r="O155" s="10"/>
      <c r="P155" s="10"/>
      <c r="Q155" s="10"/>
      <c r="R155" s="10"/>
      <c r="S155" s="10"/>
      <c r="T155" s="10"/>
      <c r="U155" s="10"/>
    </row>
    <row r="156" spans="1:21" ht="16.5" customHeight="1" x14ac:dyDescent="0.25">
      <c r="A156" s="7"/>
      <c r="B156" s="7"/>
      <c r="C156" s="7"/>
      <c r="D156" s="7" t="s">
        <v>488</v>
      </c>
      <c r="E156" s="7"/>
      <c r="F156" s="7"/>
      <c r="G156" s="7"/>
      <c r="H156" s="7"/>
      <c r="I156" s="7"/>
      <c r="J156" s="7"/>
      <c r="K156" s="7"/>
      <c r="L156" s="9" t="s">
        <v>308</v>
      </c>
      <c r="M156" s="37">
        <v>127820</v>
      </c>
      <c r="N156" s="35">
        <v>90257</v>
      </c>
      <c r="O156" s="35">
        <v>50209</v>
      </c>
      <c r="P156" s="35">
        <v>28888</v>
      </c>
      <c r="Q156" s="35">
        <v>19506</v>
      </c>
      <c r="R156" s="33">
        <v>4949</v>
      </c>
      <c r="S156" s="35">
        <v>14700</v>
      </c>
      <c r="T156" s="33">
        <v>2065</v>
      </c>
      <c r="U156" s="37">
        <v>338419</v>
      </c>
    </row>
    <row r="157" spans="1:21" ht="29.4" customHeight="1" x14ac:dyDescent="0.25">
      <c r="A157" s="7"/>
      <c r="B157" s="7"/>
      <c r="C157" s="7"/>
      <c r="D157" s="59" t="s">
        <v>489</v>
      </c>
      <c r="E157" s="59"/>
      <c r="F157" s="59"/>
      <c r="G157" s="59"/>
      <c r="H157" s="59"/>
      <c r="I157" s="59"/>
      <c r="J157" s="59"/>
      <c r="K157" s="59"/>
      <c r="L157" s="9" t="s">
        <v>308</v>
      </c>
      <c r="M157" s="35">
        <v>31157</v>
      </c>
      <c r="N157" s="35">
        <v>34129</v>
      </c>
      <c r="O157" s="35">
        <v>17870</v>
      </c>
      <c r="P157" s="35">
        <v>10688</v>
      </c>
      <c r="Q157" s="33">
        <v>7333</v>
      </c>
      <c r="R157" s="33">
        <v>2124</v>
      </c>
      <c r="S157" s="33">
        <v>4451</v>
      </c>
      <c r="T157" s="32">
        <v>980</v>
      </c>
      <c r="U157" s="37">
        <v>108742</v>
      </c>
    </row>
    <row r="158" spans="1:21" ht="16.5" customHeight="1" x14ac:dyDescent="0.25">
      <c r="A158" s="7"/>
      <c r="B158" s="7"/>
      <c r="C158" s="7"/>
      <c r="D158" s="7" t="s">
        <v>490</v>
      </c>
      <c r="E158" s="7"/>
      <c r="F158" s="7"/>
      <c r="G158" s="7"/>
      <c r="H158" s="7"/>
      <c r="I158" s="7"/>
      <c r="J158" s="7"/>
      <c r="K158" s="7"/>
      <c r="L158" s="9" t="s">
        <v>308</v>
      </c>
      <c r="M158" s="37">
        <v>353740</v>
      </c>
      <c r="N158" s="37">
        <v>285487</v>
      </c>
      <c r="O158" s="37">
        <v>170261</v>
      </c>
      <c r="P158" s="37">
        <v>103722</v>
      </c>
      <c r="Q158" s="35">
        <v>65628</v>
      </c>
      <c r="R158" s="35">
        <v>16968</v>
      </c>
      <c r="S158" s="35">
        <v>28495</v>
      </c>
      <c r="T158" s="33">
        <v>6588</v>
      </c>
      <c r="U158" s="45">
        <v>1030967</v>
      </c>
    </row>
    <row r="159" spans="1:21" ht="29.4" customHeight="1" x14ac:dyDescent="0.25">
      <c r="A159" s="7"/>
      <c r="B159" s="7"/>
      <c r="C159" s="7"/>
      <c r="D159" s="59" t="s">
        <v>491</v>
      </c>
      <c r="E159" s="59"/>
      <c r="F159" s="59"/>
      <c r="G159" s="59"/>
      <c r="H159" s="59"/>
      <c r="I159" s="59"/>
      <c r="J159" s="59"/>
      <c r="K159" s="59"/>
      <c r="L159" s="9" t="s">
        <v>308</v>
      </c>
      <c r="M159" s="37">
        <v>194317</v>
      </c>
      <c r="N159" s="37">
        <v>159525</v>
      </c>
      <c r="O159" s="37">
        <v>108778</v>
      </c>
      <c r="P159" s="35">
        <v>62763</v>
      </c>
      <c r="Q159" s="35">
        <v>41386</v>
      </c>
      <c r="R159" s="35">
        <v>11442</v>
      </c>
      <c r="S159" s="35">
        <v>11494</v>
      </c>
      <c r="T159" s="33">
        <v>4860</v>
      </c>
      <c r="U159" s="37">
        <v>594632</v>
      </c>
    </row>
    <row r="160" spans="1:21" ht="16.5" customHeight="1" x14ac:dyDescent="0.25">
      <c r="A160" s="7"/>
      <c r="B160" s="7"/>
      <c r="C160" s="7"/>
      <c r="D160" s="7" t="s">
        <v>492</v>
      </c>
      <c r="E160" s="7"/>
      <c r="F160" s="7"/>
      <c r="G160" s="7"/>
      <c r="H160" s="7"/>
      <c r="I160" s="7"/>
      <c r="J160" s="7"/>
      <c r="K160" s="7"/>
      <c r="L160" s="9" t="s">
        <v>308</v>
      </c>
      <c r="M160" s="37">
        <v>629717</v>
      </c>
      <c r="N160" s="37">
        <v>461141</v>
      </c>
      <c r="O160" s="37">
        <v>446788</v>
      </c>
      <c r="P160" s="37">
        <v>230172</v>
      </c>
      <c r="Q160" s="37">
        <v>156930</v>
      </c>
      <c r="R160" s="35">
        <v>51369</v>
      </c>
      <c r="S160" s="35">
        <v>23823</v>
      </c>
      <c r="T160" s="35">
        <v>20275</v>
      </c>
      <c r="U160" s="45">
        <v>2020425</v>
      </c>
    </row>
    <row r="161" spans="1:21" ht="16.5" customHeight="1" x14ac:dyDescent="0.25">
      <c r="A161" s="7"/>
      <c r="B161" s="7"/>
      <c r="C161" s="7"/>
      <c r="D161" s="7" t="s">
        <v>221</v>
      </c>
      <c r="E161" s="7"/>
      <c r="F161" s="7"/>
      <c r="G161" s="7"/>
      <c r="H161" s="7"/>
      <c r="I161" s="7"/>
      <c r="J161" s="7"/>
      <c r="K161" s="7"/>
      <c r="L161" s="9" t="s">
        <v>308</v>
      </c>
      <c r="M161" s="37">
        <v>285123</v>
      </c>
      <c r="N161" s="37">
        <v>204543</v>
      </c>
      <c r="O161" s="37">
        <v>179715</v>
      </c>
      <c r="P161" s="37">
        <v>102984</v>
      </c>
      <c r="Q161" s="35">
        <v>59326</v>
      </c>
      <c r="R161" s="35">
        <v>17995</v>
      </c>
      <c r="S161" s="35">
        <v>10887</v>
      </c>
      <c r="T161" s="35">
        <v>13979</v>
      </c>
      <c r="U161" s="37">
        <v>875415</v>
      </c>
    </row>
    <row r="162" spans="1:21" ht="16.5" customHeight="1" x14ac:dyDescent="0.25">
      <c r="A162" s="7"/>
      <c r="B162" s="7"/>
      <c r="C162" s="7"/>
      <c r="D162" s="7" t="s">
        <v>493</v>
      </c>
      <c r="E162" s="7"/>
      <c r="F162" s="7"/>
      <c r="G162" s="7"/>
      <c r="H162" s="7"/>
      <c r="I162" s="7"/>
      <c r="J162" s="7"/>
      <c r="K162" s="7"/>
      <c r="L162" s="9" t="s">
        <v>308</v>
      </c>
      <c r="M162" s="37">
        <v>964552</v>
      </c>
      <c r="N162" s="37">
        <v>778977</v>
      </c>
      <c r="O162" s="37">
        <v>633323</v>
      </c>
      <c r="P162" s="37">
        <v>314819</v>
      </c>
      <c r="Q162" s="37">
        <v>258268</v>
      </c>
      <c r="R162" s="35">
        <v>79259</v>
      </c>
      <c r="S162" s="35">
        <v>41906</v>
      </c>
      <c r="T162" s="35">
        <v>30720</v>
      </c>
      <c r="U162" s="45">
        <v>3102214</v>
      </c>
    </row>
    <row r="163" spans="1:21" ht="16.5" customHeight="1" x14ac:dyDescent="0.25">
      <c r="A163" s="7"/>
      <c r="B163" s="7"/>
      <c r="C163" s="7"/>
      <c r="D163" s="7" t="s">
        <v>144</v>
      </c>
      <c r="E163" s="7"/>
      <c r="F163" s="7"/>
      <c r="G163" s="7"/>
      <c r="H163" s="7"/>
      <c r="I163" s="7"/>
      <c r="J163" s="7"/>
      <c r="K163" s="7"/>
      <c r="L163" s="9" t="s">
        <v>308</v>
      </c>
      <c r="M163" s="45">
        <v>2586426</v>
      </c>
      <c r="N163" s="45">
        <v>2014059</v>
      </c>
      <c r="O163" s="45">
        <v>1606944</v>
      </c>
      <c r="P163" s="37">
        <v>854036</v>
      </c>
      <c r="Q163" s="37">
        <v>608377</v>
      </c>
      <c r="R163" s="37">
        <v>184106</v>
      </c>
      <c r="S163" s="37">
        <v>135756</v>
      </c>
      <c r="T163" s="35">
        <v>79467</v>
      </c>
      <c r="U163" s="45">
        <v>8070814</v>
      </c>
    </row>
    <row r="164" spans="1:21" ht="16.5" customHeight="1" x14ac:dyDescent="0.25">
      <c r="A164" s="7"/>
      <c r="B164" s="7"/>
      <c r="C164" s="7" t="s">
        <v>144</v>
      </c>
      <c r="D164" s="7"/>
      <c r="E164" s="7"/>
      <c r="F164" s="7"/>
      <c r="G164" s="7"/>
      <c r="H164" s="7"/>
      <c r="I164" s="7"/>
      <c r="J164" s="7"/>
      <c r="K164" s="7"/>
      <c r="L164" s="9"/>
      <c r="M164" s="10"/>
      <c r="N164" s="10"/>
      <c r="O164" s="10"/>
      <c r="P164" s="10"/>
      <c r="Q164" s="10"/>
      <c r="R164" s="10"/>
      <c r="S164" s="10"/>
      <c r="T164" s="10"/>
      <c r="U164" s="10"/>
    </row>
    <row r="165" spans="1:21" ht="16.5" customHeight="1" x14ac:dyDescent="0.25">
      <c r="A165" s="7"/>
      <c r="B165" s="7"/>
      <c r="C165" s="7"/>
      <c r="D165" s="7" t="s">
        <v>488</v>
      </c>
      <c r="E165" s="7"/>
      <c r="F165" s="7"/>
      <c r="G165" s="7"/>
      <c r="H165" s="7"/>
      <c r="I165" s="7"/>
      <c r="J165" s="7"/>
      <c r="K165" s="7"/>
      <c r="L165" s="9" t="s">
        <v>308</v>
      </c>
      <c r="M165" s="37">
        <v>238826</v>
      </c>
      <c r="N165" s="37">
        <v>170367</v>
      </c>
      <c r="O165" s="35">
        <v>94641</v>
      </c>
      <c r="P165" s="35">
        <v>51626</v>
      </c>
      <c r="Q165" s="35">
        <v>35995</v>
      </c>
      <c r="R165" s="33">
        <v>9536</v>
      </c>
      <c r="S165" s="35">
        <v>25730</v>
      </c>
      <c r="T165" s="33">
        <v>4310</v>
      </c>
      <c r="U165" s="37">
        <v>631068</v>
      </c>
    </row>
    <row r="166" spans="1:21" ht="29.4" customHeight="1" x14ac:dyDescent="0.25">
      <c r="A166" s="7"/>
      <c r="B166" s="7"/>
      <c r="C166" s="7"/>
      <c r="D166" s="59" t="s">
        <v>489</v>
      </c>
      <c r="E166" s="59"/>
      <c r="F166" s="59"/>
      <c r="G166" s="59"/>
      <c r="H166" s="59"/>
      <c r="I166" s="59"/>
      <c r="J166" s="59"/>
      <c r="K166" s="59"/>
      <c r="L166" s="9" t="s">
        <v>308</v>
      </c>
      <c r="M166" s="35">
        <v>82608</v>
      </c>
      <c r="N166" s="35">
        <v>95345</v>
      </c>
      <c r="O166" s="35">
        <v>49471</v>
      </c>
      <c r="P166" s="35">
        <v>29478</v>
      </c>
      <c r="Q166" s="35">
        <v>20273</v>
      </c>
      <c r="R166" s="33">
        <v>5967</v>
      </c>
      <c r="S166" s="35">
        <v>11158</v>
      </c>
      <c r="T166" s="33">
        <v>2919</v>
      </c>
      <c r="U166" s="37">
        <v>297255</v>
      </c>
    </row>
    <row r="167" spans="1:21" ht="16.5" customHeight="1" x14ac:dyDescent="0.25">
      <c r="A167" s="7"/>
      <c r="B167" s="7"/>
      <c r="C167" s="7"/>
      <c r="D167" s="7" t="s">
        <v>490</v>
      </c>
      <c r="E167" s="7"/>
      <c r="F167" s="7"/>
      <c r="G167" s="7"/>
      <c r="H167" s="7"/>
      <c r="I167" s="7"/>
      <c r="J167" s="7"/>
      <c r="K167" s="7"/>
      <c r="L167" s="9" t="s">
        <v>308</v>
      </c>
      <c r="M167" s="37">
        <v>787252</v>
      </c>
      <c r="N167" s="37">
        <v>641153</v>
      </c>
      <c r="O167" s="37">
        <v>404707</v>
      </c>
      <c r="P167" s="37">
        <v>234384</v>
      </c>
      <c r="Q167" s="37">
        <v>152172</v>
      </c>
      <c r="R167" s="35">
        <v>41518</v>
      </c>
      <c r="S167" s="35">
        <v>61942</v>
      </c>
      <c r="T167" s="35">
        <v>16954</v>
      </c>
      <c r="U167" s="45">
        <v>2340254</v>
      </c>
    </row>
    <row r="168" spans="1:21" ht="29.4" customHeight="1" x14ac:dyDescent="0.25">
      <c r="A168" s="7"/>
      <c r="B168" s="7"/>
      <c r="C168" s="7"/>
      <c r="D168" s="59" t="s">
        <v>491</v>
      </c>
      <c r="E168" s="59"/>
      <c r="F168" s="59"/>
      <c r="G168" s="59"/>
      <c r="H168" s="59"/>
      <c r="I168" s="59"/>
      <c r="J168" s="59"/>
      <c r="K168" s="59"/>
      <c r="L168" s="9" t="s">
        <v>308</v>
      </c>
      <c r="M168" s="37">
        <v>461811</v>
      </c>
      <c r="N168" s="37">
        <v>364583</v>
      </c>
      <c r="O168" s="37">
        <v>260545</v>
      </c>
      <c r="P168" s="37">
        <v>146128</v>
      </c>
      <c r="Q168" s="35">
        <v>95674</v>
      </c>
      <c r="R168" s="35">
        <v>26599</v>
      </c>
      <c r="S168" s="35">
        <v>26077</v>
      </c>
      <c r="T168" s="35">
        <v>10652</v>
      </c>
      <c r="U168" s="45">
        <v>1392195</v>
      </c>
    </row>
    <row r="169" spans="1:21" ht="16.5" customHeight="1" x14ac:dyDescent="0.25">
      <c r="A169" s="7"/>
      <c r="B169" s="7"/>
      <c r="C169" s="7"/>
      <c r="D169" s="7" t="s">
        <v>492</v>
      </c>
      <c r="E169" s="7"/>
      <c r="F169" s="7"/>
      <c r="G169" s="7"/>
      <c r="H169" s="7"/>
      <c r="I169" s="7"/>
      <c r="J169" s="7"/>
      <c r="K169" s="7"/>
      <c r="L169" s="9" t="s">
        <v>308</v>
      </c>
      <c r="M169" s="37">
        <v>982544</v>
      </c>
      <c r="N169" s="37">
        <v>709657</v>
      </c>
      <c r="O169" s="37">
        <v>679266</v>
      </c>
      <c r="P169" s="37">
        <v>346544</v>
      </c>
      <c r="Q169" s="37">
        <v>244225</v>
      </c>
      <c r="R169" s="35">
        <v>80516</v>
      </c>
      <c r="S169" s="35">
        <v>38904</v>
      </c>
      <c r="T169" s="35">
        <v>30479</v>
      </c>
      <c r="U169" s="45">
        <v>3112463</v>
      </c>
    </row>
    <row r="170" spans="1:21" ht="16.5" customHeight="1" x14ac:dyDescent="0.25">
      <c r="A170" s="7"/>
      <c r="B170" s="7"/>
      <c r="C170" s="7"/>
      <c r="D170" s="7" t="s">
        <v>221</v>
      </c>
      <c r="E170" s="7"/>
      <c r="F170" s="7"/>
      <c r="G170" s="7"/>
      <c r="H170" s="7"/>
      <c r="I170" s="7"/>
      <c r="J170" s="7"/>
      <c r="K170" s="7"/>
      <c r="L170" s="9" t="s">
        <v>308</v>
      </c>
      <c r="M170" s="37">
        <v>608808</v>
      </c>
      <c r="N170" s="37">
        <v>434474</v>
      </c>
      <c r="O170" s="37">
        <v>358891</v>
      </c>
      <c r="P170" s="37">
        <v>198851</v>
      </c>
      <c r="Q170" s="37">
        <v>123836</v>
      </c>
      <c r="R170" s="35">
        <v>38984</v>
      </c>
      <c r="S170" s="35">
        <v>22364</v>
      </c>
      <c r="T170" s="35">
        <v>24712</v>
      </c>
      <c r="U170" s="45">
        <v>1811895</v>
      </c>
    </row>
    <row r="171" spans="1:21" ht="16.5" customHeight="1" x14ac:dyDescent="0.25">
      <c r="A171" s="7"/>
      <c r="B171" s="7"/>
      <c r="C171" s="7"/>
      <c r="D171" s="7" t="s">
        <v>493</v>
      </c>
      <c r="E171" s="7"/>
      <c r="F171" s="7"/>
      <c r="G171" s="7"/>
      <c r="H171" s="7"/>
      <c r="I171" s="7"/>
      <c r="J171" s="7"/>
      <c r="K171" s="7"/>
      <c r="L171" s="9" t="s">
        <v>308</v>
      </c>
      <c r="M171" s="45">
        <v>2154969</v>
      </c>
      <c r="N171" s="45">
        <v>1733809</v>
      </c>
      <c r="O171" s="45">
        <v>1431335</v>
      </c>
      <c r="P171" s="37">
        <v>702682</v>
      </c>
      <c r="Q171" s="37">
        <v>575675</v>
      </c>
      <c r="R171" s="37">
        <v>178177</v>
      </c>
      <c r="S171" s="35">
        <v>91386</v>
      </c>
      <c r="T171" s="35">
        <v>63689</v>
      </c>
      <c r="U171" s="45">
        <v>6932483</v>
      </c>
    </row>
    <row r="172" spans="1:21" ht="16.5" customHeight="1" x14ac:dyDescent="0.25">
      <c r="A172" s="14"/>
      <c r="B172" s="14"/>
      <c r="C172" s="14"/>
      <c r="D172" s="14" t="s">
        <v>144</v>
      </c>
      <c r="E172" s="14"/>
      <c r="F172" s="14"/>
      <c r="G172" s="14"/>
      <c r="H172" s="14"/>
      <c r="I172" s="14"/>
      <c r="J172" s="14"/>
      <c r="K172" s="14"/>
      <c r="L172" s="15" t="s">
        <v>308</v>
      </c>
      <c r="M172" s="46">
        <v>5316818</v>
      </c>
      <c r="N172" s="46">
        <v>4149388</v>
      </c>
      <c r="O172" s="46">
        <v>3278856</v>
      </c>
      <c r="P172" s="46">
        <v>1709693</v>
      </c>
      <c r="Q172" s="46">
        <v>1247850</v>
      </c>
      <c r="R172" s="38">
        <v>381297</v>
      </c>
      <c r="S172" s="38">
        <v>277561</v>
      </c>
      <c r="T172" s="38">
        <v>153715</v>
      </c>
      <c r="U172" s="48">
        <v>16517613</v>
      </c>
    </row>
    <row r="173" spans="1:21" ht="4.5" customHeight="1" x14ac:dyDescent="0.25">
      <c r="A173" s="24"/>
      <c r="B173" s="24"/>
      <c r="C173" s="2"/>
      <c r="D173" s="2"/>
      <c r="E173" s="2"/>
      <c r="F173" s="2"/>
      <c r="G173" s="2"/>
      <c r="H173" s="2"/>
      <c r="I173" s="2"/>
      <c r="J173" s="2"/>
      <c r="K173" s="2"/>
      <c r="L173" s="2"/>
      <c r="M173" s="2"/>
      <c r="N173" s="2"/>
      <c r="O173" s="2"/>
      <c r="P173" s="2"/>
      <c r="Q173" s="2"/>
      <c r="R173" s="2"/>
      <c r="S173" s="2"/>
      <c r="T173" s="2"/>
      <c r="U173" s="2"/>
    </row>
    <row r="174" spans="1:21" ht="16.5" customHeight="1" x14ac:dyDescent="0.25">
      <c r="A174" s="24" t="s">
        <v>84</v>
      </c>
      <c r="B174" s="24"/>
      <c r="C174" s="56" t="s">
        <v>494</v>
      </c>
      <c r="D174" s="56"/>
      <c r="E174" s="56"/>
      <c r="F174" s="56"/>
      <c r="G174" s="56"/>
      <c r="H174" s="56"/>
      <c r="I174" s="56"/>
      <c r="J174" s="56"/>
      <c r="K174" s="56"/>
      <c r="L174" s="56"/>
      <c r="M174" s="56"/>
      <c r="N174" s="56"/>
      <c r="O174" s="56"/>
      <c r="P174" s="56"/>
      <c r="Q174" s="56"/>
      <c r="R174" s="56"/>
      <c r="S174" s="56"/>
      <c r="T174" s="56"/>
      <c r="U174" s="56"/>
    </row>
    <row r="175" spans="1:21" ht="16.5" customHeight="1" x14ac:dyDescent="0.25">
      <c r="A175" s="24" t="s">
        <v>86</v>
      </c>
      <c r="B175" s="24"/>
      <c r="C175" s="56" t="s">
        <v>483</v>
      </c>
      <c r="D175" s="56"/>
      <c r="E175" s="56"/>
      <c r="F175" s="56"/>
      <c r="G175" s="56"/>
      <c r="H175" s="56"/>
      <c r="I175" s="56"/>
      <c r="J175" s="56"/>
      <c r="K175" s="56"/>
      <c r="L175" s="56"/>
      <c r="M175" s="56"/>
      <c r="N175" s="56"/>
      <c r="O175" s="56"/>
      <c r="P175" s="56"/>
      <c r="Q175" s="56"/>
      <c r="R175" s="56"/>
      <c r="S175" s="56"/>
      <c r="T175" s="56"/>
      <c r="U175" s="56"/>
    </row>
    <row r="176" spans="1:21" ht="16.5" customHeight="1" x14ac:dyDescent="0.25">
      <c r="A176" s="24" t="s">
        <v>88</v>
      </c>
      <c r="B176" s="24"/>
      <c r="C176" s="56" t="s">
        <v>149</v>
      </c>
      <c r="D176" s="56"/>
      <c r="E176" s="56"/>
      <c r="F176" s="56"/>
      <c r="G176" s="56"/>
      <c r="H176" s="56"/>
      <c r="I176" s="56"/>
      <c r="J176" s="56"/>
      <c r="K176" s="56"/>
      <c r="L176" s="56"/>
      <c r="M176" s="56"/>
      <c r="N176" s="56"/>
      <c r="O176" s="56"/>
      <c r="P176" s="56"/>
      <c r="Q176" s="56"/>
      <c r="R176" s="56"/>
      <c r="S176" s="56"/>
      <c r="T176" s="56"/>
      <c r="U176" s="56"/>
    </row>
    <row r="177" spans="1:21" ht="16.5" customHeight="1" x14ac:dyDescent="0.25">
      <c r="A177" s="24" t="s">
        <v>230</v>
      </c>
      <c r="B177" s="24"/>
      <c r="C177" s="56" t="s">
        <v>436</v>
      </c>
      <c r="D177" s="56"/>
      <c r="E177" s="56"/>
      <c r="F177" s="56"/>
      <c r="G177" s="56"/>
      <c r="H177" s="56"/>
      <c r="I177" s="56"/>
      <c r="J177" s="56"/>
      <c r="K177" s="56"/>
      <c r="L177" s="56"/>
      <c r="M177" s="56"/>
      <c r="N177" s="56"/>
      <c r="O177" s="56"/>
      <c r="P177" s="56"/>
      <c r="Q177" s="56"/>
      <c r="R177" s="56"/>
      <c r="S177" s="56"/>
      <c r="T177" s="56"/>
      <c r="U177" s="56"/>
    </row>
    <row r="178" spans="1:21" ht="4.5" customHeight="1" x14ac:dyDescent="0.25"/>
    <row r="179" spans="1:21" ht="29.4" customHeight="1" x14ac:dyDescent="0.25">
      <c r="A179" s="25" t="s">
        <v>90</v>
      </c>
      <c r="B179" s="24"/>
      <c r="C179" s="24"/>
      <c r="D179" s="24"/>
      <c r="E179" s="56" t="s">
        <v>495</v>
      </c>
      <c r="F179" s="56"/>
      <c r="G179" s="56"/>
      <c r="H179" s="56"/>
      <c r="I179" s="56"/>
      <c r="J179" s="56"/>
      <c r="K179" s="56"/>
      <c r="L179" s="56"/>
      <c r="M179" s="56"/>
      <c r="N179" s="56"/>
      <c r="O179" s="56"/>
      <c r="P179" s="56"/>
      <c r="Q179" s="56"/>
      <c r="R179" s="56"/>
      <c r="S179" s="56"/>
      <c r="T179" s="56"/>
      <c r="U179" s="56"/>
    </row>
  </sheetData>
  <mergeCells count="42">
    <mergeCell ref="D7:K7"/>
    <mergeCell ref="D9:K9"/>
    <mergeCell ref="D16:K16"/>
    <mergeCell ref="D18:K18"/>
    <mergeCell ref="D25:K25"/>
    <mergeCell ref="D27:K27"/>
    <mergeCell ref="D35:K35"/>
    <mergeCell ref="D37:K37"/>
    <mergeCell ref="D44:K44"/>
    <mergeCell ref="D46:K46"/>
    <mergeCell ref="D53:K53"/>
    <mergeCell ref="D55:K55"/>
    <mergeCell ref="D63:K63"/>
    <mergeCell ref="D65:K65"/>
    <mergeCell ref="D72:K72"/>
    <mergeCell ref="D74:K74"/>
    <mergeCell ref="D81:K81"/>
    <mergeCell ref="D83:K83"/>
    <mergeCell ref="D92:K92"/>
    <mergeCell ref="D94:K94"/>
    <mergeCell ref="D140:K140"/>
    <mergeCell ref="D101:K101"/>
    <mergeCell ref="D103:K103"/>
    <mergeCell ref="D110:K110"/>
    <mergeCell ref="D112:K112"/>
    <mergeCell ref="D120:K120"/>
    <mergeCell ref="C177:U177"/>
    <mergeCell ref="E179:U179"/>
    <mergeCell ref="D168:K168"/>
    <mergeCell ref="K1:U1"/>
    <mergeCell ref="C174:U174"/>
    <mergeCell ref="C175:U175"/>
    <mergeCell ref="C176:U176"/>
    <mergeCell ref="D148:K148"/>
    <mergeCell ref="D150:K150"/>
    <mergeCell ref="D157:K157"/>
    <mergeCell ref="D159:K159"/>
    <mergeCell ref="D166:K166"/>
    <mergeCell ref="D122:K122"/>
    <mergeCell ref="D129:K129"/>
    <mergeCell ref="D131:K131"/>
    <mergeCell ref="D138:K138"/>
  </mergeCells>
  <pageMargins left="0.7" right="0.7" top="0.75" bottom="0.75" header="0.3" footer="0.3"/>
  <pageSetup paperSize="9" fitToHeight="0" orientation="landscape" horizontalDpi="300" verticalDpi="300"/>
  <headerFooter scaleWithDoc="0" alignWithMargins="0">
    <oddHeader>&amp;C&amp;"Arial"&amp;8TABLE 2A.22</oddHeader>
    <oddFooter>&amp;L&amp;"Arial"&amp;8REPORT ON
GOVERNMENT
SERVICES 2022&amp;R&amp;"Arial"&amp;8STATISTICAL
CONTEXT
PAGE &amp;B&amp;P&amp;B</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U144"/>
  <sheetViews>
    <sheetView showGridLines="0" workbookViewId="0"/>
  </sheetViews>
  <sheetFormatPr defaultColWidth="10.90625" defaultRowHeight="12.5" x14ac:dyDescent="0.25"/>
  <cols>
    <col min="1" max="10" width="1.90625" customWidth="1"/>
    <col min="11" max="11" width="5.36328125" customWidth="1"/>
    <col min="12" max="12" width="5.453125" customWidth="1"/>
    <col min="13" max="20" width="8.54296875" customWidth="1"/>
    <col min="21" max="21" width="10.08984375" customWidth="1"/>
  </cols>
  <sheetData>
    <row r="1" spans="1:21" ht="33.9" customHeight="1" x14ac:dyDescent="0.25">
      <c r="A1" s="8" t="s">
        <v>496</v>
      </c>
      <c r="B1" s="8"/>
      <c r="C1" s="8"/>
      <c r="D1" s="8"/>
      <c r="E1" s="8"/>
      <c r="F1" s="8"/>
      <c r="G1" s="8"/>
      <c r="H1" s="8"/>
      <c r="I1" s="8"/>
      <c r="J1" s="8"/>
      <c r="K1" s="57" t="s">
        <v>497</v>
      </c>
      <c r="L1" s="58"/>
      <c r="M1" s="58"/>
      <c r="N1" s="58"/>
      <c r="O1" s="58"/>
      <c r="P1" s="58"/>
      <c r="Q1" s="58"/>
      <c r="R1" s="58"/>
      <c r="S1" s="58"/>
      <c r="T1" s="58"/>
      <c r="U1" s="58"/>
    </row>
    <row r="2" spans="1:21" ht="16.5" customHeight="1" x14ac:dyDescent="0.25">
      <c r="A2" s="11"/>
      <c r="B2" s="11"/>
      <c r="C2" s="11"/>
      <c r="D2" s="11"/>
      <c r="E2" s="11"/>
      <c r="F2" s="11"/>
      <c r="G2" s="11"/>
      <c r="H2" s="11"/>
      <c r="I2" s="11"/>
      <c r="J2" s="11"/>
      <c r="K2" s="11"/>
      <c r="L2" s="12" t="s">
        <v>34</v>
      </c>
      <c r="M2" s="13" t="s">
        <v>35</v>
      </c>
      <c r="N2" s="13" t="s">
        <v>36</v>
      </c>
      <c r="O2" s="13" t="s">
        <v>37</v>
      </c>
      <c r="P2" s="13" t="s">
        <v>38</v>
      </c>
      <c r="Q2" s="13" t="s">
        <v>39</v>
      </c>
      <c r="R2" s="13" t="s">
        <v>40</v>
      </c>
      <c r="S2" s="13" t="s">
        <v>41</v>
      </c>
      <c r="T2" s="13" t="s">
        <v>42</v>
      </c>
      <c r="U2" s="13" t="s">
        <v>99</v>
      </c>
    </row>
    <row r="3" spans="1:21" ht="16.5" customHeight="1" x14ac:dyDescent="0.25">
      <c r="A3" s="7" t="s">
        <v>77</v>
      </c>
      <c r="B3" s="7"/>
      <c r="C3" s="7"/>
      <c r="D3" s="7"/>
      <c r="E3" s="7"/>
      <c r="F3" s="7"/>
      <c r="G3" s="7"/>
      <c r="H3" s="7"/>
      <c r="I3" s="7"/>
      <c r="J3" s="7"/>
      <c r="K3" s="7"/>
      <c r="L3" s="9"/>
      <c r="M3" s="10"/>
      <c r="N3" s="10"/>
      <c r="O3" s="10"/>
      <c r="P3" s="10"/>
      <c r="Q3" s="10"/>
      <c r="R3" s="10"/>
      <c r="S3" s="10"/>
      <c r="T3" s="10"/>
      <c r="U3" s="10"/>
    </row>
    <row r="4" spans="1:21" ht="16.5" customHeight="1" x14ac:dyDescent="0.25">
      <c r="A4" s="7"/>
      <c r="B4" s="7" t="s">
        <v>154</v>
      </c>
      <c r="C4" s="7"/>
      <c r="D4" s="7"/>
      <c r="E4" s="7"/>
      <c r="F4" s="7"/>
      <c r="G4" s="7"/>
      <c r="H4" s="7"/>
      <c r="I4" s="7"/>
      <c r="J4" s="7"/>
      <c r="K4" s="7"/>
      <c r="L4" s="9"/>
      <c r="M4" s="10"/>
      <c r="N4" s="10"/>
      <c r="O4" s="10"/>
      <c r="P4" s="10"/>
      <c r="Q4" s="10"/>
      <c r="R4" s="10"/>
      <c r="S4" s="10"/>
      <c r="T4" s="10"/>
      <c r="U4" s="10"/>
    </row>
    <row r="5" spans="1:21" ht="16.5" customHeight="1" x14ac:dyDescent="0.25">
      <c r="A5" s="7"/>
      <c r="B5" s="7"/>
      <c r="C5" s="7" t="s">
        <v>45</v>
      </c>
      <c r="D5" s="7"/>
      <c r="E5" s="7"/>
      <c r="F5" s="7"/>
      <c r="G5" s="7"/>
      <c r="H5" s="7"/>
      <c r="I5" s="7"/>
      <c r="J5" s="7"/>
      <c r="K5" s="7"/>
      <c r="L5" s="9"/>
      <c r="M5" s="10"/>
      <c r="N5" s="10"/>
      <c r="O5" s="10"/>
      <c r="P5" s="10"/>
      <c r="Q5" s="10"/>
      <c r="R5" s="10"/>
      <c r="S5" s="10"/>
      <c r="T5" s="10"/>
      <c r="U5" s="10"/>
    </row>
    <row r="6" spans="1:21" ht="16.5" customHeight="1" x14ac:dyDescent="0.25">
      <c r="A6" s="7"/>
      <c r="B6" s="7"/>
      <c r="C6" s="7"/>
      <c r="D6" s="7" t="s">
        <v>498</v>
      </c>
      <c r="E6" s="7"/>
      <c r="F6" s="7"/>
      <c r="G6" s="7"/>
      <c r="H6" s="7"/>
      <c r="I6" s="7"/>
      <c r="J6" s="7"/>
      <c r="K6" s="7"/>
      <c r="L6" s="9" t="s">
        <v>308</v>
      </c>
      <c r="M6" s="33">
        <v>1309</v>
      </c>
      <c r="N6" s="32">
        <v>288</v>
      </c>
      <c r="O6" s="32">
        <v>732</v>
      </c>
      <c r="P6" s="32">
        <v>185</v>
      </c>
      <c r="Q6" s="32">
        <v>184</v>
      </c>
      <c r="R6" s="32">
        <v>122</v>
      </c>
      <c r="S6" s="31">
        <v>50</v>
      </c>
      <c r="T6" s="31">
        <v>61</v>
      </c>
      <c r="U6" s="33">
        <v>2929</v>
      </c>
    </row>
    <row r="7" spans="1:21" ht="29.4" customHeight="1" x14ac:dyDescent="0.25">
      <c r="A7" s="7"/>
      <c r="B7" s="7"/>
      <c r="C7" s="7"/>
      <c r="D7" s="59" t="s">
        <v>479</v>
      </c>
      <c r="E7" s="59"/>
      <c r="F7" s="59"/>
      <c r="G7" s="59"/>
      <c r="H7" s="59"/>
      <c r="I7" s="59"/>
      <c r="J7" s="59"/>
      <c r="K7" s="59"/>
      <c r="L7" s="9" t="s">
        <v>308</v>
      </c>
      <c r="M7" s="33">
        <v>1848</v>
      </c>
      <c r="N7" s="32">
        <v>551</v>
      </c>
      <c r="O7" s="33">
        <v>1392</v>
      </c>
      <c r="P7" s="32">
        <v>356</v>
      </c>
      <c r="Q7" s="32">
        <v>248</v>
      </c>
      <c r="R7" s="32">
        <v>152</v>
      </c>
      <c r="S7" s="32">
        <v>102</v>
      </c>
      <c r="T7" s="32">
        <v>107</v>
      </c>
      <c r="U7" s="33">
        <v>4762</v>
      </c>
    </row>
    <row r="8" spans="1:21" ht="16.5" customHeight="1" x14ac:dyDescent="0.25">
      <c r="A8" s="7"/>
      <c r="B8" s="7"/>
      <c r="C8" s="7"/>
      <c r="D8" s="7" t="s">
        <v>480</v>
      </c>
      <c r="E8" s="7"/>
      <c r="F8" s="7"/>
      <c r="G8" s="7"/>
      <c r="H8" s="7"/>
      <c r="I8" s="7"/>
      <c r="J8" s="7"/>
      <c r="K8" s="7"/>
      <c r="L8" s="9" t="s">
        <v>308</v>
      </c>
      <c r="M8" s="32">
        <v>203</v>
      </c>
      <c r="N8" s="31">
        <v>73</v>
      </c>
      <c r="O8" s="32">
        <v>233</v>
      </c>
      <c r="P8" s="31">
        <v>46</v>
      </c>
      <c r="Q8" s="31">
        <v>57</v>
      </c>
      <c r="R8" s="31">
        <v>28</v>
      </c>
      <c r="S8" s="30">
        <v>9</v>
      </c>
      <c r="T8" s="31">
        <v>22</v>
      </c>
      <c r="U8" s="32">
        <v>688</v>
      </c>
    </row>
    <row r="9" spans="1:21" ht="16.5" customHeight="1" x14ac:dyDescent="0.25">
      <c r="A9" s="7"/>
      <c r="B9" s="7"/>
      <c r="C9" s="7"/>
      <c r="D9" s="7" t="s">
        <v>221</v>
      </c>
      <c r="E9" s="7"/>
      <c r="F9" s="7"/>
      <c r="G9" s="7"/>
      <c r="H9" s="7"/>
      <c r="I9" s="7"/>
      <c r="J9" s="7"/>
      <c r="K9" s="7"/>
      <c r="L9" s="9" t="s">
        <v>308</v>
      </c>
      <c r="M9" s="32">
        <v>501</v>
      </c>
      <c r="N9" s="32">
        <v>115</v>
      </c>
      <c r="O9" s="32">
        <v>501</v>
      </c>
      <c r="P9" s="32">
        <v>289</v>
      </c>
      <c r="Q9" s="32">
        <v>121</v>
      </c>
      <c r="R9" s="31">
        <v>36</v>
      </c>
      <c r="S9" s="30">
        <v>9</v>
      </c>
      <c r="T9" s="32">
        <v>466</v>
      </c>
      <c r="U9" s="33">
        <v>2046</v>
      </c>
    </row>
    <row r="10" spans="1:21" ht="16.5" customHeight="1" x14ac:dyDescent="0.25">
      <c r="A10" s="7"/>
      <c r="B10" s="7"/>
      <c r="C10" s="7"/>
      <c r="D10" s="7" t="s">
        <v>499</v>
      </c>
      <c r="E10" s="7"/>
      <c r="F10" s="7"/>
      <c r="G10" s="7"/>
      <c r="H10" s="7"/>
      <c r="I10" s="7"/>
      <c r="J10" s="7"/>
      <c r="K10" s="7"/>
      <c r="L10" s="9" t="s">
        <v>308</v>
      </c>
      <c r="M10" s="33">
        <v>9503</v>
      </c>
      <c r="N10" s="33">
        <v>1977</v>
      </c>
      <c r="O10" s="33">
        <v>8761</v>
      </c>
      <c r="P10" s="33">
        <v>3559</v>
      </c>
      <c r="Q10" s="33">
        <v>1575</v>
      </c>
      <c r="R10" s="33">
        <v>1031</v>
      </c>
      <c r="S10" s="32">
        <v>290</v>
      </c>
      <c r="T10" s="33">
        <v>2998</v>
      </c>
      <c r="U10" s="35">
        <v>29706</v>
      </c>
    </row>
    <row r="11" spans="1:21" ht="16.5" customHeight="1" x14ac:dyDescent="0.25">
      <c r="A11" s="7"/>
      <c r="B11" s="7"/>
      <c r="C11" s="7"/>
      <c r="D11" s="7" t="s">
        <v>144</v>
      </c>
      <c r="E11" s="7"/>
      <c r="F11" s="7"/>
      <c r="G11" s="7"/>
      <c r="H11" s="7"/>
      <c r="I11" s="7"/>
      <c r="J11" s="7"/>
      <c r="K11" s="7"/>
      <c r="L11" s="9" t="s">
        <v>308</v>
      </c>
      <c r="M11" s="35">
        <v>13383</v>
      </c>
      <c r="N11" s="33">
        <v>3013</v>
      </c>
      <c r="O11" s="35">
        <v>11628</v>
      </c>
      <c r="P11" s="33">
        <v>4427</v>
      </c>
      <c r="Q11" s="33">
        <v>2190</v>
      </c>
      <c r="R11" s="33">
        <v>1352</v>
      </c>
      <c r="S11" s="32">
        <v>474</v>
      </c>
      <c r="T11" s="33">
        <v>3661</v>
      </c>
      <c r="U11" s="35">
        <v>40132</v>
      </c>
    </row>
    <row r="12" spans="1:21" ht="16.5" customHeight="1" x14ac:dyDescent="0.25">
      <c r="A12" s="7"/>
      <c r="B12" s="7"/>
      <c r="C12" s="7" t="s">
        <v>68</v>
      </c>
      <c r="D12" s="7"/>
      <c r="E12" s="7"/>
      <c r="F12" s="7"/>
      <c r="G12" s="7"/>
      <c r="H12" s="7"/>
      <c r="I12" s="7"/>
      <c r="J12" s="7"/>
      <c r="K12" s="7"/>
      <c r="L12" s="9"/>
      <c r="M12" s="10"/>
      <c r="N12" s="10"/>
      <c r="O12" s="10"/>
      <c r="P12" s="10"/>
      <c r="Q12" s="10"/>
      <c r="R12" s="10"/>
      <c r="S12" s="10"/>
      <c r="T12" s="10"/>
      <c r="U12" s="10"/>
    </row>
    <row r="13" spans="1:21" ht="16.5" customHeight="1" x14ac:dyDescent="0.25">
      <c r="A13" s="7"/>
      <c r="B13" s="7"/>
      <c r="C13" s="7"/>
      <c r="D13" s="7" t="s">
        <v>498</v>
      </c>
      <c r="E13" s="7"/>
      <c r="F13" s="7"/>
      <c r="G13" s="7"/>
      <c r="H13" s="7"/>
      <c r="I13" s="7"/>
      <c r="J13" s="7"/>
      <c r="K13" s="7"/>
      <c r="L13" s="9" t="s">
        <v>308</v>
      </c>
      <c r="M13" s="33">
        <v>1242</v>
      </c>
      <c r="N13" s="32">
        <v>294</v>
      </c>
      <c r="O13" s="32">
        <v>506</v>
      </c>
      <c r="P13" s="32">
        <v>259</v>
      </c>
      <c r="Q13" s="32">
        <v>140</v>
      </c>
      <c r="R13" s="32">
        <v>130</v>
      </c>
      <c r="S13" s="31">
        <v>44</v>
      </c>
      <c r="T13" s="31">
        <v>77</v>
      </c>
      <c r="U13" s="33">
        <v>2692</v>
      </c>
    </row>
    <row r="14" spans="1:21" ht="29.4" customHeight="1" x14ac:dyDescent="0.25">
      <c r="A14" s="7"/>
      <c r="B14" s="7"/>
      <c r="C14" s="7"/>
      <c r="D14" s="59" t="s">
        <v>479</v>
      </c>
      <c r="E14" s="59"/>
      <c r="F14" s="59"/>
      <c r="G14" s="59"/>
      <c r="H14" s="59"/>
      <c r="I14" s="59"/>
      <c r="J14" s="59"/>
      <c r="K14" s="59"/>
      <c r="L14" s="9" t="s">
        <v>308</v>
      </c>
      <c r="M14" s="33">
        <v>1136</v>
      </c>
      <c r="N14" s="32">
        <v>310</v>
      </c>
      <c r="O14" s="32">
        <v>782</v>
      </c>
      <c r="P14" s="32">
        <v>239</v>
      </c>
      <c r="Q14" s="32">
        <v>133</v>
      </c>
      <c r="R14" s="31">
        <v>99</v>
      </c>
      <c r="S14" s="31">
        <v>81</v>
      </c>
      <c r="T14" s="31">
        <v>57</v>
      </c>
      <c r="U14" s="33">
        <v>2844</v>
      </c>
    </row>
    <row r="15" spans="1:21" ht="16.5" customHeight="1" x14ac:dyDescent="0.25">
      <c r="A15" s="7"/>
      <c r="B15" s="7"/>
      <c r="C15" s="7"/>
      <c r="D15" s="7" t="s">
        <v>480</v>
      </c>
      <c r="E15" s="7"/>
      <c r="F15" s="7"/>
      <c r="G15" s="7"/>
      <c r="H15" s="7"/>
      <c r="I15" s="7"/>
      <c r="J15" s="7"/>
      <c r="K15" s="7"/>
      <c r="L15" s="9" t="s">
        <v>308</v>
      </c>
      <c r="M15" s="32">
        <v>124</v>
      </c>
      <c r="N15" s="31">
        <v>65</v>
      </c>
      <c r="O15" s="32">
        <v>142</v>
      </c>
      <c r="P15" s="31">
        <v>33</v>
      </c>
      <c r="Q15" s="31">
        <v>37</v>
      </c>
      <c r="R15" s="31">
        <v>24</v>
      </c>
      <c r="S15" s="30">
        <v>3</v>
      </c>
      <c r="T15" s="31">
        <v>17</v>
      </c>
      <c r="U15" s="32">
        <v>453</v>
      </c>
    </row>
    <row r="16" spans="1:21" ht="16.5" customHeight="1" x14ac:dyDescent="0.25">
      <c r="A16" s="7"/>
      <c r="B16" s="7"/>
      <c r="C16" s="7"/>
      <c r="D16" s="7" t="s">
        <v>221</v>
      </c>
      <c r="E16" s="7"/>
      <c r="F16" s="7"/>
      <c r="G16" s="7"/>
      <c r="H16" s="7"/>
      <c r="I16" s="7"/>
      <c r="J16" s="7"/>
      <c r="K16" s="7"/>
      <c r="L16" s="9" t="s">
        <v>308</v>
      </c>
      <c r="M16" s="33">
        <v>1077</v>
      </c>
      <c r="N16" s="32">
        <v>165</v>
      </c>
      <c r="O16" s="33">
        <v>1044</v>
      </c>
      <c r="P16" s="32">
        <v>715</v>
      </c>
      <c r="Q16" s="32">
        <v>195</v>
      </c>
      <c r="R16" s="31">
        <v>64</v>
      </c>
      <c r="S16" s="31">
        <v>22</v>
      </c>
      <c r="T16" s="32">
        <v>693</v>
      </c>
      <c r="U16" s="33">
        <v>3991</v>
      </c>
    </row>
    <row r="17" spans="1:21" ht="16.5" customHeight="1" x14ac:dyDescent="0.25">
      <c r="A17" s="7"/>
      <c r="B17" s="7"/>
      <c r="C17" s="7"/>
      <c r="D17" s="7" t="s">
        <v>499</v>
      </c>
      <c r="E17" s="7"/>
      <c r="F17" s="7"/>
      <c r="G17" s="7"/>
      <c r="H17" s="7"/>
      <c r="I17" s="7"/>
      <c r="J17" s="7"/>
      <c r="K17" s="7"/>
      <c r="L17" s="9" t="s">
        <v>308</v>
      </c>
      <c r="M17" s="35">
        <v>10472</v>
      </c>
      <c r="N17" s="33">
        <v>2287</v>
      </c>
      <c r="O17" s="33">
        <v>9523</v>
      </c>
      <c r="P17" s="33">
        <v>3625</v>
      </c>
      <c r="Q17" s="33">
        <v>1644</v>
      </c>
      <c r="R17" s="33">
        <v>1121</v>
      </c>
      <c r="S17" s="32">
        <v>352</v>
      </c>
      <c r="T17" s="33">
        <v>3083</v>
      </c>
      <c r="U17" s="35">
        <v>32095</v>
      </c>
    </row>
    <row r="18" spans="1:21" ht="16.5" customHeight="1" x14ac:dyDescent="0.25">
      <c r="A18" s="7"/>
      <c r="B18" s="7"/>
      <c r="C18" s="7"/>
      <c r="D18" s="7" t="s">
        <v>144</v>
      </c>
      <c r="E18" s="7"/>
      <c r="F18" s="7"/>
      <c r="G18" s="7"/>
      <c r="H18" s="7"/>
      <c r="I18" s="7"/>
      <c r="J18" s="7"/>
      <c r="K18" s="7"/>
      <c r="L18" s="9" t="s">
        <v>308</v>
      </c>
      <c r="M18" s="35">
        <v>14053</v>
      </c>
      <c r="N18" s="33">
        <v>3133</v>
      </c>
      <c r="O18" s="35">
        <v>11990</v>
      </c>
      <c r="P18" s="33">
        <v>4865</v>
      </c>
      <c r="Q18" s="33">
        <v>2141</v>
      </c>
      <c r="R18" s="33">
        <v>1446</v>
      </c>
      <c r="S18" s="32">
        <v>505</v>
      </c>
      <c r="T18" s="33">
        <v>3925</v>
      </c>
      <c r="U18" s="35">
        <v>42078</v>
      </c>
    </row>
    <row r="19" spans="1:21" ht="16.5" customHeight="1" x14ac:dyDescent="0.25">
      <c r="A19" s="7"/>
      <c r="B19" s="7"/>
      <c r="C19" s="7" t="s">
        <v>144</v>
      </c>
      <c r="D19" s="7"/>
      <c r="E19" s="7"/>
      <c r="F19" s="7"/>
      <c r="G19" s="7"/>
      <c r="H19" s="7"/>
      <c r="I19" s="7"/>
      <c r="J19" s="7"/>
      <c r="K19" s="7"/>
      <c r="L19" s="9"/>
      <c r="M19" s="10"/>
      <c r="N19" s="10"/>
      <c r="O19" s="10"/>
      <c r="P19" s="10"/>
      <c r="Q19" s="10"/>
      <c r="R19" s="10"/>
      <c r="S19" s="10"/>
      <c r="T19" s="10"/>
      <c r="U19" s="10"/>
    </row>
    <row r="20" spans="1:21" ht="16.5" customHeight="1" x14ac:dyDescent="0.25">
      <c r="A20" s="7"/>
      <c r="B20" s="7"/>
      <c r="C20" s="7"/>
      <c r="D20" s="7" t="s">
        <v>498</v>
      </c>
      <c r="E20" s="7"/>
      <c r="F20" s="7"/>
      <c r="G20" s="7"/>
      <c r="H20" s="7"/>
      <c r="I20" s="7"/>
      <c r="J20" s="7"/>
      <c r="K20" s="7"/>
      <c r="L20" s="9" t="s">
        <v>308</v>
      </c>
      <c r="M20" s="33">
        <v>2552</v>
      </c>
      <c r="N20" s="32">
        <v>585</v>
      </c>
      <c r="O20" s="33">
        <v>1232</v>
      </c>
      <c r="P20" s="32">
        <v>446</v>
      </c>
      <c r="Q20" s="32">
        <v>322</v>
      </c>
      <c r="R20" s="32">
        <v>247</v>
      </c>
      <c r="S20" s="32">
        <v>100</v>
      </c>
      <c r="T20" s="32">
        <v>140</v>
      </c>
      <c r="U20" s="33">
        <v>5628</v>
      </c>
    </row>
    <row r="21" spans="1:21" ht="29.4" customHeight="1" x14ac:dyDescent="0.25">
      <c r="A21" s="7"/>
      <c r="B21" s="7"/>
      <c r="C21" s="7"/>
      <c r="D21" s="59" t="s">
        <v>479</v>
      </c>
      <c r="E21" s="59"/>
      <c r="F21" s="59"/>
      <c r="G21" s="59"/>
      <c r="H21" s="59"/>
      <c r="I21" s="59"/>
      <c r="J21" s="59"/>
      <c r="K21" s="59"/>
      <c r="L21" s="9" t="s">
        <v>308</v>
      </c>
      <c r="M21" s="33">
        <v>2996</v>
      </c>
      <c r="N21" s="32">
        <v>858</v>
      </c>
      <c r="O21" s="33">
        <v>2175</v>
      </c>
      <c r="P21" s="32">
        <v>593</v>
      </c>
      <c r="Q21" s="32">
        <v>381</v>
      </c>
      <c r="R21" s="32">
        <v>255</v>
      </c>
      <c r="S21" s="32">
        <v>186</v>
      </c>
      <c r="T21" s="32">
        <v>158</v>
      </c>
      <c r="U21" s="33">
        <v>7603</v>
      </c>
    </row>
    <row r="22" spans="1:21" ht="16.5" customHeight="1" x14ac:dyDescent="0.25">
      <c r="A22" s="7"/>
      <c r="B22" s="7"/>
      <c r="C22" s="7"/>
      <c r="D22" s="7" t="s">
        <v>480</v>
      </c>
      <c r="E22" s="7"/>
      <c r="F22" s="7"/>
      <c r="G22" s="7"/>
      <c r="H22" s="7"/>
      <c r="I22" s="7"/>
      <c r="J22" s="7"/>
      <c r="K22" s="7"/>
      <c r="L22" s="9" t="s">
        <v>308</v>
      </c>
      <c r="M22" s="32">
        <v>341</v>
      </c>
      <c r="N22" s="32">
        <v>144</v>
      </c>
      <c r="O22" s="32">
        <v>384</v>
      </c>
      <c r="P22" s="31">
        <v>86</v>
      </c>
      <c r="Q22" s="31">
        <v>99</v>
      </c>
      <c r="R22" s="31">
        <v>48</v>
      </c>
      <c r="S22" s="31">
        <v>15</v>
      </c>
      <c r="T22" s="31">
        <v>41</v>
      </c>
      <c r="U22" s="33">
        <v>1148</v>
      </c>
    </row>
    <row r="23" spans="1:21" ht="16.5" customHeight="1" x14ac:dyDescent="0.25">
      <c r="A23" s="7"/>
      <c r="B23" s="7"/>
      <c r="C23" s="7"/>
      <c r="D23" s="7" t="s">
        <v>221</v>
      </c>
      <c r="E23" s="7"/>
      <c r="F23" s="7"/>
      <c r="G23" s="7"/>
      <c r="H23" s="7"/>
      <c r="I23" s="7"/>
      <c r="J23" s="7"/>
      <c r="K23" s="7"/>
      <c r="L23" s="9" t="s">
        <v>308</v>
      </c>
      <c r="M23" s="33">
        <v>1581</v>
      </c>
      <c r="N23" s="32">
        <v>279</v>
      </c>
      <c r="O23" s="33">
        <v>1545</v>
      </c>
      <c r="P23" s="33">
        <v>1009</v>
      </c>
      <c r="Q23" s="32">
        <v>316</v>
      </c>
      <c r="R23" s="32">
        <v>110</v>
      </c>
      <c r="S23" s="31">
        <v>38</v>
      </c>
      <c r="T23" s="33">
        <v>1155</v>
      </c>
      <c r="U23" s="33">
        <v>6039</v>
      </c>
    </row>
    <row r="24" spans="1:21" ht="16.5" customHeight="1" x14ac:dyDescent="0.25">
      <c r="A24" s="7"/>
      <c r="B24" s="7"/>
      <c r="C24" s="7"/>
      <c r="D24" s="7" t="s">
        <v>499</v>
      </c>
      <c r="E24" s="7"/>
      <c r="F24" s="7"/>
      <c r="G24" s="7"/>
      <c r="H24" s="7"/>
      <c r="I24" s="7"/>
      <c r="J24" s="7"/>
      <c r="K24" s="7"/>
      <c r="L24" s="9" t="s">
        <v>308</v>
      </c>
      <c r="M24" s="35">
        <v>19977</v>
      </c>
      <c r="N24" s="33">
        <v>4264</v>
      </c>
      <c r="O24" s="35">
        <v>18284</v>
      </c>
      <c r="P24" s="33">
        <v>7162</v>
      </c>
      <c r="Q24" s="33">
        <v>3213</v>
      </c>
      <c r="R24" s="33">
        <v>2138</v>
      </c>
      <c r="S24" s="32">
        <v>651</v>
      </c>
      <c r="T24" s="33">
        <v>6080</v>
      </c>
      <c r="U24" s="35">
        <v>61782</v>
      </c>
    </row>
    <row r="25" spans="1:21" ht="16.5" customHeight="1" x14ac:dyDescent="0.25">
      <c r="A25" s="7"/>
      <c r="B25" s="7"/>
      <c r="C25" s="7"/>
      <c r="D25" s="7" t="s">
        <v>144</v>
      </c>
      <c r="E25" s="7"/>
      <c r="F25" s="7"/>
      <c r="G25" s="7"/>
      <c r="H25" s="7"/>
      <c r="I25" s="7"/>
      <c r="J25" s="7"/>
      <c r="K25" s="7"/>
      <c r="L25" s="9" t="s">
        <v>308</v>
      </c>
      <c r="M25" s="35">
        <v>27442</v>
      </c>
      <c r="N25" s="33">
        <v>6145</v>
      </c>
      <c r="O25" s="35">
        <v>23620</v>
      </c>
      <c r="P25" s="33">
        <v>9306</v>
      </c>
      <c r="Q25" s="33">
        <v>4330</v>
      </c>
      <c r="R25" s="33">
        <v>2788</v>
      </c>
      <c r="S25" s="32">
        <v>974</v>
      </c>
      <c r="T25" s="33">
        <v>7573</v>
      </c>
      <c r="U25" s="35">
        <v>82204</v>
      </c>
    </row>
    <row r="26" spans="1:21" ht="16.5" customHeight="1" x14ac:dyDescent="0.25">
      <c r="A26" s="7"/>
      <c r="B26" s="7" t="s">
        <v>158</v>
      </c>
      <c r="C26" s="7"/>
      <c r="D26" s="7"/>
      <c r="E26" s="7"/>
      <c r="F26" s="7"/>
      <c r="G26" s="7"/>
      <c r="H26" s="7"/>
      <c r="I26" s="7"/>
      <c r="J26" s="7"/>
      <c r="K26" s="7"/>
      <c r="L26" s="9"/>
      <c r="M26" s="10"/>
      <c r="N26" s="10"/>
      <c r="O26" s="10"/>
      <c r="P26" s="10"/>
      <c r="Q26" s="10"/>
      <c r="R26" s="10"/>
      <c r="S26" s="10"/>
      <c r="T26" s="10"/>
      <c r="U26" s="10"/>
    </row>
    <row r="27" spans="1:21" ht="16.5" customHeight="1" x14ac:dyDescent="0.25">
      <c r="A27" s="7"/>
      <c r="B27" s="7"/>
      <c r="C27" s="7" t="s">
        <v>45</v>
      </c>
      <c r="D27" s="7"/>
      <c r="E27" s="7"/>
      <c r="F27" s="7"/>
      <c r="G27" s="7"/>
      <c r="H27" s="7"/>
      <c r="I27" s="7"/>
      <c r="J27" s="7"/>
      <c r="K27" s="7"/>
      <c r="L27" s="9"/>
      <c r="M27" s="10"/>
      <c r="N27" s="10"/>
      <c r="O27" s="10"/>
      <c r="P27" s="10"/>
      <c r="Q27" s="10"/>
      <c r="R27" s="10"/>
      <c r="S27" s="10"/>
      <c r="T27" s="10"/>
      <c r="U27" s="10"/>
    </row>
    <row r="28" spans="1:21" ht="16.5" customHeight="1" x14ac:dyDescent="0.25">
      <c r="A28" s="7"/>
      <c r="B28" s="7"/>
      <c r="C28" s="7"/>
      <c r="D28" s="7" t="s">
        <v>498</v>
      </c>
      <c r="E28" s="7"/>
      <c r="F28" s="7"/>
      <c r="G28" s="7"/>
      <c r="H28" s="7"/>
      <c r="I28" s="7"/>
      <c r="J28" s="7"/>
      <c r="K28" s="7"/>
      <c r="L28" s="9" t="s">
        <v>308</v>
      </c>
      <c r="M28" s="35">
        <v>20586</v>
      </c>
      <c r="N28" s="35">
        <v>17677</v>
      </c>
      <c r="O28" s="35">
        <v>12338</v>
      </c>
      <c r="P28" s="33">
        <v>6863</v>
      </c>
      <c r="Q28" s="33">
        <v>4870</v>
      </c>
      <c r="R28" s="33">
        <v>1544</v>
      </c>
      <c r="S28" s="33">
        <v>1176</v>
      </c>
      <c r="T28" s="32">
        <v>299</v>
      </c>
      <c r="U28" s="35">
        <v>65352</v>
      </c>
    </row>
    <row r="29" spans="1:21" ht="29.4" customHeight="1" x14ac:dyDescent="0.25">
      <c r="A29" s="7"/>
      <c r="B29" s="7"/>
      <c r="C29" s="7"/>
      <c r="D29" s="59" t="s">
        <v>479</v>
      </c>
      <c r="E29" s="59"/>
      <c r="F29" s="59"/>
      <c r="G29" s="59"/>
      <c r="H29" s="59"/>
      <c r="I29" s="59"/>
      <c r="J29" s="59"/>
      <c r="K29" s="59"/>
      <c r="L29" s="9" t="s">
        <v>308</v>
      </c>
      <c r="M29" s="37">
        <v>117573</v>
      </c>
      <c r="N29" s="37">
        <v>108161</v>
      </c>
      <c r="O29" s="35">
        <v>63439</v>
      </c>
      <c r="P29" s="35">
        <v>32353</v>
      </c>
      <c r="Q29" s="35">
        <v>24969</v>
      </c>
      <c r="R29" s="33">
        <v>4577</v>
      </c>
      <c r="S29" s="33">
        <v>9771</v>
      </c>
      <c r="T29" s="33">
        <v>1232</v>
      </c>
      <c r="U29" s="37">
        <v>362064</v>
      </c>
    </row>
    <row r="30" spans="1:21" ht="16.5" customHeight="1" x14ac:dyDescent="0.25">
      <c r="A30" s="7"/>
      <c r="B30" s="7"/>
      <c r="C30" s="7"/>
      <c r="D30" s="7" t="s">
        <v>480</v>
      </c>
      <c r="E30" s="7"/>
      <c r="F30" s="7"/>
      <c r="G30" s="7"/>
      <c r="H30" s="7"/>
      <c r="I30" s="7"/>
      <c r="J30" s="7"/>
      <c r="K30" s="7"/>
      <c r="L30" s="9" t="s">
        <v>308</v>
      </c>
      <c r="M30" s="33">
        <v>6944</v>
      </c>
      <c r="N30" s="33">
        <v>5658</v>
      </c>
      <c r="O30" s="33">
        <v>3893</v>
      </c>
      <c r="P30" s="33">
        <v>1606</v>
      </c>
      <c r="Q30" s="33">
        <v>1242</v>
      </c>
      <c r="R30" s="32">
        <v>272</v>
      </c>
      <c r="S30" s="32">
        <v>330</v>
      </c>
      <c r="T30" s="31">
        <v>98</v>
      </c>
      <c r="U30" s="35">
        <v>20041</v>
      </c>
    </row>
    <row r="31" spans="1:21" ht="16.5" customHeight="1" x14ac:dyDescent="0.25">
      <c r="A31" s="7"/>
      <c r="B31" s="7"/>
      <c r="C31" s="7"/>
      <c r="D31" s="7" t="s">
        <v>221</v>
      </c>
      <c r="E31" s="7"/>
      <c r="F31" s="7"/>
      <c r="G31" s="7"/>
      <c r="H31" s="7"/>
      <c r="I31" s="7"/>
      <c r="J31" s="7"/>
      <c r="K31" s="7"/>
      <c r="L31" s="9" t="s">
        <v>308</v>
      </c>
      <c r="M31" s="33">
        <v>4305</v>
      </c>
      <c r="N31" s="33">
        <v>3928</v>
      </c>
      <c r="O31" s="33">
        <v>2363</v>
      </c>
      <c r="P31" s="33">
        <v>1177</v>
      </c>
      <c r="Q31" s="32">
        <v>925</v>
      </c>
      <c r="R31" s="32">
        <v>276</v>
      </c>
      <c r="S31" s="32">
        <v>189</v>
      </c>
      <c r="T31" s="31">
        <v>97</v>
      </c>
      <c r="U31" s="35">
        <v>13271</v>
      </c>
    </row>
    <row r="32" spans="1:21" ht="16.5" customHeight="1" x14ac:dyDescent="0.25">
      <c r="A32" s="7"/>
      <c r="B32" s="7"/>
      <c r="C32" s="7"/>
      <c r="D32" s="7" t="s">
        <v>499</v>
      </c>
      <c r="E32" s="7"/>
      <c r="F32" s="7"/>
      <c r="G32" s="7"/>
      <c r="H32" s="7"/>
      <c r="I32" s="7"/>
      <c r="J32" s="7"/>
      <c r="K32" s="7"/>
      <c r="L32" s="9" t="s">
        <v>308</v>
      </c>
      <c r="M32" s="37">
        <v>147651</v>
      </c>
      <c r="N32" s="37">
        <v>122911</v>
      </c>
      <c r="O32" s="37">
        <v>107893</v>
      </c>
      <c r="P32" s="35">
        <v>53634</v>
      </c>
      <c r="Q32" s="35">
        <v>35214</v>
      </c>
      <c r="R32" s="35">
        <v>11271</v>
      </c>
      <c r="S32" s="33">
        <v>8084</v>
      </c>
      <c r="T32" s="33">
        <v>3933</v>
      </c>
      <c r="U32" s="37">
        <v>490673</v>
      </c>
    </row>
    <row r="33" spans="1:21" ht="16.5" customHeight="1" x14ac:dyDescent="0.25">
      <c r="A33" s="7"/>
      <c r="B33" s="7"/>
      <c r="C33" s="7"/>
      <c r="D33" s="7" t="s">
        <v>144</v>
      </c>
      <c r="E33" s="7"/>
      <c r="F33" s="7"/>
      <c r="G33" s="7"/>
      <c r="H33" s="7"/>
      <c r="I33" s="7"/>
      <c r="J33" s="7"/>
      <c r="K33" s="7"/>
      <c r="L33" s="9" t="s">
        <v>308</v>
      </c>
      <c r="M33" s="37">
        <v>297059</v>
      </c>
      <c r="N33" s="37">
        <v>258335</v>
      </c>
      <c r="O33" s="37">
        <v>189920</v>
      </c>
      <c r="P33" s="35">
        <v>95630</v>
      </c>
      <c r="Q33" s="35">
        <v>67228</v>
      </c>
      <c r="R33" s="35">
        <v>17929</v>
      </c>
      <c r="S33" s="35">
        <v>19559</v>
      </c>
      <c r="T33" s="33">
        <v>5660</v>
      </c>
      <c r="U33" s="37">
        <v>951402</v>
      </c>
    </row>
    <row r="34" spans="1:21" ht="16.5" customHeight="1" x14ac:dyDescent="0.25">
      <c r="A34" s="7"/>
      <c r="B34" s="7"/>
      <c r="C34" s="7" t="s">
        <v>68</v>
      </c>
      <c r="D34" s="7"/>
      <c r="E34" s="7"/>
      <c r="F34" s="7"/>
      <c r="G34" s="7"/>
      <c r="H34" s="7"/>
      <c r="I34" s="7"/>
      <c r="J34" s="7"/>
      <c r="K34" s="7"/>
      <c r="L34" s="9"/>
      <c r="M34" s="10"/>
      <c r="N34" s="10"/>
      <c r="O34" s="10"/>
      <c r="P34" s="10"/>
      <c r="Q34" s="10"/>
      <c r="R34" s="10"/>
      <c r="S34" s="10"/>
      <c r="T34" s="10"/>
      <c r="U34" s="10"/>
    </row>
    <row r="35" spans="1:21" ht="16.5" customHeight="1" x14ac:dyDescent="0.25">
      <c r="A35" s="7"/>
      <c r="B35" s="7"/>
      <c r="C35" s="7"/>
      <c r="D35" s="7" t="s">
        <v>498</v>
      </c>
      <c r="E35" s="7"/>
      <c r="F35" s="7"/>
      <c r="G35" s="7"/>
      <c r="H35" s="7"/>
      <c r="I35" s="7"/>
      <c r="J35" s="7"/>
      <c r="K35" s="7"/>
      <c r="L35" s="9" t="s">
        <v>308</v>
      </c>
      <c r="M35" s="35">
        <v>28984</v>
      </c>
      <c r="N35" s="35">
        <v>24808</v>
      </c>
      <c r="O35" s="35">
        <v>12361</v>
      </c>
      <c r="P35" s="33">
        <v>9333</v>
      </c>
      <c r="Q35" s="33">
        <v>5359</v>
      </c>
      <c r="R35" s="33">
        <v>1797</v>
      </c>
      <c r="S35" s="33">
        <v>1592</v>
      </c>
      <c r="T35" s="32">
        <v>376</v>
      </c>
      <c r="U35" s="35">
        <v>84620</v>
      </c>
    </row>
    <row r="36" spans="1:21" ht="29.4" customHeight="1" x14ac:dyDescent="0.25">
      <c r="A36" s="7"/>
      <c r="B36" s="7"/>
      <c r="C36" s="7"/>
      <c r="D36" s="59" t="s">
        <v>479</v>
      </c>
      <c r="E36" s="59"/>
      <c r="F36" s="59"/>
      <c r="G36" s="59"/>
      <c r="H36" s="59"/>
      <c r="I36" s="59"/>
      <c r="J36" s="59"/>
      <c r="K36" s="59"/>
      <c r="L36" s="9" t="s">
        <v>308</v>
      </c>
      <c r="M36" s="37">
        <v>101208</v>
      </c>
      <c r="N36" s="35">
        <v>91545</v>
      </c>
      <c r="O36" s="35">
        <v>48756</v>
      </c>
      <c r="P36" s="35">
        <v>27362</v>
      </c>
      <c r="Q36" s="35">
        <v>20383</v>
      </c>
      <c r="R36" s="33">
        <v>3844</v>
      </c>
      <c r="S36" s="33">
        <v>8767</v>
      </c>
      <c r="T36" s="32">
        <v>891</v>
      </c>
      <c r="U36" s="37">
        <v>302766</v>
      </c>
    </row>
    <row r="37" spans="1:21" ht="16.5" customHeight="1" x14ac:dyDescent="0.25">
      <c r="A37" s="7"/>
      <c r="B37" s="7"/>
      <c r="C37" s="7"/>
      <c r="D37" s="7" t="s">
        <v>480</v>
      </c>
      <c r="E37" s="7"/>
      <c r="F37" s="7"/>
      <c r="G37" s="7"/>
      <c r="H37" s="7"/>
      <c r="I37" s="7"/>
      <c r="J37" s="7"/>
      <c r="K37" s="7"/>
      <c r="L37" s="9" t="s">
        <v>308</v>
      </c>
      <c r="M37" s="33">
        <v>5963</v>
      </c>
      <c r="N37" s="33">
        <v>5687</v>
      </c>
      <c r="O37" s="33">
        <v>2795</v>
      </c>
      <c r="P37" s="33">
        <v>1447</v>
      </c>
      <c r="Q37" s="33">
        <v>1024</v>
      </c>
      <c r="R37" s="32">
        <v>180</v>
      </c>
      <c r="S37" s="32">
        <v>261</v>
      </c>
      <c r="T37" s="31">
        <v>66</v>
      </c>
      <c r="U37" s="35">
        <v>17439</v>
      </c>
    </row>
    <row r="38" spans="1:21" ht="16.5" customHeight="1" x14ac:dyDescent="0.25">
      <c r="A38" s="7"/>
      <c r="B38" s="7"/>
      <c r="C38" s="7"/>
      <c r="D38" s="7" t="s">
        <v>221</v>
      </c>
      <c r="E38" s="7"/>
      <c r="F38" s="7"/>
      <c r="G38" s="7"/>
      <c r="H38" s="7"/>
      <c r="I38" s="7"/>
      <c r="J38" s="7"/>
      <c r="K38" s="7"/>
      <c r="L38" s="9" t="s">
        <v>308</v>
      </c>
      <c r="M38" s="33">
        <v>6090</v>
      </c>
      <c r="N38" s="33">
        <v>5118</v>
      </c>
      <c r="O38" s="33">
        <v>3238</v>
      </c>
      <c r="P38" s="33">
        <v>1825</v>
      </c>
      <c r="Q38" s="33">
        <v>1285</v>
      </c>
      <c r="R38" s="32">
        <v>407</v>
      </c>
      <c r="S38" s="32">
        <v>236</v>
      </c>
      <c r="T38" s="32">
        <v>145</v>
      </c>
      <c r="U38" s="35">
        <v>18376</v>
      </c>
    </row>
    <row r="39" spans="1:21" ht="16.5" customHeight="1" x14ac:dyDescent="0.25">
      <c r="A39" s="7"/>
      <c r="B39" s="7"/>
      <c r="C39" s="7"/>
      <c r="D39" s="7" t="s">
        <v>499</v>
      </c>
      <c r="E39" s="7"/>
      <c r="F39" s="7"/>
      <c r="G39" s="7"/>
      <c r="H39" s="7"/>
      <c r="I39" s="7"/>
      <c r="J39" s="7"/>
      <c r="K39" s="7"/>
      <c r="L39" s="9" t="s">
        <v>308</v>
      </c>
      <c r="M39" s="37">
        <v>164869</v>
      </c>
      <c r="N39" s="37">
        <v>139382</v>
      </c>
      <c r="O39" s="37">
        <v>125022</v>
      </c>
      <c r="P39" s="35">
        <v>61250</v>
      </c>
      <c r="Q39" s="35">
        <v>42278</v>
      </c>
      <c r="R39" s="35">
        <v>12586</v>
      </c>
      <c r="S39" s="33">
        <v>8985</v>
      </c>
      <c r="T39" s="33">
        <v>5168</v>
      </c>
      <c r="U39" s="37">
        <v>559642</v>
      </c>
    </row>
    <row r="40" spans="1:21" ht="16.5" customHeight="1" x14ac:dyDescent="0.25">
      <c r="A40" s="7"/>
      <c r="B40" s="7"/>
      <c r="C40" s="7"/>
      <c r="D40" s="7" t="s">
        <v>144</v>
      </c>
      <c r="E40" s="7"/>
      <c r="F40" s="7"/>
      <c r="G40" s="7"/>
      <c r="H40" s="7"/>
      <c r="I40" s="7"/>
      <c r="J40" s="7"/>
      <c r="K40" s="7"/>
      <c r="L40" s="9" t="s">
        <v>308</v>
      </c>
      <c r="M40" s="37">
        <v>307113</v>
      </c>
      <c r="N40" s="37">
        <v>266544</v>
      </c>
      <c r="O40" s="37">
        <v>192165</v>
      </c>
      <c r="P40" s="37">
        <v>101219</v>
      </c>
      <c r="Q40" s="35">
        <v>70330</v>
      </c>
      <c r="R40" s="35">
        <v>18824</v>
      </c>
      <c r="S40" s="35">
        <v>19848</v>
      </c>
      <c r="T40" s="33">
        <v>6657</v>
      </c>
      <c r="U40" s="37">
        <v>982846</v>
      </c>
    </row>
    <row r="41" spans="1:21" ht="16.5" customHeight="1" x14ac:dyDescent="0.25">
      <c r="A41" s="7"/>
      <c r="B41" s="7"/>
      <c r="C41" s="7" t="s">
        <v>144</v>
      </c>
      <c r="D41" s="7"/>
      <c r="E41" s="7"/>
      <c r="F41" s="7"/>
      <c r="G41" s="7"/>
      <c r="H41" s="7"/>
      <c r="I41" s="7"/>
      <c r="J41" s="7"/>
      <c r="K41" s="7"/>
      <c r="L41" s="9"/>
      <c r="M41" s="10"/>
      <c r="N41" s="10"/>
      <c r="O41" s="10"/>
      <c r="P41" s="10"/>
      <c r="Q41" s="10"/>
      <c r="R41" s="10"/>
      <c r="S41" s="10"/>
      <c r="T41" s="10"/>
      <c r="U41" s="10"/>
    </row>
    <row r="42" spans="1:21" ht="16.5" customHeight="1" x14ac:dyDescent="0.25">
      <c r="A42" s="7"/>
      <c r="B42" s="7"/>
      <c r="C42" s="7"/>
      <c r="D42" s="7" t="s">
        <v>498</v>
      </c>
      <c r="E42" s="7"/>
      <c r="F42" s="7"/>
      <c r="G42" s="7"/>
      <c r="H42" s="7"/>
      <c r="I42" s="7"/>
      <c r="J42" s="7"/>
      <c r="K42" s="7"/>
      <c r="L42" s="9" t="s">
        <v>308</v>
      </c>
      <c r="M42" s="35">
        <v>49566</v>
      </c>
      <c r="N42" s="35">
        <v>42482</v>
      </c>
      <c r="O42" s="35">
        <v>24699</v>
      </c>
      <c r="P42" s="35">
        <v>16204</v>
      </c>
      <c r="Q42" s="35">
        <v>10230</v>
      </c>
      <c r="R42" s="33">
        <v>3333</v>
      </c>
      <c r="S42" s="33">
        <v>2775</v>
      </c>
      <c r="T42" s="32">
        <v>675</v>
      </c>
      <c r="U42" s="37">
        <v>149966</v>
      </c>
    </row>
    <row r="43" spans="1:21" ht="29.4" customHeight="1" x14ac:dyDescent="0.25">
      <c r="A43" s="7"/>
      <c r="B43" s="7"/>
      <c r="C43" s="7"/>
      <c r="D43" s="59" t="s">
        <v>479</v>
      </c>
      <c r="E43" s="59"/>
      <c r="F43" s="59"/>
      <c r="G43" s="59"/>
      <c r="H43" s="59"/>
      <c r="I43" s="59"/>
      <c r="J43" s="59"/>
      <c r="K43" s="59"/>
      <c r="L43" s="9" t="s">
        <v>308</v>
      </c>
      <c r="M43" s="37">
        <v>218784</v>
      </c>
      <c r="N43" s="37">
        <v>199701</v>
      </c>
      <c r="O43" s="37">
        <v>112196</v>
      </c>
      <c r="P43" s="35">
        <v>59713</v>
      </c>
      <c r="Q43" s="35">
        <v>45359</v>
      </c>
      <c r="R43" s="33">
        <v>8421</v>
      </c>
      <c r="S43" s="35">
        <v>18540</v>
      </c>
      <c r="T43" s="33">
        <v>2115</v>
      </c>
      <c r="U43" s="37">
        <v>664833</v>
      </c>
    </row>
    <row r="44" spans="1:21" ht="16.5" customHeight="1" x14ac:dyDescent="0.25">
      <c r="A44" s="7"/>
      <c r="B44" s="7"/>
      <c r="C44" s="7"/>
      <c r="D44" s="7" t="s">
        <v>480</v>
      </c>
      <c r="E44" s="7"/>
      <c r="F44" s="7"/>
      <c r="G44" s="7"/>
      <c r="H44" s="7"/>
      <c r="I44" s="7"/>
      <c r="J44" s="7"/>
      <c r="K44" s="7"/>
      <c r="L44" s="9" t="s">
        <v>308</v>
      </c>
      <c r="M44" s="35">
        <v>12911</v>
      </c>
      <c r="N44" s="35">
        <v>11351</v>
      </c>
      <c r="O44" s="33">
        <v>6683</v>
      </c>
      <c r="P44" s="33">
        <v>3050</v>
      </c>
      <c r="Q44" s="33">
        <v>2262</v>
      </c>
      <c r="R44" s="32">
        <v>455</v>
      </c>
      <c r="S44" s="32">
        <v>592</v>
      </c>
      <c r="T44" s="32">
        <v>169</v>
      </c>
      <c r="U44" s="35">
        <v>37479</v>
      </c>
    </row>
    <row r="45" spans="1:21" ht="16.5" customHeight="1" x14ac:dyDescent="0.25">
      <c r="A45" s="7"/>
      <c r="B45" s="7"/>
      <c r="C45" s="7"/>
      <c r="D45" s="7" t="s">
        <v>221</v>
      </c>
      <c r="E45" s="7"/>
      <c r="F45" s="7"/>
      <c r="G45" s="7"/>
      <c r="H45" s="7"/>
      <c r="I45" s="7"/>
      <c r="J45" s="7"/>
      <c r="K45" s="7"/>
      <c r="L45" s="9" t="s">
        <v>308</v>
      </c>
      <c r="M45" s="35">
        <v>10399</v>
      </c>
      <c r="N45" s="33">
        <v>9050</v>
      </c>
      <c r="O45" s="33">
        <v>5599</v>
      </c>
      <c r="P45" s="33">
        <v>3002</v>
      </c>
      <c r="Q45" s="33">
        <v>2211</v>
      </c>
      <c r="R45" s="32">
        <v>686</v>
      </c>
      <c r="S45" s="32">
        <v>422</v>
      </c>
      <c r="T45" s="32">
        <v>248</v>
      </c>
      <c r="U45" s="35">
        <v>31651</v>
      </c>
    </row>
    <row r="46" spans="1:21" ht="16.5" customHeight="1" x14ac:dyDescent="0.25">
      <c r="A46" s="7"/>
      <c r="B46" s="7"/>
      <c r="C46" s="7"/>
      <c r="D46" s="7" t="s">
        <v>499</v>
      </c>
      <c r="E46" s="7"/>
      <c r="F46" s="7"/>
      <c r="G46" s="7"/>
      <c r="H46" s="7"/>
      <c r="I46" s="7"/>
      <c r="J46" s="7"/>
      <c r="K46" s="7"/>
      <c r="L46" s="9" t="s">
        <v>308</v>
      </c>
      <c r="M46" s="37">
        <v>312516</v>
      </c>
      <c r="N46" s="37">
        <v>262300</v>
      </c>
      <c r="O46" s="37">
        <v>232909</v>
      </c>
      <c r="P46" s="37">
        <v>114884</v>
      </c>
      <c r="Q46" s="35">
        <v>77500</v>
      </c>
      <c r="R46" s="35">
        <v>23861</v>
      </c>
      <c r="S46" s="35">
        <v>17074</v>
      </c>
      <c r="T46" s="33">
        <v>9115</v>
      </c>
      <c r="U46" s="45">
        <v>1050325</v>
      </c>
    </row>
    <row r="47" spans="1:21" ht="16.5" customHeight="1" x14ac:dyDescent="0.25">
      <c r="A47" s="7"/>
      <c r="B47" s="7"/>
      <c r="C47" s="7"/>
      <c r="D47" s="7" t="s">
        <v>144</v>
      </c>
      <c r="E47" s="7"/>
      <c r="F47" s="7"/>
      <c r="G47" s="7"/>
      <c r="H47" s="7"/>
      <c r="I47" s="7"/>
      <c r="J47" s="7"/>
      <c r="K47" s="7"/>
      <c r="L47" s="9" t="s">
        <v>308</v>
      </c>
      <c r="M47" s="37">
        <v>604175</v>
      </c>
      <c r="N47" s="37">
        <v>524877</v>
      </c>
      <c r="O47" s="37">
        <v>382084</v>
      </c>
      <c r="P47" s="37">
        <v>196852</v>
      </c>
      <c r="Q47" s="37">
        <v>137565</v>
      </c>
      <c r="R47" s="35">
        <v>36752</v>
      </c>
      <c r="S47" s="35">
        <v>39403</v>
      </c>
      <c r="T47" s="35">
        <v>12315</v>
      </c>
      <c r="U47" s="45">
        <v>1934253</v>
      </c>
    </row>
    <row r="48" spans="1:21" ht="16.5" customHeight="1" x14ac:dyDescent="0.25">
      <c r="A48" s="7"/>
      <c r="B48" s="7" t="s">
        <v>500</v>
      </c>
      <c r="C48" s="7"/>
      <c r="D48" s="7"/>
      <c r="E48" s="7"/>
      <c r="F48" s="7"/>
      <c r="G48" s="7"/>
      <c r="H48" s="7"/>
      <c r="I48" s="7"/>
      <c r="J48" s="7"/>
      <c r="K48" s="7"/>
      <c r="L48" s="9"/>
      <c r="M48" s="10"/>
      <c r="N48" s="10"/>
      <c r="O48" s="10"/>
      <c r="P48" s="10"/>
      <c r="Q48" s="10"/>
      <c r="R48" s="10"/>
      <c r="S48" s="10"/>
      <c r="T48" s="10"/>
      <c r="U48" s="10"/>
    </row>
    <row r="49" spans="1:21" ht="16.5" customHeight="1" x14ac:dyDescent="0.25">
      <c r="A49" s="7"/>
      <c r="B49" s="7"/>
      <c r="C49" s="7" t="s">
        <v>45</v>
      </c>
      <c r="D49" s="7"/>
      <c r="E49" s="7"/>
      <c r="F49" s="7"/>
      <c r="G49" s="7"/>
      <c r="H49" s="7"/>
      <c r="I49" s="7"/>
      <c r="J49" s="7"/>
      <c r="K49" s="7"/>
      <c r="L49" s="9"/>
      <c r="M49" s="10"/>
      <c r="N49" s="10"/>
      <c r="O49" s="10"/>
      <c r="P49" s="10"/>
      <c r="Q49" s="10"/>
      <c r="R49" s="10"/>
      <c r="S49" s="10"/>
      <c r="T49" s="10"/>
      <c r="U49" s="10"/>
    </row>
    <row r="50" spans="1:21" ht="16.5" customHeight="1" x14ac:dyDescent="0.25">
      <c r="A50" s="7"/>
      <c r="B50" s="7"/>
      <c r="C50" s="7"/>
      <c r="D50" s="7" t="s">
        <v>498</v>
      </c>
      <c r="E50" s="7"/>
      <c r="F50" s="7"/>
      <c r="G50" s="7"/>
      <c r="H50" s="7"/>
      <c r="I50" s="7"/>
      <c r="J50" s="7"/>
      <c r="K50" s="7"/>
      <c r="L50" s="9" t="s">
        <v>308</v>
      </c>
      <c r="M50" s="35">
        <v>22035</v>
      </c>
      <c r="N50" s="35">
        <v>18080</v>
      </c>
      <c r="O50" s="35">
        <v>13160</v>
      </c>
      <c r="P50" s="33">
        <v>7098</v>
      </c>
      <c r="Q50" s="33">
        <v>5089</v>
      </c>
      <c r="R50" s="33">
        <v>1676</v>
      </c>
      <c r="S50" s="33">
        <v>1235</v>
      </c>
      <c r="T50" s="32">
        <v>357</v>
      </c>
      <c r="U50" s="35">
        <v>68713</v>
      </c>
    </row>
    <row r="51" spans="1:21" ht="29.4" customHeight="1" x14ac:dyDescent="0.25">
      <c r="A51" s="7"/>
      <c r="B51" s="7"/>
      <c r="C51" s="7"/>
      <c r="D51" s="59" t="s">
        <v>479</v>
      </c>
      <c r="E51" s="59"/>
      <c r="F51" s="59"/>
      <c r="G51" s="59"/>
      <c r="H51" s="59"/>
      <c r="I51" s="59"/>
      <c r="J51" s="59"/>
      <c r="K51" s="59"/>
      <c r="L51" s="9" t="s">
        <v>308</v>
      </c>
      <c r="M51" s="37">
        <v>119915</v>
      </c>
      <c r="N51" s="37">
        <v>109188</v>
      </c>
      <c r="O51" s="35">
        <v>65159</v>
      </c>
      <c r="P51" s="35">
        <v>32841</v>
      </c>
      <c r="Q51" s="35">
        <v>25327</v>
      </c>
      <c r="R51" s="33">
        <v>4747</v>
      </c>
      <c r="S51" s="33">
        <v>9911</v>
      </c>
      <c r="T51" s="33">
        <v>1350</v>
      </c>
      <c r="U51" s="37">
        <v>368438</v>
      </c>
    </row>
    <row r="52" spans="1:21" ht="16.5" customHeight="1" x14ac:dyDescent="0.25">
      <c r="A52" s="7"/>
      <c r="B52" s="7"/>
      <c r="C52" s="7"/>
      <c r="D52" s="7" t="s">
        <v>480</v>
      </c>
      <c r="E52" s="7"/>
      <c r="F52" s="7"/>
      <c r="G52" s="7"/>
      <c r="H52" s="7"/>
      <c r="I52" s="7"/>
      <c r="J52" s="7"/>
      <c r="K52" s="7"/>
      <c r="L52" s="9" t="s">
        <v>308</v>
      </c>
      <c r="M52" s="33">
        <v>7201</v>
      </c>
      <c r="N52" s="33">
        <v>5788</v>
      </c>
      <c r="O52" s="33">
        <v>4156</v>
      </c>
      <c r="P52" s="33">
        <v>1663</v>
      </c>
      <c r="Q52" s="33">
        <v>1308</v>
      </c>
      <c r="R52" s="32">
        <v>301</v>
      </c>
      <c r="S52" s="32">
        <v>340</v>
      </c>
      <c r="T52" s="32">
        <v>123</v>
      </c>
      <c r="U52" s="35">
        <v>20891</v>
      </c>
    </row>
    <row r="53" spans="1:21" ht="16.5" customHeight="1" x14ac:dyDescent="0.25">
      <c r="A53" s="7"/>
      <c r="B53" s="7"/>
      <c r="C53" s="7"/>
      <c r="D53" s="7" t="s">
        <v>221</v>
      </c>
      <c r="E53" s="7"/>
      <c r="F53" s="7"/>
      <c r="G53" s="7"/>
      <c r="H53" s="7"/>
      <c r="I53" s="7"/>
      <c r="J53" s="7"/>
      <c r="K53" s="7"/>
      <c r="L53" s="9" t="s">
        <v>308</v>
      </c>
      <c r="M53" s="35">
        <v>22180</v>
      </c>
      <c r="N53" s="35">
        <v>18185</v>
      </c>
      <c r="O53" s="35">
        <v>15742</v>
      </c>
      <c r="P53" s="33">
        <v>7485</v>
      </c>
      <c r="Q53" s="33">
        <v>4018</v>
      </c>
      <c r="R53" s="33">
        <v>1333</v>
      </c>
      <c r="S53" s="33">
        <v>1251</v>
      </c>
      <c r="T53" s="33">
        <v>1454</v>
      </c>
      <c r="U53" s="35">
        <v>71668</v>
      </c>
    </row>
    <row r="54" spans="1:21" ht="16.5" customHeight="1" x14ac:dyDescent="0.25">
      <c r="A54" s="7"/>
      <c r="B54" s="7"/>
      <c r="C54" s="7"/>
      <c r="D54" s="7" t="s">
        <v>499</v>
      </c>
      <c r="E54" s="7"/>
      <c r="F54" s="7"/>
      <c r="G54" s="7"/>
      <c r="H54" s="7"/>
      <c r="I54" s="7"/>
      <c r="J54" s="7"/>
      <c r="K54" s="7"/>
      <c r="L54" s="9" t="s">
        <v>308</v>
      </c>
      <c r="M54" s="37">
        <v>158382</v>
      </c>
      <c r="N54" s="37">
        <v>125964</v>
      </c>
      <c r="O54" s="37">
        <v>117516</v>
      </c>
      <c r="P54" s="35">
        <v>57534</v>
      </c>
      <c r="Q54" s="35">
        <v>37069</v>
      </c>
      <c r="R54" s="35">
        <v>12400</v>
      </c>
      <c r="S54" s="33">
        <v>8415</v>
      </c>
      <c r="T54" s="33">
        <v>6990</v>
      </c>
      <c r="U54" s="37">
        <v>524360</v>
      </c>
    </row>
    <row r="55" spans="1:21" ht="16.5" customHeight="1" x14ac:dyDescent="0.25">
      <c r="A55" s="7"/>
      <c r="B55" s="7"/>
      <c r="C55" s="7"/>
      <c r="D55" s="7" t="s">
        <v>144</v>
      </c>
      <c r="E55" s="7"/>
      <c r="F55" s="7"/>
      <c r="G55" s="7"/>
      <c r="H55" s="7"/>
      <c r="I55" s="7"/>
      <c r="J55" s="7"/>
      <c r="K55" s="7"/>
      <c r="L55" s="9" t="s">
        <v>308</v>
      </c>
      <c r="M55" s="37">
        <v>329719</v>
      </c>
      <c r="N55" s="37">
        <v>277212</v>
      </c>
      <c r="O55" s="37">
        <v>215728</v>
      </c>
      <c r="P55" s="37">
        <v>106617</v>
      </c>
      <c r="Q55" s="35">
        <v>72814</v>
      </c>
      <c r="R55" s="35">
        <v>20447</v>
      </c>
      <c r="S55" s="35">
        <v>21157</v>
      </c>
      <c r="T55" s="35">
        <v>10280</v>
      </c>
      <c r="U55" s="45">
        <v>1054070</v>
      </c>
    </row>
    <row r="56" spans="1:21" ht="16.5" customHeight="1" x14ac:dyDescent="0.25">
      <c r="A56" s="7"/>
      <c r="B56" s="7"/>
      <c r="C56" s="7" t="s">
        <v>68</v>
      </c>
      <c r="D56" s="7"/>
      <c r="E56" s="7"/>
      <c r="F56" s="7"/>
      <c r="G56" s="7"/>
      <c r="H56" s="7"/>
      <c r="I56" s="7"/>
      <c r="J56" s="7"/>
      <c r="K56" s="7"/>
      <c r="L56" s="9"/>
      <c r="M56" s="10"/>
      <c r="N56" s="10"/>
      <c r="O56" s="10"/>
      <c r="P56" s="10"/>
      <c r="Q56" s="10"/>
      <c r="R56" s="10"/>
      <c r="S56" s="10"/>
      <c r="T56" s="10"/>
      <c r="U56" s="10"/>
    </row>
    <row r="57" spans="1:21" ht="16.5" customHeight="1" x14ac:dyDescent="0.25">
      <c r="A57" s="7"/>
      <c r="B57" s="7"/>
      <c r="C57" s="7"/>
      <c r="D57" s="7" t="s">
        <v>498</v>
      </c>
      <c r="E57" s="7"/>
      <c r="F57" s="7"/>
      <c r="G57" s="7"/>
      <c r="H57" s="7"/>
      <c r="I57" s="7"/>
      <c r="J57" s="7"/>
      <c r="K57" s="7"/>
      <c r="L57" s="9" t="s">
        <v>308</v>
      </c>
      <c r="M57" s="35">
        <v>30451</v>
      </c>
      <c r="N57" s="35">
        <v>25296</v>
      </c>
      <c r="O57" s="35">
        <v>12954</v>
      </c>
      <c r="P57" s="33">
        <v>9658</v>
      </c>
      <c r="Q57" s="33">
        <v>5533</v>
      </c>
      <c r="R57" s="33">
        <v>1953</v>
      </c>
      <c r="S57" s="33">
        <v>1646</v>
      </c>
      <c r="T57" s="32">
        <v>465</v>
      </c>
      <c r="U57" s="35">
        <v>87963</v>
      </c>
    </row>
    <row r="58" spans="1:21" ht="29.4" customHeight="1" x14ac:dyDescent="0.25">
      <c r="A58" s="7"/>
      <c r="B58" s="7"/>
      <c r="C58" s="7"/>
      <c r="D58" s="59" t="s">
        <v>479</v>
      </c>
      <c r="E58" s="59"/>
      <c r="F58" s="59"/>
      <c r="G58" s="59"/>
      <c r="H58" s="59"/>
      <c r="I58" s="59"/>
      <c r="J58" s="59"/>
      <c r="K58" s="59"/>
      <c r="L58" s="9" t="s">
        <v>308</v>
      </c>
      <c r="M58" s="37">
        <v>102764</v>
      </c>
      <c r="N58" s="35">
        <v>92266</v>
      </c>
      <c r="O58" s="35">
        <v>49741</v>
      </c>
      <c r="P58" s="35">
        <v>27721</v>
      </c>
      <c r="Q58" s="35">
        <v>20620</v>
      </c>
      <c r="R58" s="33">
        <v>3961</v>
      </c>
      <c r="S58" s="33">
        <v>8884</v>
      </c>
      <c r="T58" s="32">
        <v>955</v>
      </c>
      <c r="U58" s="37">
        <v>306914</v>
      </c>
    </row>
    <row r="59" spans="1:21" ht="16.5" customHeight="1" x14ac:dyDescent="0.25">
      <c r="A59" s="7"/>
      <c r="B59" s="7"/>
      <c r="C59" s="7"/>
      <c r="D59" s="7" t="s">
        <v>480</v>
      </c>
      <c r="E59" s="7"/>
      <c r="F59" s="7"/>
      <c r="G59" s="7"/>
      <c r="H59" s="7"/>
      <c r="I59" s="7"/>
      <c r="J59" s="7"/>
      <c r="K59" s="7"/>
      <c r="L59" s="9" t="s">
        <v>308</v>
      </c>
      <c r="M59" s="33">
        <v>6135</v>
      </c>
      <c r="N59" s="33">
        <v>5824</v>
      </c>
      <c r="O59" s="33">
        <v>2962</v>
      </c>
      <c r="P59" s="33">
        <v>1495</v>
      </c>
      <c r="Q59" s="33">
        <v>1078</v>
      </c>
      <c r="R59" s="32">
        <v>214</v>
      </c>
      <c r="S59" s="32">
        <v>267</v>
      </c>
      <c r="T59" s="31">
        <v>89</v>
      </c>
      <c r="U59" s="35">
        <v>18058</v>
      </c>
    </row>
    <row r="60" spans="1:21" ht="16.5" customHeight="1" x14ac:dyDescent="0.25">
      <c r="A60" s="7"/>
      <c r="B60" s="7"/>
      <c r="C60" s="7"/>
      <c r="D60" s="7" t="s">
        <v>221</v>
      </c>
      <c r="E60" s="7"/>
      <c r="F60" s="7"/>
      <c r="G60" s="7"/>
      <c r="H60" s="7"/>
      <c r="I60" s="7"/>
      <c r="J60" s="7"/>
      <c r="K60" s="7"/>
      <c r="L60" s="9" t="s">
        <v>308</v>
      </c>
      <c r="M60" s="35">
        <v>25394</v>
      </c>
      <c r="N60" s="35">
        <v>19638</v>
      </c>
      <c r="O60" s="35">
        <v>17583</v>
      </c>
      <c r="P60" s="33">
        <v>9025</v>
      </c>
      <c r="Q60" s="33">
        <v>4546</v>
      </c>
      <c r="R60" s="33">
        <v>1516</v>
      </c>
      <c r="S60" s="33">
        <v>1302</v>
      </c>
      <c r="T60" s="33">
        <v>1966</v>
      </c>
      <c r="U60" s="35">
        <v>81030</v>
      </c>
    </row>
    <row r="61" spans="1:21" ht="16.5" customHeight="1" x14ac:dyDescent="0.25">
      <c r="A61" s="7"/>
      <c r="B61" s="7"/>
      <c r="C61" s="7"/>
      <c r="D61" s="7" t="s">
        <v>499</v>
      </c>
      <c r="E61" s="7"/>
      <c r="F61" s="7"/>
      <c r="G61" s="7"/>
      <c r="H61" s="7"/>
      <c r="I61" s="7"/>
      <c r="J61" s="7"/>
      <c r="K61" s="7"/>
      <c r="L61" s="9" t="s">
        <v>308</v>
      </c>
      <c r="M61" s="37">
        <v>176910</v>
      </c>
      <c r="N61" s="37">
        <v>143079</v>
      </c>
      <c r="O61" s="37">
        <v>135625</v>
      </c>
      <c r="P61" s="35">
        <v>65337</v>
      </c>
      <c r="Q61" s="35">
        <v>44324</v>
      </c>
      <c r="R61" s="35">
        <v>13865</v>
      </c>
      <c r="S61" s="33">
        <v>9376</v>
      </c>
      <c r="T61" s="33">
        <v>8314</v>
      </c>
      <c r="U61" s="37">
        <v>596935</v>
      </c>
    </row>
    <row r="62" spans="1:21" ht="16.5" customHeight="1" x14ac:dyDescent="0.25">
      <c r="A62" s="7"/>
      <c r="B62" s="7"/>
      <c r="C62" s="7"/>
      <c r="D62" s="7" t="s">
        <v>144</v>
      </c>
      <c r="E62" s="7"/>
      <c r="F62" s="7"/>
      <c r="G62" s="7"/>
      <c r="H62" s="7"/>
      <c r="I62" s="7"/>
      <c r="J62" s="7"/>
      <c r="K62" s="7"/>
      <c r="L62" s="9" t="s">
        <v>308</v>
      </c>
      <c r="M62" s="37">
        <v>341666</v>
      </c>
      <c r="N62" s="37">
        <v>286097</v>
      </c>
      <c r="O62" s="37">
        <v>218868</v>
      </c>
      <c r="P62" s="37">
        <v>113233</v>
      </c>
      <c r="Q62" s="35">
        <v>76093</v>
      </c>
      <c r="R62" s="35">
        <v>21512</v>
      </c>
      <c r="S62" s="35">
        <v>21475</v>
      </c>
      <c r="T62" s="35">
        <v>11778</v>
      </c>
      <c r="U62" s="45">
        <v>1090901</v>
      </c>
    </row>
    <row r="63" spans="1:21" ht="16.5" customHeight="1" x14ac:dyDescent="0.25">
      <c r="A63" s="7"/>
      <c r="B63" s="7"/>
      <c r="C63" s="7" t="s">
        <v>144</v>
      </c>
      <c r="D63" s="7"/>
      <c r="E63" s="7"/>
      <c r="F63" s="7"/>
      <c r="G63" s="7"/>
      <c r="H63" s="7"/>
      <c r="I63" s="7"/>
      <c r="J63" s="7"/>
      <c r="K63" s="7"/>
      <c r="L63" s="9"/>
      <c r="M63" s="10"/>
      <c r="N63" s="10"/>
      <c r="O63" s="10"/>
      <c r="P63" s="10"/>
      <c r="Q63" s="10"/>
      <c r="R63" s="10"/>
      <c r="S63" s="10"/>
      <c r="T63" s="10"/>
      <c r="U63" s="10"/>
    </row>
    <row r="64" spans="1:21" ht="16.5" customHeight="1" x14ac:dyDescent="0.25">
      <c r="A64" s="7"/>
      <c r="B64" s="7"/>
      <c r="C64" s="7"/>
      <c r="D64" s="7" t="s">
        <v>498</v>
      </c>
      <c r="E64" s="7"/>
      <c r="F64" s="7"/>
      <c r="G64" s="7"/>
      <c r="H64" s="7"/>
      <c r="I64" s="7"/>
      <c r="J64" s="7"/>
      <c r="K64" s="7"/>
      <c r="L64" s="9" t="s">
        <v>308</v>
      </c>
      <c r="M64" s="35">
        <v>52488</v>
      </c>
      <c r="N64" s="35">
        <v>43376</v>
      </c>
      <c r="O64" s="35">
        <v>26111</v>
      </c>
      <c r="P64" s="35">
        <v>16752</v>
      </c>
      <c r="Q64" s="35">
        <v>10617</v>
      </c>
      <c r="R64" s="33">
        <v>3627</v>
      </c>
      <c r="S64" s="33">
        <v>2880</v>
      </c>
      <c r="T64" s="32">
        <v>819</v>
      </c>
      <c r="U64" s="37">
        <v>156681</v>
      </c>
    </row>
    <row r="65" spans="1:21" ht="29.4" customHeight="1" x14ac:dyDescent="0.25">
      <c r="A65" s="7"/>
      <c r="B65" s="7"/>
      <c r="C65" s="7"/>
      <c r="D65" s="59" t="s">
        <v>479</v>
      </c>
      <c r="E65" s="59"/>
      <c r="F65" s="59"/>
      <c r="G65" s="59"/>
      <c r="H65" s="59"/>
      <c r="I65" s="59"/>
      <c r="J65" s="59"/>
      <c r="K65" s="59"/>
      <c r="L65" s="9" t="s">
        <v>308</v>
      </c>
      <c r="M65" s="37">
        <v>222674</v>
      </c>
      <c r="N65" s="37">
        <v>201456</v>
      </c>
      <c r="O65" s="37">
        <v>114901</v>
      </c>
      <c r="P65" s="35">
        <v>60564</v>
      </c>
      <c r="Q65" s="35">
        <v>45950</v>
      </c>
      <c r="R65" s="33">
        <v>8702</v>
      </c>
      <c r="S65" s="35">
        <v>18791</v>
      </c>
      <c r="T65" s="33">
        <v>2299</v>
      </c>
      <c r="U65" s="37">
        <v>675348</v>
      </c>
    </row>
    <row r="66" spans="1:21" ht="16.5" customHeight="1" x14ac:dyDescent="0.25">
      <c r="A66" s="7"/>
      <c r="B66" s="7"/>
      <c r="C66" s="7"/>
      <c r="D66" s="7" t="s">
        <v>480</v>
      </c>
      <c r="E66" s="7"/>
      <c r="F66" s="7"/>
      <c r="G66" s="7"/>
      <c r="H66" s="7"/>
      <c r="I66" s="7"/>
      <c r="J66" s="7"/>
      <c r="K66" s="7"/>
      <c r="L66" s="9" t="s">
        <v>308</v>
      </c>
      <c r="M66" s="35">
        <v>13335</v>
      </c>
      <c r="N66" s="35">
        <v>11614</v>
      </c>
      <c r="O66" s="33">
        <v>7120</v>
      </c>
      <c r="P66" s="33">
        <v>3159</v>
      </c>
      <c r="Q66" s="33">
        <v>2382</v>
      </c>
      <c r="R66" s="32">
        <v>510</v>
      </c>
      <c r="S66" s="32">
        <v>609</v>
      </c>
      <c r="T66" s="32">
        <v>215</v>
      </c>
      <c r="U66" s="35">
        <v>38948</v>
      </c>
    </row>
    <row r="67" spans="1:21" ht="16.5" customHeight="1" x14ac:dyDescent="0.25">
      <c r="A67" s="7"/>
      <c r="B67" s="7"/>
      <c r="C67" s="7"/>
      <c r="D67" s="7" t="s">
        <v>221</v>
      </c>
      <c r="E67" s="7"/>
      <c r="F67" s="7"/>
      <c r="G67" s="7"/>
      <c r="H67" s="7"/>
      <c r="I67" s="7"/>
      <c r="J67" s="7"/>
      <c r="K67" s="7"/>
      <c r="L67" s="9" t="s">
        <v>308</v>
      </c>
      <c r="M67" s="35">
        <v>47579</v>
      </c>
      <c r="N67" s="35">
        <v>37825</v>
      </c>
      <c r="O67" s="35">
        <v>33323</v>
      </c>
      <c r="P67" s="35">
        <v>16513</v>
      </c>
      <c r="Q67" s="33">
        <v>8564</v>
      </c>
      <c r="R67" s="33">
        <v>2848</v>
      </c>
      <c r="S67" s="33">
        <v>2551</v>
      </c>
      <c r="T67" s="33">
        <v>3416</v>
      </c>
      <c r="U67" s="37">
        <v>152695</v>
      </c>
    </row>
    <row r="68" spans="1:21" ht="16.5" customHeight="1" x14ac:dyDescent="0.25">
      <c r="A68" s="7"/>
      <c r="B68" s="7"/>
      <c r="C68" s="7"/>
      <c r="D68" s="7" t="s">
        <v>499</v>
      </c>
      <c r="E68" s="7"/>
      <c r="F68" s="7"/>
      <c r="G68" s="7"/>
      <c r="H68" s="7"/>
      <c r="I68" s="7"/>
      <c r="J68" s="7"/>
      <c r="K68" s="7"/>
      <c r="L68" s="9" t="s">
        <v>308</v>
      </c>
      <c r="M68" s="37">
        <v>335306</v>
      </c>
      <c r="N68" s="37">
        <v>269041</v>
      </c>
      <c r="O68" s="37">
        <v>253139</v>
      </c>
      <c r="P68" s="37">
        <v>122875</v>
      </c>
      <c r="Q68" s="35">
        <v>81397</v>
      </c>
      <c r="R68" s="35">
        <v>26273</v>
      </c>
      <c r="S68" s="35">
        <v>17794</v>
      </c>
      <c r="T68" s="35">
        <v>15301</v>
      </c>
      <c r="U68" s="45">
        <v>1121296</v>
      </c>
    </row>
    <row r="69" spans="1:21" ht="16.5" customHeight="1" x14ac:dyDescent="0.25">
      <c r="A69" s="7"/>
      <c r="B69" s="7"/>
      <c r="C69" s="7"/>
      <c r="D69" s="7" t="s">
        <v>144</v>
      </c>
      <c r="E69" s="7"/>
      <c r="F69" s="7"/>
      <c r="G69" s="7"/>
      <c r="H69" s="7"/>
      <c r="I69" s="7"/>
      <c r="J69" s="7"/>
      <c r="K69" s="7"/>
      <c r="L69" s="9" t="s">
        <v>308</v>
      </c>
      <c r="M69" s="37">
        <v>671385</v>
      </c>
      <c r="N69" s="37">
        <v>563311</v>
      </c>
      <c r="O69" s="37">
        <v>434592</v>
      </c>
      <c r="P69" s="37">
        <v>219853</v>
      </c>
      <c r="Q69" s="37">
        <v>148904</v>
      </c>
      <c r="R69" s="35">
        <v>41962</v>
      </c>
      <c r="S69" s="35">
        <v>42631</v>
      </c>
      <c r="T69" s="35">
        <v>22053</v>
      </c>
      <c r="U69" s="45">
        <v>2144971</v>
      </c>
    </row>
    <row r="70" spans="1:21" ht="16.5" customHeight="1" x14ac:dyDescent="0.25">
      <c r="A70" s="7" t="s">
        <v>82</v>
      </c>
      <c r="B70" s="7"/>
      <c r="C70" s="7"/>
      <c r="D70" s="7"/>
      <c r="E70" s="7"/>
      <c r="F70" s="7"/>
      <c r="G70" s="7"/>
      <c r="H70" s="7"/>
      <c r="I70" s="7"/>
      <c r="J70" s="7"/>
      <c r="K70" s="7"/>
      <c r="L70" s="9"/>
      <c r="M70" s="10"/>
      <c r="N70" s="10"/>
      <c r="O70" s="10"/>
      <c r="P70" s="10"/>
      <c r="Q70" s="10"/>
      <c r="R70" s="10"/>
      <c r="S70" s="10"/>
      <c r="T70" s="10"/>
      <c r="U70" s="10"/>
    </row>
    <row r="71" spans="1:21" ht="16.5" customHeight="1" x14ac:dyDescent="0.25">
      <c r="A71" s="7"/>
      <c r="B71" s="7" t="s">
        <v>154</v>
      </c>
      <c r="C71" s="7"/>
      <c r="D71" s="7"/>
      <c r="E71" s="7"/>
      <c r="F71" s="7"/>
      <c r="G71" s="7"/>
      <c r="H71" s="7"/>
      <c r="I71" s="7"/>
      <c r="J71" s="7"/>
      <c r="K71" s="7"/>
      <c r="L71" s="9"/>
      <c r="M71" s="10"/>
      <c r="N71" s="10"/>
      <c r="O71" s="10"/>
      <c r="P71" s="10"/>
      <c r="Q71" s="10"/>
      <c r="R71" s="10"/>
      <c r="S71" s="10"/>
      <c r="T71" s="10"/>
      <c r="U71" s="10"/>
    </row>
    <row r="72" spans="1:21" ht="16.5" customHeight="1" x14ac:dyDescent="0.25">
      <c r="A72" s="7"/>
      <c r="B72" s="7"/>
      <c r="C72" s="7" t="s">
        <v>45</v>
      </c>
      <c r="D72" s="7"/>
      <c r="E72" s="7"/>
      <c r="F72" s="7"/>
      <c r="G72" s="7"/>
      <c r="H72" s="7"/>
      <c r="I72" s="7"/>
      <c r="J72" s="7"/>
      <c r="K72" s="7"/>
      <c r="L72" s="9"/>
      <c r="M72" s="10"/>
      <c r="N72" s="10"/>
      <c r="O72" s="10"/>
      <c r="P72" s="10"/>
      <c r="Q72" s="10"/>
      <c r="R72" s="10"/>
      <c r="S72" s="10"/>
      <c r="T72" s="10"/>
      <c r="U72" s="10"/>
    </row>
    <row r="73" spans="1:21" ht="16.5" customHeight="1" x14ac:dyDescent="0.25">
      <c r="A73" s="7"/>
      <c r="B73" s="7"/>
      <c r="C73" s="7"/>
      <c r="D73" s="7" t="s">
        <v>498</v>
      </c>
      <c r="E73" s="7"/>
      <c r="F73" s="7"/>
      <c r="G73" s="7"/>
      <c r="H73" s="7"/>
      <c r="I73" s="7"/>
      <c r="J73" s="7"/>
      <c r="K73" s="7"/>
      <c r="L73" s="9" t="s">
        <v>308</v>
      </c>
      <c r="M73" s="33">
        <v>1145</v>
      </c>
      <c r="N73" s="32">
        <v>260</v>
      </c>
      <c r="O73" s="32">
        <v>523</v>
      </c>
      <c r="P73" s="32">
        <v>203</v>
      </c>
      <c r="Q73" s="32">
        <v>139</v>
      </c>
      <c r="R73" s="32">
        <v>121</v>
      </c>
      <c r="S73" s="31">
        <v>50</v>
      </c>
      <c r="T73" s="31">
        <v>64</v>
      </c>
      <c r="U73" s="33">
        <v>2505</v>
      </c>
    </row>
    <row r="74" spans="1:21" ht="29.4" customHeight="1" x14ac:dyDescent="0.25">
      <c r="A74" s="7"/>
      <c r="B74" s="7"/>
      <c r="C74" s="7"/>
      <c r="D74" s="59" t="s">
        <v>479</v>
      </c>
      <c r="E74" s="59"/>
      <c r="F74" s="59"/>
      <c r="G74" s="59"/>
      <c r="H74" s="59"/>
      <c r="I74" s="59"/>
      <c r="J74" s="59"/>
      <c r="K74" s="59"/>
      <c r="L74" s="9" t="s">
        <v>308</v>
      </c>
      <c r="M74" s="33">
        <v>1108</v>
      </c>
      <c r="N74" s="32">
        <v>316</v>
      </c>
      <c r="O74" s="32">
        <v>804</v>
      </c>
      <c r="P74" s="32">
        <v>241</v>
      </c>
      <c r="Q74" s="32">
        <v>145</v>
      </c>
      <c r="R74" s="32">
        <v>103</v>
      </c>
      <c r="S74" s="31">
        <v>73</v>
      </c>
      <c r="T74" s="31">
        <v>83</v>
      </c>
      <c r="U74" s="33">
        <v>2873</v>
      </c>
    </row>
    <row r="75" spans="1:21" ht="16.5" customHeight="1" x14ac:dyDescent="0.25">
      <c r="A75" s="7"/>
      <c r="B75" s="7"/>
      <c r="C75" s="7"/>
      <c r="D75" s="7" t="s">
        <v>480</v>
      </c>
      <c r="E75" s="7"/>
      <c r="F75" s="7"/>
      <c r="G75" s="7"/>
      <c r="H75" s="7"/>
      <c r="I75" s="7"/>
      <c r="J75" s="7"/>
      <c r="K75" s="7"/>
      <c r="L75" s="9" t="s">
        <v>308</v>
      </c>
      <c r="M75" s="32">
        <v>174</v>
      </c>
      <c r="N75" s="31">
        <v>70</v>
      </c>
      <c r="O75" s="32">
        <v>136</v>
      </c>
      <c r="P75" s="31">
        <v>53</v>
      </c>
      <c r="Q75" s="31">
        <v>44</v>
      </c>
      <c r="R75" s="31">
        <v>23</v>
      </c>
      <c r="S75" s="30">
        <v>6</v>
      </c>
      <c r="T75" s="31">
        <v>39</v>
      </c>
      <c r="U75" s="32">
        <v>545</v>
      </c>
    </row>
    <row r="76" spans="1:21" ht="16.5" customHeight="1" x14ac:dyDescent="0.25">
      <c r="A76" s="7"/>
      <c r="B76" s="7"/>
      <c r="C76" s="7"/>
      <c r="D76" s="7" t="s">
        <v>221</v>
      </c>
      <c r="E76" s="7"/>
      <c r="F76" s="7"/>
      <c r="G76" s="7"/>
      <c r="H76" s="7"/>
      <c r="I76" s="7"/>
      <c r="J76" s="7"/>
      <c r="K76" s="7"/>
      <c r="L76" s="9" t="s">
        <v>308</v>
      </c>
      <c r="M76" s="32">
        <v>550</v>
      </c>
      <c r="N76" s="32">
        <v>152</v>
      </c>
      <c r="O76" s="32">
        <v>481</v>
      </c>
      <c r="P76" s="32">
        <v>312</v>
      </c>
      <c r="Q76" s="32">
        <v>126</v>
      </c>
      <c r="R76" s="31">
        <v>59</v>
      </c>
      <c r="S76" s="31">
        <v>19</v>
      </c>
      <c r="T76" s="32">
        <v>279</v>
      </c>
      <c r="U76" s="33">
        <v>1978</v>
      </c>
    </row>
    <row r="77" spans="1:21" ht="16.5" customHeight="1" x14ac:dyDescent="0.25">
      <c r="A77" s="7"/>
      <c r="B77" s="7"/>
      <c r="C77" s="7"/>
      <c r="D77" s="7" t="s">
        <v>499</v>
      </c>
      <c r="E77" s="7"/>
      <c r="F77" s="7"/>
      <c r="G77" s="7"/>
      <c r="H77" s="7"/>
      <c r="I77" s="7"/>
      <c r="J77" s="7"/>
      <c r="K77" s="7"/>
      <c r="L77" s="9" t="s">
        <v>308</v>
      </c>
      <c r="M77" s="33">
        <v>7069</v>
      </c>
      <c r="N77" s="33">
        <v>1580</v>
      </c>
      <c r="O77" s="33">
        <v>7370</v>
      </c>
      <c r="P77" s="33">
        <v>3463</v>
      </c>
      <c r="Q77" s="33">
        <v>1388</v>
      </c>
      <c r="R77" s="32">
        <v>885</v>
      </c>
      <c r="S77" s="32">
        <v>234</v>
      </c>
      <c r="T77" s="33">
        <v>3114</v>
      </c>
      <c r="U77" s="35">
        <v>25116</v>
      </c>
    </row>
    <row r="78" spans="1:21" ht="16.5" customHeight="1" x14ac:dyDescent="0.25">
      <c r="A78" s="7"/>
      <c r="B78" s="7"/>
      <c r="C78" s="7"/>
      <c r="D78" s="7" t="s">
        <v>144</v>
      </c>
      <c r="E78" s="7"/>
      <c r="F78" s="7"/>
      <c r="G78" s="7"/>
      <c r="H78" s="7"/>
      <c r="I78" s="7"/>
      <c r="J78" s="7"/>
      <c r="K78" s="7"/>
      <c r="L78" s="9" t="s">
        <v>308</v>
      </c>
      <c r="M78" s="35">
        <v>10046</v>
      </c>
      <c r="N78" s="33">
        <v>2378</v>
      </c>
      <c r="O78" s="33">
        <v>9314</v>
      </c>
      <c r="P78" s="33">
        <v>4272</v>
      </c>
      <c r="Q78" s="33">
        <v>1842</v>
      </c>
      <c r="R78" s="33">
        <v>1191</v>
      </c>
      <c r="S78" s="32">
        <v>382</v>
      </c>
      <c r="T78" s="33">
        <v>3579</v>
      </c>
      <c r="U78" s="35">
        <v>33017</v>
      </c>
    </row>
    <row r="79" spans="1:21" ht="16.5" customHeight="1" x14ac:dyDescent="0.25">
      <c r="A79" s="7"/>
      <c r="B79" s="7"/>
      <c r="C79" s="7" t="s">
        <v>68</v>
      </c>
      <c r="D79" s="7"/>
      <c r="E79" s="7"/>
      <c r="F79" s="7"/>
      <c r="G79" s="7"/>
      <c r="H79" s="7"/>
      <c r="I79" s="7"/>
      <c r="J79" s="7"/>
      <c r="K79" s="7"/>
      <c r="L79" s="9"/>
      <c r="M79" s="10"/>
      <c r="N79" s="10"/>
      <c r="O79" s="10"/>
      <c r="P79" s="10"/>
      <c r="Q79" s="10"/>
      <c r="R79" s="10"/>
      <c r="S79" s="10"/>
      <c r="T79" s="10"/>
      <c r="U79" s="10"/>
    </row>
    <row r="80" spans="1:21" ht="16.5" customHeight="1" x14ac:dyDescent="0.25">
      <c r="A80" s="7"/>
      <c r="B80" s="7"/>
      <c r="C80" s="7"/>
      <c r="D80" s="7" t="s">
        <v>498</v>
      </c>
      <c r="E80" s="7"/>
      <c r="F80" s="7"/>
      <c r="G80" s="7"/>
      <c r="H80" s="7"/>
      <c r="I80" s="7"/>
      <c r="J80" s="7"/>
      <c r="K80" s="7"/>
      <c r="L80" s="9" t="s">
        <v>308</v>
      </c>
      <c r="M80" s="33">
        <v>1139</v>
      </c>
      <c r="N80" s="32">
        <v>257</v>
      </c>
      <c r="O80" s="32">
        <v>457</v>
      </c>
      <c r="P80" s="32">
        <v>236</v>
      </c>
      <c r="Q80" s="32">
        <v>129</v>
      </c>
      <c r="R80" s="32">
        <v>135</v>
      </c>
      <c r="S80" s="31">
        <v>52</v>
      </c>
      <c r="T80" s="31">
        <v>73</v>
      </c>
      <c r="U80" s="33">
        <v>2478</v>
      </c>
    </row>
    <row r="81" spans="1:21" ht="29.4" customHeight="1" x14ac:dyDescent="0.25">
      <c r="A81" s="7"/>
      <c r="B81" s="7"/>
      <c r="C81" s="7"/>
      <c r="D81" s="59" t="s">
        <v>479</v>
      </c>
      <c r="E81" s="59"/>
      <c r="F81" s="59"/>
      <c r="G81" s="59"/>
      <c r="H81" s="59"/>
      <c r="I81" s="59"/>
      <c r="J81" s="59"/>
      <c r="K81" s="59"/>
      <c r="L81" s="9" t="s">
        <v>308</v>
      </c>
      <c r="M81" s="32">
        <v>635</v>
      </c>
      <c r="N81" s="32">
        <v>174</v>
      </c>
      <c r="O81" s="32">
        <v>410</v>
      </c>
      <c r="P81" s="32">
        <v>138</v>
      </c>
      <c r="Q81" s="32">
        <v>104</v>
      </c>
      <c r="R81" s="31">
        <v>62</v>
      </c>
      <c r="S81" s="31">
        <v>65</v>
      </c>
      <c r="T81" s="31">
        <v>53</v>
      </c>
      <c r="U81" s="33">
        <v>1641</v>
      </c>
    </row>
    <row r="82" spans="1:21" ht="16.5" customHeight="1" x14ac:dyDescent="0.25">
      <c r="A82" s="7"/>
      <c r="B82" s="7"/>
      <c r="C82" s="7"/>
      <c r="D82" s="7" t="s">
        <v>480</v>
      </c>
      <c r="E82" s="7"/>
      <c r="F82" s="7"/>
      <c r="G82" s="7"/>
      <c r="H82" s="7"/>
      <c r="I82" s="7"/>
      <c r="J82" s="7"/>
      <c r="K82" s="7"/>
      <c r="L82" s="9" t="s">
        <v>308</v>
      </c>
      <c r="M82" s="31">
        <v>89</v>
      </c>
      <c r="N82" s="31">
        <v>35</v>
      </c>
      <c r="O82" s="31">
        <v>81</v>
      </c>
      <c r="P82" s="31">
        <v>28</v>
      </c>
      <c r="Q82" s="31">
        <v>23</v>
      </c>
      <c r="R82" s="31">
        <v>11</v>
      </c>
      <c r="S82" s="30">
        <v>4</v>
      </c>
      <c r="T82" s="31">
        <v>41</v>
      </c>
      <c r="U82" s="32">
        <v>312</v>
      </c>
    </row>
    <row r="83" spans="1:21" ht="16.5" customHeight="1" x14ac:dyDescent="0.25">
      <c r="A83" s="7"/>
      <c r="B83" s="7"/>
      <c r="C83" s="7"/>
      <c r="D83" s="7" t="s">
        <v>221</v>
      </c>
      <c r="E83" s="7"/>
      <c r="F83" s="7"/>
      <c r="G83" s="7"/>
      <c r="H83" s="7"/>
      <c r="I83" s="7"/>
      <c r="J83" s="7"/>
      <c r="K83" s="7"/>
      <c r="L83" s="9" t="s">
        <v>308</v>
      </c>
      <c r="M83" s="33">
        <v>1112</v>
      </c>
      <c r="N83" s="32">
        <v>224</v>
      </c>
      <c r="O83" s="32">
        <v>860</v>
      </c>
      <c r="P83" s="32">
        <v>705</v>
      </c>
      <c r="Q83" s="32">
        <v>223</v>
      </c>
      <c r="R83" s="31">
        <v>53</v>
      </c>
      <c r="S83" s="31">
        <v>25</v>
      </c>
      <c r="T83" s="32">
        <v>423</v>
      </c>
      <c r="U83" s="33">
        <v>3625</v>
      </c>
    </row>
    <row r="84" spans="1:21" ht="16.5" customHeight="1" x14ac:dyDescent="0.25">
      <c r="A84" s="7"/>
      <c r="B84" s="7"/>
      <c r="C84" s="7"/>
      <c r="D84" s="7" t="s">
        <v>499</v>
      </c>
      <c r="E84" s="7"/>
      <c r="F84" s="7"/>
      <c r="G84" s="7"/>
      <c r="H84" s="7"/>
      <c r="I84" s="7"/>
      <c r="J84" s="7"/>
      <c r="K84" s="7"/>
      <c r="L84" s="9" t="s">
        <v>308</v>
      </c>
      <c r="M84" s="33">
        <v>7315</v>
      </c>
      <c r="N84" s="33">
        <v>1659</v>
      </c>
      <c r="O84" s="33">
        <v>7590</v>
      </c>
      <c r="P84" s="33">
        <v>3399</v>
      </c>
      <c r="Q84" s="33">
        <v>1422</v>
      </c>
      <c r="R84" s="32">
        <v>905</v>
      </c>
      <c r="S84" s="32">
        <v>284</v>
      </c>
      <c r="T84" s="33">
        <v>2988</v>
      </c>
      <c r="U84" s="35">
        <v>25568</v>
      </c>
    </row>
    <row r="85" spans="1:21" ht="16.5" customHeight="1" x14ac:dyDescent="0.25">
      <c r="A85" s="7"/>
      <c r="B85" s="7"/>
      <c r="C85" s="7"/>
      <c r="D85" s="7" t="s">
        <v>144</v>
      </c>
      <c r="E85" s="7"/>
      <c r="F85" s="7"/>
      <c r="G85" s="7"/>
      <c r="H85" s="7"/>
      <c r="I85" s="7"/>
      <c r="J85" s="7"/>
      <c r="K85" s="7"/>
      <c r="L85" s="9" t="s">
        <v>308</v>
      </c>
      <c r="M85" s="35">
        <v>10290</v>
      </c>
      <c r="N85" s="33">
        <v>2349</v>
      </c>
      <c r="O85" s="33">
        <v>9398</v>
      </c>
      <c r="P85" s="33">
        <v>4506</v>
      </c>
      <c r="Q85" s="33">
        <v>1901</v>
      </c>
      <c r="R85" s="33">
        <v>1166</v>
      </c>
      <c r="S85" s="32">
        <v>430</v>
      </c>
      <c r="T85" s="33">
        <v>3578</v>
      </c>
      <c r="U85" s="35">
        <v>33624</v>
      </c>
    </row>
    <row r="86" spans="1:21" ht="16.5" customHeight="1" x14ac:dyDescent="0.25">
      <c r="A86" s="7"/>
      <c r="B86" s="7"/>
      <c r="C86" s="7" t="s">
        <v>144</v>
      </c>
      <c r="D86" s="7"/>
      <c r="E86" s="7"/>
      <c r="F86" s="7"/>
      <c r="G86" s="7"/>
      <c r="H86" s="7"/>
      <c r="I86" s="7"/>
      <c r="J86" s="7"/>
      <c r="K86" s="7"/>
      <c r="L86" s="9"/>
      <c r="M86" s="10"/>
      <c r="N86" s="10"/>
      <c r="O86" s="10"/>
      <c r="P86" s="10"/>
      <c r="Q86" s="10"/>
      <c r="R86" s="10"/>
      <c r="S86" s="10"/>
      <c r="T86" s="10"/>
      <c r="U86" s="10"/>
    </row>
    <row r="87" spans="1:21" ht="16.5" customHeight="1" x14ac:dyDescent="0.25">
      <c r="A87" s="7"/>
      <c r="B87" s="7"/>
      <c r="C87" s="7"/>
      <c r="D87" s="7" t="s">
        <v>498</v>
      </c>
      <c r="E87" s="7"/>
      <c r="F87" s="7"/>
      <c r="G87" s="7"/>
      <c r="H87" s="7"/>
      <c r="I87" s="7"/>
      <c r="J87" s="7"/>
      <c r="K87" s="7"/>
      <c r="L87" s="9" t="s">
        <v>308</v>
      </c>
      <c r="M87" s="33">
        <v>2284</v>
      </c>
      <c r="N87" s="32">
        <v>517</v>
      </c>
      <c r="O87" s="32">
        <v>980</v>
      </c>
      <c r="P87" s="32">
        <v>439</v>
      </c>
      <c r="Q87" s="32">
        <v>268</v>
      </c>
      <c r="R87" s="32">
        <v>256</v>
      </c>
      <c r="S87" s="32">
        <v>102</v>
      </c>
      <c r="T87" s="32">
        <v>137</v>
      </c>
      <c r="U87" s="33">
        <v>4983</v>
      </c>
    </row>
    <row r="88" spans="1:21" ht="29.4" customHeight="1" x14ac:dyDescent="0.25">
      <c r="A88" s="7"/>
      <c r="B88" s="7"/>
      <c r="C88" s="7"/>
      <c r="D88" s="59" t="s">
        <v>479</v>
      </c>
      <c r="E88" s="59"/>
      <c r="F88" s="59"/>
      <c r="G88" s="59"/>
      <c r="H88" s="59"/>
      <c r="I88" s="59"/>
      <c r="J88" s="59"/>
      <c r="K88" s="59"/>
      <c r="L88" s="9" t="s">
        <v>308</v>
      </c>
      <c r="M88" s="33">
        <v>1743</v>
      </c>
      <c r="N88" s="32">
        <v>490</v>
      </c>
      <c r="O88" s="33">
        <v>1214</v>
      </c>
      <c r="P88" s="32">
        <v>379</v>
      </c>
      <c r="Q88" s="32">
        <v>249</v>
      </c>
      <c r="R88" s="32">
        <v>165</v>
      </c>
      <c r="S88" s="32">
        <v>138</v>
      </c>
      <c r="T88" s="32">
        <v>136</v>
      </c>
      <c r="U88" s="33">
        <v>4514</v>
      </c>
    </row>
    <row r="89" spans="1:21" ht="16.5" customHeight="1" x14ac:dyDescent="0.25">
      <c r="A89" s="7"/>
      <c r="B89" s="7"/>
      <c r="C89" s="7"/>
      <c r="D89" s="7" t="s">
        <v>480</v>
      </c>
      <c r="E89" s="7"/>
      <c r="F89" s="7"/>
      <c r="G89" s="7"/>
      <c r="H89" s="7"/>
      <c r="I89" s="7"/>
      <c r="J89" s="7"/>
      <c r="K89" s="7"/>
      <c r="L89" s="9" t="s">
        <v>308</v>
      </c>
      <c r="M89" s="32">
        <v>263</v>
      </c>
      <c r="N89" s="32">
        <v>105</v>
      </c>
      <c r="O89" s="32">
        <v>217</v>
      </c>
      <c r="P89" s="31">
        <v>81</v>
      </c>
      <c r="Q89" s="31">
        <v>67</v>
      </c>
      <c r="R89" s="31">
        <v>34</v>
      </c>
      <c r="S89" s="31">
        <v>10</v>
      </c>
      <c r="T89" s="31">
        <v>80</v>
      </c>
      <c r="U89" s="32">
        <v>857</v>
      </c>
    </row>
    <row r="90" spans="1:21" ht="16.5" customHeight="1" x14ac:dyDescent="0.25">
      <c r="A90" s="7"/>
      <c r="B90" s="7"/>
      <c r="C90" s="7"/>
      <c r="D90" s="7" t="s">
        <v>221</v>
      </c>
      <c r="E90" s="7"/>
      <c r="F90" s="7"/>
      <c r="G90" s="7"/>
      <c r="H90" s="7"/>
      <c r="I90" s="7"/>
      <c r="J90" s="7"/>
      <c r="K90" s="7"/>
      <c r="L90" s="9" t="s">
        <v>308</v>
      </c>
      <c r="M90" s="33">
        <v>1662</v>
      </c>
      <c r="N90" s="32">
        <v>376</v>
      </c>
      <c r="O90" s="33">
        <v>1341</v>
      </c>
      <c r="P90" s="33">
        <v>1017</v>
      </c>
      <c r="Q90" s="32">
        <v>349</v>
      </c>
      <c r="R90" s="32">
        <v>112</v>
      </c>
      <c r="S90" s="31">
        <v>44</v>
      </c>
      <c r="T90" s="32">
        <v>702</v>
      </c>
      <c r="U90" s="33">
        <v>5603</v>
      </c>
    </row>
    <row r="91" spans="1:21" ht="16.5" customHeight="1" x14ac:dyDescent="0.25">
      <c r="A91" s="7"/>
      <c r="B91" s="7"/>
      <c r="C91" s="7"/>
      <c r="D91" s="7" t="s">
        <v>499</v>
      </c>
      <c r="E91" s="7"/>
      <c r="F91" s="7"/>
      <c r="G91" s="7"/>
      <c r="H91" s="7"/>
      <c r="I91" s="7"/>
      <c r="J91" s="7"/>
      <c r="K91" s="7"/>
      <c r="L91" s="9" t="s">
        <v>308</v>
      </c>
      <c r="M91" s="35">
        <v>14384</v>
      </c>
      <c r="N91" s="33">
        <v>3239</v>
      </c>
      <c r="O91" s="35">
        <v>14960</v>
      </c>
      <c r="P91" s="33">
        <v>6862</v>
      </c>
      <c r="Q91" s="33">
        <v>2810</v>
      </c>
      <c r="R91" s="33">
        <v>1790</v>
      </c>
      <c r="S91" s="32">
        <v>518</v>
      </c>
      <c r="T91" s="33">
        <v>6102</v>
      </c>
      <c r="U91" s="35">
        <v>50684</v>
      </c>
    </row>
    <row r="92" spans="1:21" ht="16.5" customHeight="1" x14ac:dyDescent="0.25">
      <c r="A92" s="7"/>
      <c r="B92" s="7"/>
      <c r="C92" s="7"/>
      <c r="D92" s="7" t="s">
        <v>144</v>
      </c>
      <c r="E92" s="7"/>
      <c r="F92" s="7"/>
      <c r="G92" s="7"/>
      <c r="H92" s="7"/>
      <c r="I92" s="7"/>
      <c r="J92" s="7"/>
      <c r="K92" s="7"/>
      <c r="L92" s="9" t="s">
        <v>308</v>
      </c>
      <c r="M92" s="35">
        <v>20336</v>
      </c>
      <c r="N92" s="33">
        <v>4727</v>
      </c>
      <c r="O92" s="35">
        <v>18712</v>
      </c>
      <c r="P92" s="33">
        <v>8778</v>
      </c>
      <c r="Q92" s="33">
        <v>3743</v>
      </c>
      <c r="R92" s="33">
        <v>2357</v>
      </c>
      <c r="S92" s="32">
        <v>812</v>
      </c>
      <c r="T92" s="33">
        <v>7157</v>
      </c>
      <c r="U92" s="35">
        <v>66641</v>
      </c>
    </row>
    <row r="93" spans="1:21" ht="16.5" customHeight="1" x14ac:dyDescent="0.25">
      <c r="A93" s="7"/>
      <c r="B93" s="7" t="s">
        <v>158</v>
      </c>
      <c r="C93" s="7"/>
      <c r="D93" s="7"/>
      <c r="E93" s="7"/>
      <c r="F93" s="7"/>
      <c r="G93" s="7"/>
      <c r="H93" s="7"/>
      <c r="I93" s="7"/>
      <c r="J93" s="7"/>
      <c r="K93" s="7"/>
      <c r="L93" s="9"/>
      <c r="M93" s="10"/>
      <c r="N93" s="10"/>
      <c r="O93" s="10"/>
      <c r="P93" s="10"/>
      <c r="Q93" s="10"/>
      <c r="R93" s="10"/>
      <c r="S93" s="10"/>
      <c r="T93" s="10"/>
      <c r="U93" s="10"/>
    </row>
    <row r="94" spans="1:21" ht="16.5" customHeight="1" x14ac:dyDescent="0.25">
      <c r="A94" s="7"/>
      <c r="B94" s="7"/>
      <c r="C94" s="7" t="s">
        <v>45</v>
      </c>
      <c r="D94" s="7"/>
      <c r="E94" s="7"/>
      <c r="F94" s="7"/>
      <c r="G94" s="7"/>
      <c r="H94" s="7"/>
      <c r="I94" s="7"/>
      <c r="J94" s="7"/>
      <c r="K94" s="7"/>
      <c r="L94" s="9"/>
      <c r="M94" s="10"/>
      <c r="N94" s="10"/>
      <c r="O94" s="10"/>
      <c r="P94" s="10"/>
      <c r="Q94" s="10"/>
      <c r="R94" s="10"/>
      <c r="S94" s="10"/>
      <c r="T94" s="10"/>
      <c r="U94" s="10"/>
    </row>
    <row r="95" spans="1:21" ht="16.5" customHeight="1" x14ac:dyDescent="0.25">
      <c r="A95" s="7"/>
      <c r="B95" s="7"/>
      <c r="C95" s="7"/>
      <c r="D95" s="7" t="s">
        <v>498</v>
      </c>
      <c r="E95" s="7"/>
      <c r="F95" s="7"/>
      <c r="G95" s="7"/>
      <c r="H95" s="7"/>
      <c r="I95" s="7"/>
      <c r="J95" s="7"/>
      <c r="K95" s="7"/>
      <c r="L95" s="9" t="s">
        <v>308</v>
      </c>
      <c r="M95" s="35">
        <v>24785</v>
      </c>
      <c r="N95" s="35">
        <v>21406</v>
      </c>
      <c r="O95" s="35">
        <v>12658</v>
      </c>
      <c r="P95" s="33">
        <v>7015</v>
      </c>
      <c r="Q95" s="33">
        <v>5716</v>
      </c>
      <c r="R95" s="33">
        <v>1692</v>
      </c>
      <c r="S95" s="33">
        <v>1408</v>
      </c>
      <c r="T95" s="32">
        <v>278</v>
      </c>
      <c r="U95" s="35">
        <v>74961</v>
      </c>
    </row>
    <row r="96" spans="1:21" ht="29.4" customHeight="1" x14ac:dyDescent="0.25">
      <c r="A96" s="7"/>
      <c r="B96" s="7"/>
      <c r="C96" s="7"/>
      <c r="D96" s="59" t="s">
        <v>479</v>
      </c>
      <c r="E96" s="59"/>
      <c r="F96" s="59"/>
      <c r="G96" s="59"/>
      <c r="H96" s="59"/>
      <c r="I96" s="59"/>
      <c r="J96" s="59"/>
      <c r="K96" s="59"/>
      <c r="L96" s="9" t="s">
        <v>308</v>
      </c>
      <c r="M96" s="35">
        <v>95964</v>
      </c>
      <c r="N96" s="35">
        <v>82903</v>
      </c>
      <c r="O96" s="35">
        <v>53711</v>
      </c>
      <c r="P96" s="35">
        <v>28510</v>
      </c>
      <c r="Q96" s="35">
        <v>21207</v>
      </c>
      <c r="R96" s="33">
        <v>4515</v>
      </c>
      <c r="S96" s="33">
        <v>8088</v>
      </c>
      <c r="T96" s="33">
        <v>1084</v>
      </c>
      <c r="U96" s="37">
        <v>295986</v>
      </c>
    </row>
    <row r="97" spans="1:21" ht="16.5" customHeight="1" x14ac:dyDescent="0.25">
      <c r="A97" s="7"/>
      <c r="B97" s="7"/>
      <c r="C97" s="7"/>
      <c r="D97" s="7" t="s">
        <v>480</v>
      </c>
      <c r="E97" s="7"/>
      <c r="F97" s="7"/>
      <c r="G97" s="7"/>
      <c r="H97" s="7"/>
      <c r="I97" s="7"/>
      <c r="J97" s="7"/>
      <c r="K97" s="7"/>
      <c r="L97" s="9" t="s">
        <v>308</v>
      </c>
      <c r="M97" s="33">
        <v>6059</v>
      </c>
      <c r="N97" s="33">
        <v>5640</v>
      </c>
      <c r="O97" s="33">
        <v>3292</v>
      </c>
      <c r="P97" s="33">
        <v>1287</v>
      </c>
      <c r="Q97" s="33">
        <v>1296</v>
      </c>
      <c r="R97" s="32">
        <v>276</v>
      </c>
      <c r="S97" s="32">
        <v>276</v>
      </c>
      <c r="T97" s="32">
        <v>116</v>
      </c>
      <c r="U97" s="35">
        <v>18242</v>
      </c>
    </row>
    <row r="98" spans="1:21" ht="16.5" customHeight="1" x14ac:dyDescent="0.25">
      <c r="A98" s="7"/>
      <c r="B98" s="7"/>
      <c r="C98" s="7"/>
      <c r="D98" s="7" t="s">
        <v>221</v>
      </c>
      <c r="E98" s="7"/>
      <c r="F98" s="7"/>
      <c r="G98" s="7"/>
      <c r="H98" s="7"/>
      <c r="I98" s="7"/>
      <c r="J98" s="7"/>
      <c r="K98" s="7"/>
      <c r="L98" s="9" t="s">
        <v>308</v>
      </c>
      <c r="M98" s="33">
        <v>6752</v>
      </c>
      <c r="N98" s="33">
        <v>6150</v>
      </c>
      <c r="O98" s="33">
        <v>3469</v>
      </c>
      <c r="P98" s="33">
        <v>1849</v>
      </c>
      <c r="Q98" s="33">
        <v>1528</v>
      </c>
      <c r="R98" s="32">
        <v>419</v>
      </c>
      <c r="S98" s="32">
        <v>269</v>
      </c>
      <c r="T98" s="32">
        <v>135</v>
      </c>
      <c r="U98" s="35">
        <v>20574</v>
      </c>
    </row>
    <row r="99" spans="1:21" ht="16.5" customHeight="1" x14ac:dyDescent="0.25">
      <c r="A99" s="7"/>
      <c r="B99" s="7"/>
      <c r="C99" s="7"/>
      <c r="D99" s="7" t="s">
        <v>499</v>
      </c>
      <c r="E99" s="7"/>
      <c r="F99" s="7"/>
      <c r="G99" s="7"/>
      <c r="H99" s="7"/>
      <c r="I99" s="7"/>
      <c r="J99" s="7"/>
      <c r="K99" s="7"/>
      <c r="L99" s="9" t="s">
        <v>308</v>
      </c>
      <c r="M99" s="37">
        <v>138045</v>
      </c>
      <c r="N99" s="37">
        <v>110813</v>
      </c>
      <c r="O99" s="37">
        <v>109034</v>
      </c>
      <c r="P99" s="35">
        <v>55955</v>
      </c>
      <c r="Q99" s="35">
        <v>35233</v>
      </c>
      <c r="R99" s="35">
        <v>11138</v>
      </c>
      <c r="S99" s="33">
        <v>8117</v>
      </c>
      <c r="T99" s="33">
        <v>4363</v>
      </c>
      <c r="U99" s="37">
        <v>472761</v>
      </c>
    </row>
    <row r="100" spans="1:21" ht="16.5" customHeight="1" x14ac:dyDescent="0.25">
      <c r="A100" s="7"/>
      <c r="B100" s="7"/>
      <c r="C100" s="7"/>
      <c r="D100" s="7" t="s">
        <v>144</v>
      </c>
      <c r="E100" s="7"/>
      <c r="F100" s="7"/>
      <c r="G100" s="7"/>
      <c r="H100" s="7"/>
      <c r="I100" s="7"/>
      <c r="J100" s="7"/>
      <c r="K100" s="7"/>
      <c r="L100" s="9" t="s">
        <v>308</v>
      </c>
      <c r="M100" s="37">
        <v>271605</v>
      </c>
      <c r="N100" s="37">
        <v>226912</v>
      </c>
      <c r="O100" s="37">
        <v>182164</v>
      </c>
      <c r="P100" s="35">
        <v>94616</v>
      </c>
      <c r="Q100" s="35">
        <v>64980</v>
      </c>
      <c r="R100" s="35">
        <v>18040</v>
      </c>
      <c r="S100" s="35">
        <v>18158</v>
      </c>
      <c r="T100" s="33">
        <v>5976</v>
      </c>
      <c r="U100" s="37">
        <v>882524</v>
      </c>
    </row>
    <row r="101" spans="1:21" ht="16.5" customHeight="1" x14ac:dyDescent="0.25">
      <c r="A101" s="7"/>
      <c r="B101" s="7"/>
      <c r="C101" s="7" t="s">
        <v>68</v>
      </c>
      <c r="D101" s="7"/>
      <c r="E101" s="7"/>
      <c r="F101" s="7"/>
      <c r="G101" s="7"/>
      <c r="H101" s="7"/>
      <c r="I101" s="7"/>
      <c r="J101" s="7"/>
      <c r="K101" s="7"/>
      <c r="L101" s="9"/>
      <c r="M101" s="10"/>
      <c r="N101" s="10"/>
      <c r="O101" s="10"/>
      <c r="P101" s="10"/>
      <c r="Q101" s="10"/>
      <c r="R101" s="10"/>
      <c r="S101" s="10"/>
      <c r="T101" s="10"/>
      <c r="U101" s="10"/>
    </row>
    <row r="102" spans="1:21" ht="16.5" customHeight="1" x14ac:dyDescent="0.25">
      <c r="A102" s="7"/>
      <c r="B102" s="7"/>
      <c r="C102" s="7"/>
      <c r="D102" s="7" t="s">
        <v>498</v>
      </c>
      <c r="E102" s="7"/>
      <c r="F102" s="7"/>
      <c r="G102" s="7"/>
      <c r="H102" s="7"/>
      <c r="I102" s="7"/>
      <c r="J102" s="7"/>
      <c r="K102" s="7"/>
      <c r="L102" s="9" t="s">
        <v>308</v>
      </c>
      <c r="M102" s="35">
        <v>36068</v>
      </c>
      <c r="N102" s="35">
        <v>29822</v>
      </c>
      <c r="O102" s="35">
        <v>13845</v>
      </c>
      <c r="P102" s="33">
        <v>9744</v>
      </c>
      <c r="Q102" s="33">
        <v>6548</v>
      </c>
      <c r="R102" s="33">
        <v>2118</v>
      </c>
      <c r="S102" s="33">
        <v>1912</v>
      </c>
      <c r="T102" s="32">
        <v>398</v>
      </c>
      <c r="U102" s="37">
        <v>100458</v>
      </c>
    </row>
    <row r="103" spans="1:21" ht="29.4" customHeight="1" x14ac:dyDescent="0.25">
      <c r="A103" s="7"/>
      <c r="B103" s="7"/>
      <c r="C103" s="7"/>
      <c r="D103" s="59" t="s">
        <v>479</v>
      </c>
      <c r="E103" s="59"/>
      <c r="F103" s="59"/>
      <c r="G103" s="59"/>
      <c r="H103" s="59"/>
      <c r="I103" s="59"/>
      <c r="J103" s="59"/>
      <c r="K103" s="59"/>
      <c r="L103" s="9" t="s">
        <v>308</v>
      </c>
      <c r="M103" s="35">
        <v>77769</v>
      </c>
      <c r="N103" s="35">
        <v>66129</v>
      </c>
      <c r="O103" s="35">
        <v>38607</v>
      </c>
      <c r="P103" s="35">
        <v>22723</v>
      </c>
      <c r="Q103" s="35">
        <v>16381</v>
      </c>
      <c r="R103" s="33">
        <v>3591</v>
      </c>
      <c r="S103" s="33">
        <v>7258</v>
      </c>
      <c r="T103" s="32">
        <v>660</v>
      </c>
      <c r="U103" s="37">
        <v>233121</v>
      </c>
    </row>
    <row r="104" spans="1:21" ht="16.5" customHeight="1" x14ac:dyDescent="0.25">
      <c r="A104" s="7"/>
      <c r="B104" s="7"/>
      <c r="C104" s="7"/>
      <c r="D104" s="7" t="s">
        <v>480</v>
      </c>
      <c r="E104" s="7"/>
      <c r="F104" s="7"/>
      <c r="G104" s="7"/>
      <c r="H104" s="7"/>
      <c r="I104" s="7"/>
      <c r="J104" s="7"/>
      <c r="K104" s="7"/>
      <c r="L104" s="9" t="s">
        <v>308</v>
      </c>
      <c r="M104" s="33">
        <v>4533</v>
      </c>
      <c r="N104" s="33">
        <v>4776</v>
      </c>
      <c r="O104" s="33">
        <v>2400</v>
      </c>
      <c r="P104" s="33">
        <v>1186</v>
      </c>
      <c r="Q104" s="33">
        <v>1030</v>
      </c>
      <c r="R104" s="32">
        <v>165</v>
      </c>
      <c r="S104" s="32">
        <v>331</v>
      </c>
      <c r="T104" s="31">
        <v>69</v>
      </c>
      <c r="U104" s="35">
        <v>14494</v>
      </c>
    </row>
    <row r="105" spans="1:21" ht="16.5" customHeight="1" x14ac:dyDescent="0.25">
      <c r="A105" s="7"/>
      <c r="B105" s="7"/>
      <c r="C105" s="7"/>
      <c r="D105" s="7" t="s">
        <v>221</v>
      </c>
      <c r="E105" s="7"/>
      <c r="F105" s="7"/>
      <c r="G105" s="7"/>
      <c r="H105" s="7"/>
      <c r="I105" s="7"/>
      <c r="J105" s="7"/>
      <c r="K105" s="7"/>
      <c r="L105" s="9" t="s">
        <v>308</v>
      </c>
      <c r="M105" s="33">
        <v>9030</v>
      </c>
      <c r="N105" s="33">
        <v>7673</v>
      </c>
      <c r="O105" s="33">
        <v>4833</v>
      </c>
      <c r="P105" s="33">
        <v>2907</v>
      </c>
      <c r="Q105" s="33">
        <v>1826</v>
      </c>
      <c r="R105" s="32">
        <v>568</v>
      </c>
      <c r="S105" s="32">
        <v>414</v>
      </c>
      <c r="T105" s="32">
        <v>353</v>
      </c>
      <c r="U105" s="35">
        <v>27755</v>
      </c>
    </row>
    <row r="106" spans="1:21" ht="16.5" customHeight="1" x14ac:dyDescent="0.25">
      <c r="A106" s="7"/>
      <c r="B106" s="7"/>
      <c r="C106" s="7"/>
      <c r="D106" s="7" t="s">
        <v>499</v>
      </c>
      <c r="E106" s="7"/>
      <c r="F106" s="7"/>
      <c r="G106" s="7"/>
      <c r="H106" s="7"/>
      <c r="I106" s="7"/>
      <c r="J106" s="7"/>
      <c r="K106" s="7"/>
      <c r="L106" s="9" t="s">
        <v>308</v>
      </c>
      <c r="M106" s="37">
        <v>148849</v>
      </c>
      <c r="N106" s="37">
        <v>124335</v>
      </c>
      <c r="O106" s="37">
        <v>121730</v>
      </c>
      <c r="P106" s="35">
        <v>62362</v>
      </c>
      <c r="Q106" s="35">
        <v>41378</v>
      </c>
      <c r="R106" s="35">
        <v>12031</v>
      </c>
      <c r="S106" s="33">
        <v>8792</v>
      </c>
      <c r="T106" s="33">
        <v>5564</v>
      </c>
      <c r="U106" s="37">
        <v>525106</v>
      </c>
    </row>
    <row r="107" spans="1:21" ht="16.5" customHeight="1" x14ac:dyDescent="0.25">
      <c r="A107" s="7"/>
      <c r="B107" s="7"/>
      <c r="C107" s="7"/>
      <c r="D107" s="7" t="s">
        <v>144</v>
      </c>
      <c r="E107" s="7"/>
      <c r="F107" s="7"/>
      <c r="G107" s="7"/>
      <c r="H107" s="7"/>
      <c r="I107" s="7"/>
      <c r="J107" s="7"/>
      <c r="K107" s="7"/>
      <c r="L107" s="9" t="s">
        <v>308</v>
      </c>
      <c r="M107" s="37">
        <v>276249</v>
      </c>
      <c r="N107" s="37">
        <v>232735</v>
      </c>
      <c r="O107" s="37">
        <v>181415</v>
      </c>
      <c r="P107" s="35">
        <v>98922</v>
      </c>
      <c r="Q107" s="35">
        <v>67163</v>
      </c>
      <c r="R107" s="35">
        <v>18473</v>
      </c>
      <c r="S107" s="35">
        <v>18707</v>
      </c>
      <c r="T107" s="33">
        <v>7044</v>
      </c>
      <c r="U107" s="37">
        <v>900934</v>
      </c>
    </row>
    <row r="108" spans="1:21" ht="16.5" customHeight="1" x14ac:dyDescent="0.25">
      <c r="A108" s="7"/>
      <c r="B108" s="7"/>
      <c r="C108" s="7" t="s">
        <v>144</v>
      </c>
      <c r="D108" s="7"/>
      <c r="E108" s="7"/>
      <c r="F108" s="7"/>
      <c r="G108" s="7"/>
      <c r="H108" s="7"/>
      <c r="I108" s="7"/>
      <c r="J108" s="7"/>
      <c r="K108" s="7"/>
      <c r="L108" s="9"/>
      <c r="M108" s="10"/>
      <c r="N108" s="10"/>
      <c r="O108" s="10"/>
      <c r="P108" s="10"/>
      <c r="Q108" s="10"/>
      <c r="R108" s="10"/>
      <c r="S108" s="10"/>
      <c r="T108" s="10"/>
      <c r="U108" s="10"/>
    </row>
    <row r="109" spans="1:21" ht="16.5" customHeight="1" x14ac:dyDescent="0.25">
      <c r="A109" s="7"/>
      <c r="B109" s="7"/>
      <c r="C109" s="7"/>
      <c r="D109" s="7" t="s">
        <v>498</v>
      </c>
      <c r="E109" s="7"/>
      <c r="F109" s="7"/>
      <c r="G109" s="7"/>
      <c r="H109" s="7"/>
      <c r="I109" s="7"/>
      <c r="J109" s="7"/>
      <c r="K109" s="7"/>
      <c r="L109" s="9" t="s">
        <v>308</v>
      </c>
      <c r="M109" s="35">
        <v>60853</v>
      </c>
      <c r="N109" s="35">
        <v>51228</v>
      </c>
      <c r="O109" s="35">
        <v>26503</v>
      </c>
      <c r="P109" s="35">
        <v>16759</v>
      </c>
      <c r="Q109" s="35">
        <v>12264</v>
      </c>
      <c r="R109" s="33">
        <v>3810</v>
      </c>
      <c r="S109" s="33">
        <v>3320</v>
      </c>
      <c r="T109" s="32">
        <v>676</v>
      </c>
      <c r="U109" s="37">
        <v>175419</v>
      </c>
    </row>
    <row r="110" spans="1:21" ht="29.4" customHeight="1" x14ac:dyDescent="0.25">
      <c r="A110" s="7"/>
      <c r="B110" s="7"/>
      <c r="C110" s="7"/>
      <c r="D110" s="59" t="s">
        <v>479</v>
      </c>
      <c r="E110" s="59"/>
      <c r="F110" s="59"/>
      <c r="G110" s="59"/>
      <c r="H110" s="59"/>
      <c r="I110" s="59"/>
      <c r="J110" s="59"/>
      <c r="K110" s="59"/>
      <c r="L110" s="9" t="s">
        <v>308</v>
      </c>
      <c r="M110" s="37">
        <v>173733</v>
      </c>
      <c r="N110" s="37">
        <v>149032</v>
      </c>
      <c r="O110" s="35">
        <v>92318</v>
      </c>
      <c r="P110" s="35">
        <v>51233</v>
      </c>
      <c r="Q110" s="35">
        <v>37588</v>
      </c>
      <c r="R110" s="33">
        <v>8106</v>
      </c>
      <c r="S110" s="35">
        <v>15346</v>
      </c>
      <c r="T110" s="33">
        <v>1744</v>
      </c>
      <c r="U110" s="37">
        <v>529107</v>
      </c>
    </row>
    <row r="111" spans="1:21" ht="16.5" customHeight="1" x14ac:dyDescent="0.25">
      <c r="A111" s="7"/>
      <c r="B111" s="7"/>
      <c r="C111" s="7"/>
      <c r="D111" s="7" t="s">
        <v>480</v>
      </c>
      <c r="E111" s="7"/>
      <c r="F111" s="7"/>
      <c r="G111" s="7"/>
      <c r="H111" s="7"/>
      <c r="I111" s="7"/>
      <c r="J111" s="7"/>
      <c r="K111" s="7"/>
      <c r="L111" s="9" t="s">
        <v>308</v>
      </c>
      <c r="M111" s="35">
        <v>10592</v>
      </c>
      <c r="N111" s="35">
        <v>10416</v>
      </c>
      <c r="O111" s="33">
        <v>5692</v>
      </c>
      <c r="P111" s="33">
        <v>2473</v>
      </c>
      <c r="Q111" s="33">
        <v>2326</v>
      </c>
      <c r="R111" s="32">
        <v>441</v>
      </c>
      <c r="S111" s="32">
        <v>607</v>
      </c>
      <c r="T111" s="32">
        <v>185</v>
      </c>
      <c r="U111" s="35">
        <v>32736</v>
      </c>
    </row>
    <row r="112" spans="1:21" ht="16.5" customHeight="1" x14ac:dyDescent="0.25">
      <c r="A112" s="7"/>
      <c r="B112" s="7"/>
      <c r="C112" s="7"/>
      <c r="D112" s="7" t="s">
        <v>221</v>
      </c>
      <c r="E112" s="7"/>
      <c r="F112" s="7"/>
      <c r="G112" s="7"/>
      <c r="H112" s="7"/>
      <c r="I112" s="7"/>
      <c r="J112" s="7"/>
      <c r="K112" s="7"/>
      <c r="L112" s="9" t="s">
        <v>308</v>
      </c>
      <c r="M112" s="35">
        <v>15782</v>
      </c>
      <c r="N112" s="35">
        <v>13823</v>
      </c>
      <c r="O112" s="33">
        <v>8302</v>
      </c>
      <c r="P112" s="33">
        <v>4756</v>
      </c>
      <c r="Q112" s="33">
        <v>3354</v>
      </c>
      <c r="R112" s="32">
        <v>987</v>
      </c>
      <c r="S112" s="32">
        <v>683</v>
      </c>
      <c r="T112" s="32">
        <v>488</v>
      </c>
      <c r="U112" s="35">
        <v>48329</v>
      </c>
    </row>
    <row r="113" spans="1:21" ht="16.5" customHeight="1" x14ac:dyDescent="0.25">
      <c r="A113" s="7"/>
      <c r="B113" s="7"/>
      <c r="C113" s="7"/>
      <c r="D113" s="7" t="s">
        <v>499</v>
      </c>
      <c r="E113" s="7"/>
      <c r="F113" s="7"/>
      <c r="G113" s="7"/>
      <c r="H113" s="7"/>
      <c r="I113" s="7"/>
      <c r="J113" s="7"/>
      <c r="K113" s="7"/>
      <c r="L113" s="9" t="s">
        <v>308</v>
      </c>
      <c r="M113" s="37">
        <v>286894</v>
      </c>
      <c r="N113" s="37">
        <v>235148</v>
      </c>
      <c r="O113" s="37">
        <v>230764</v>
      </c>
      <c r="P113" s="37">
        <v>118317</v>
      </c>
      <c r="Q113" s="35">
        <v>76611</v>
      </c>
      <c r="R113" s="35">
        <v>23169</v>
      </c>
      <c r="S113" s="35">
        <v>16909</v>
      </c>
      <c r="T113" s="33">
        <v>9927</v>
      </c>
      <c r="U113" s="37">
        <v>997867</v>
      </c>
    </row>
    <row r="114" spans="1:21" ht="16.5" customHeight="1" x14ac:dyDescent="0.25">
      <c r="A114" s="7"/>
      <c r="B114" s="7"/>
      <c r="C114" s="7"/>
      <c r="D114" s="7" t="s">
        <v>144</v>
      </c>
      <c r="E114" s="7"/>
      <c r="F114" s="7"/>
      <c r="G114" s="7"/>
      <c r="H114" s="7"/>
      <c r="I114" s="7"/>
      <c r="J114" s="7"/>
      <c r="K114" s="7"/>
      <c r="L114" s="9" t="s">
        <v>308</v>
      </c>
      <c r="M114" s="37">
        <v>547854</v>
      </c>
      <c r="N114" s="37">
        <v>459647</v>
      </c>
      <c r="O114" s="37">
        <v>363579</v>
      </c>
      <c r="P114" s="37">
        <v>193538</v>
      </c>
      <c r="Q114" s="37">
        <v>132143</v>
      </c>
      <c r="R114" s="35">
        <v>36513</v>
      </c>
      <c r="S114" s="35">
        <v>36865</v>
      </c>
      <c r="T114" s="35">
        <v>13020</v>
      </c>
      <c r="U114" s="45">
        <v>1783458</v>
      </c>
    </row>
    <row r="115" spans="1:21" ht="16.5" customHeight="1" x14ac:dyDescent="0.25">
      <c r="A115" s="7"/>
      <c r="B115" s="7" t="s">
        <v>500</v>
      </c>
      <c r="C115" s="7"/>
      <c r="D115" s="7"/>
      <c r="E115" s="7"/>
      <c r="F115" s="7"/>
      <c r="G115" s="7"/>
      <c r="H115" s="7"/>
      <c r="I115" s="7"/>
      <c r="J115" s="7"/>
      <c r="K115" s="7"/>
      <c r="L115" s="9"/>
      <c r="M115" s="10"/>
      <c r="N115" s="10"/>
      <c r="O115" s="10"/>
      <c r="P115" s="10"/>
      <c r="Q115" s="10"/>
      <c r="R115" s="10"/>
      <c r="S115" s="10"/>
      <c r="T115" s="10"/>
      <c r="U115" s="10"/>
    </row>
    <row r="116" spans="1:21" ht="16.5" customHeight="1" x14ac:dyDescent="0.25">
      <c r="A116" s="7"/>
      <c r="B116" s="7"/>
      <c r="C116" s="7" t="s">
        <v>45</v>
      </c>
      <c r="D116" s="7"/>
      <c r="E116" s="7"/>
      <c r="F116" s="7"/>
      <c r="G116" s="7"/>
      <c r="H116" s="7"/>
      <c r="I116" s="7"/>
      <c r="J116" s="7"/>
      <c r="K116" s="7"/>
      <c r="L116" s="9"/>
      <c r="M116" s="10"/>
      <c r="N116" s="10"/>
      <c r="O116" s="10"/>
      <c r="P116" s="10"/>
      <c r="Q116" s="10"/>
      <c r="R116" s="10"/>
      <c r="S116" s="10"/>
      <c r="T116" s="10"/>
      <c r="U116" s="10"/>
    </row>
    <row r="117" spans="1:21" ht="16.5" customHeight="1" x14ac:dyDescent="0.25">
      <c r="A117" s="7"/>
      <c r="B117" s="7"/>
      <c r="C117" s="7"/>
      <c r="D117" s="7" t="s">
        <v>498</v>
      </c>
      <c r="E117" s="7"/>
      <c r="F117" s="7"/>
      <c r="G117" s="7"/>
      <c r="H117" s="7"/>
      <c r="I117" s="7"/>
      <c r="J117" s="7"/>
      <c r="K117" s="7"/>
      <c r="L117" s="9" t="s">
        <v>308</v>
      </c>
      <c r="M117" s="35">
        <v>26189</v>
      </c>
      <c r="N117" s="35">
        <v>21884</v>
      </c>
      <c r="O117" s="35">
        <v>13272</v>
      </c>
      <c r="P117" s="33">
        <v>7273</v>
      </c>
      <c r="Q117" s="33">
        <v>5910</v>
      </c>
      <c r="R117" s="33">
        <v>1825</v>
      </c>
      <c r="S117" s="33">
        <v>1470</v>
      </c>
      <c r="T117" s="32">
        <v>345</v>
      </c>
      <c r="U117" s="35">
        <v>78171</v>
      </c>
    </row>
    <row r="118" spans="1:21" ht="29.4" customHeight="1" x14ac:dyDescent="0.25">
      <c r="A118" s="7"/>
      <c r="B118" s="7"/>
      <c r="C118" s="7"/>
      <c r="D118" s="59" t="s">
        <v>479</v>
      </c>
      <c r="E118" s="59"/>
      <c r="F118" s="59"/>
      <c r="G118" s="59"/>
      <c r="H118" s="59"/>
      <c r="I118" s="59"/>
      <c r="J118" s="59"/>
      <c r="K118" s="59"/>
      <c r="L118" s="9" t="s">
        <v>308</v>
      </c>
      <c r="M118" s="35">
        <v>97695</v>
      </c>
      <c r="N118" s="35">
        <v>83820</v>
      </c>
      <c r="O118" s="35">
        <v>54792</v>
      </c>
      <c r="P118" s="35">
        <v>28910</v>
      </c>
      <c r="Q118" s="35">
        <v>21464</v>
      </c>
      <c r="R118" s="33">
        <v>4646</v>
      </c>
      <c r="S118" s="33">
        <v>8194</v>
      </c>
      <c r="T118" s="33">
        <v>1174</v>
      </c>
      <c r="U118" s="37">
        <v>300699</v>
      </c>
    </row>
    <row r="119" spans="1:21" ht="16.5" customHeight="1" x14ac:dyDescent="0.25">
      <c r="A119" s="7"/>
      <c r="B119" s="7"/>
      <c r="C119" s="7"/>
      <c r="D119" s="7" t="s">
        <v>480</v>
      </c>
      <c r="E119" s="7"/>
      <c r="F119" s="7"/>
      <c r="G119" s="7"/>
      <c r="H119" s="7"/>
      <c r="I119" s="7"/>
      <c r="J119" s="7"/>
      <c r="K119" s="7"/>
      <c r="L119" s="9" t="s">
        <v>308</v>
      </c>
      <c r="M119" s="33">
        <v>6282</v>
      </c>
      <c r="N119" s="33">
        <v>5778</v>
      </c>
      <c r="O119" s="33">
        <v>3468</v>
      </c>
      <c r="P119" s="33">
        <v>1351</v>
      </c>
      <c r="Q119" s="33">
        <v>1351</v>
      </c>
      <c r="R119" s="32">
        <v>302</v>
      </c>
      <c r="S119" s="32">
        <v>282</v>
      </c>
      <c r="T119" s="32">
        <v>158</v>
      </c>
      <c r="U119" s="35">
        <v>18972</v>
      </c>
    </row>
    <row r="120" spans="1:21" ht="16.5" customHeight="1" x14ac:dyDescent="0.25">
      <c r="A120" s="7"/>
      <c r="B120" s="7"/>
      <c r="C120" s="7"/>
      <c r="D120" s="7" t="s">
        <v>221</v>
      </c>
      <c r="E120" s="7"/>
      <c r="F120" s="7"/>
      <c r="G120" s="7"/>
      <c r="H120" s="7"/>
      <c r="I120" s="7"/>
      <c r="J120" s="7"/>
      <c r="K120" s="7"/>
      <c r="L120" s="9" t="s">
        <v>308</v>
      </c>
      <c r="M120" s="35">
        <v>20126</v>
      </c>
      <c r="N120" s="35">
        <v>15364</v>
      </c>
      <c r="O120" s="35">
        <v>12468</v>
      </c>
      <c r="P120" s="33">
        <v>7011</v>
      </c>
      <c r="Q120" s="33">
        <v>3719</v>
      </c>
      <c r="R120" s="33">
        <v>1042</v>
      </c>
      <c r="S120" s="33">
        <v>1210</v>
      </c>
      <c r="T120" s="33">
        <v>1098</v>
      </c>
      <c r="U120" s="35">
        <v>62044</v>
      </c>
    </row>
    <row r="121" spans="1:21" ht="16.5" customHeight="1" x14ac:dyDescent="0.25">
      <c r="A121" s="7"/>
      <c r="B121" s="7"/>
      <c r="C121" s="7"/>
      <c r="D121" s="7" t="s">
        <v>499</v>
      </c>
      <c r="E121" s="7"/>
      <c r="F121" s="7"/>
      <c r="G121" s="7"/>
      <c r="H121" s="7"/>
      <c r="I121" s="7"/>
      <c r="J121" s="7"/>
      <c r="K121" s="7"/>
      <c r="L121" s="9" t="s">
        <v>308</v>
      </c>
      <c r="M121" s="37">
        <v>146404</v>
      </c>
      <c r="N121" s="37">
        <v>113454</v>
      </c>
      <c r="O121" s="37">
        <v>117220</v>
      </c>
      <c r="P121" s="35">
        <v>59867</v>
      </c>
      <c r="Q121" s="35">
        <v>36891</v>
      </c>
      <c r="R121" s="35">
        <v>12120</v>
      </c>
      <c r="S121" s="33">
        <v>8412</v>
      </c>
      <c r="T121" s="33">
        <v>7525</v>
      </c>
      <c r="U121" s="37">
        <v>501972</v>
      </c>
    </row>
    <row r="122" spans="1:21" ht="16.5" customHeight="1" x14ac:dyDescent="0.25">
      <c r="A122" s="7"/>
      <c r="B122" s="7"/>
      <c r="C122" s="7"/>
      <c r="D122" s="7" t="s">
        <v>144</v>
      </c>
      <c r="E122" s="7"/>
      <c r="F122" s="7"/>
      <c r="G122" s="7"/>
      <c r="H122" s="7"/>
      <c r="I122" s="7"/>
      <c r="J122" s="7"/>
      <c r="K122" s="7"/>
      <c r="L122" s="9" t="s">
        <v>308</v>
      </c>
      <c r="M122" s="37">
        <v>296696</v>
      </c>
      <c r="N122" s="37">
        <v>240300</v>
      </c>
      <c r="O122" s="37">
        <v>201220</v>
      </c>
      <c r="P122" s="37">
        <v>104412</v>
      </c>
      <c r="Q122" s="35">
        <v>69335</v>
      </c>
      <c r="R122" s="35">
        <v>19935</v>
      </c>
      <c r="S122" s="35">
        <v>19568</v>
      </c>
      <c r="T122" s="35">
        <v>10300</v>
      </c>
      <c r="U122" s="37">
        <v>961858</v>
      </c>
    </row>
    <row r="123" spans="1:21" ht="16.5" customHeight="1" x14ac:dyDescent="0.25">
      <c r="A123" s="7"/>
      <c r="B123" s="7"/>
      <c r="C123" s="7" t="s">
        <v>68</v>
      </c>
      <c r="D123" s="7"/>
      <c r="E123" s="7"/>
      <c r="F123" s="7"/>
      <c r="G123" s="7"/>
      <c r="H123" s="7"/>
      <c r="I123" s="7"/>
      <c r="J123" s="7"/>
      <c r="K123" s="7"/>
      <c r="L123" s="9"/>
      <c r="M123" s="10"/>
      <c r="N123" s="10"/>
      <c r="O123" s="10"/>
      <c r="P123" s="10"/>
      <c r="Q123" s="10"/>
      <c r="R123" s="10"/>
      <c r="S123" s="10"/>
      <c r="T123" s="10"/>
      <c r="U123" s="10"/>
    </row>
    <row r="124" spans="1:21" ht="16.5" customHeight="1" x14ac:dyDescent="0.25">
      <c r="A124" s="7"/>
      <c r="B124" s="7"/>
      <c r="C124" s="7"/>
      <c r="D124" s="7" t="s">
        <v>498</v>
      </c>
      <c r="E124" s="7"/>
      <c r="F124" s="7"/>
      <c r="G124" s="7"/>
      <c r="H124" s="7"/>
      <c r="I124" s="7"/>
      <c r="J124" s="7"/>
      <c r="K124" s="7"/>
      <c r="L124" s="9" t="s">
        <v>308</v>
      </c>
      <c r="M124" s="35">
        <v>37577</v>
      </c>
      <c r="N124" s="35">
        <v>30418</v>
      </c>
      <c r="O124" s="35">
        <v>14432</v>
      </c>
      <c r="P124" s="35">
        <v>10080</v>
      </c>
      <c r="Q124" s="33">
        <v>6745</v>
      </c>
      <c r="R124" s="33">
        <v>2276</v>
      </c>
      <c r="S124" s="33">
        <v>1984</v>
      </c>
      <c r="T124" s="32">
        <v>477</v>
      </c>
      <c r="U124" s="37">
        <v>103992</v>
      </c>
    </row>
    <row r="125" spans="1:21" ht="29.4" customHeight="1" x14ac:dyDescent="0.25">
      <c r="A125" s="7"/>
      <c r="B125" s="7"/>
      <c r="C125" s="7"/>
      <c r="D125" s="59" t="s">
        <v>479</v>
      </c>
      <c r="E125" s="59"/>
      <c r="F125" s="59"/>
      <c r="G125" s="59"/>
      <c r="H125" s="59"/>
      <c r="I125" s="59"/>
      <c r="J125" s="59"/>
      <c r="K125" s="59"/>
      <c r="L125" s="9" t="s">
        <v>308</v>
      </c>
      <c r="M125" s="35">
        <v>79005</v>
      </c>
      <c r="N125" s="35">
        <v>66843</v>
      </c>
      <c r="O125" s="35">
        <v>39259</v>
      </c>
      <c r="P125" s="35">
        <v>23006</v>
      </c>
      <c r="Q125" s="35">
        <v>16587</v>
      </c>
      <c r="R125" s="33">
        <v>3677</v>
      </c>
      <c r="S125" s="33">
        <v>7362</v>
      </c>
      <c r="T125" s="32">
        <v>716</v>
      </c>
      <c r="U125" s="37">
        <v>236458</v>
      </c>
    </row>
    <row r="126" spans="1:21" ht="16.5" customHeight="1" x14ac:dyDescent="0.25">
      <c r="A126" s="7"/>
      <c r="B126" s="7"/>
      <c r="C126" s="7"/>
      <c r="D126" s="7" t="s">
        <v>480</v>
      </c>
      <c r="E126" s="7"/>
      <c r="F126" s="7"/>
      <c r="G126" s="7"/>
      <c r="H126" s="7"/>
      <c r="I126" s="7"/>
      <c r="J126" s="7"/>
      <c r="K126" s="7"/>
      <c r="L126" s="9" t="s">
        <v>308</v>
      </c>
      <c r="M126" s="33">
        <v>4684</v>
      </c>
      <c r="N126" s="33">
        <v>4901</v>
      </c>
      <c r="O126" s="33">
        <v>2504</v>
      </c>
      <c r="P126" s="33">
        <v>1232</v>
      </c>
      <c r="Q126" s="33">
        <v>1062</v>
      </c>
      <c r="R126" s="32">
        <v>176</v>
      </c>
      <c r="S126" s="32">
        <v>339</v>
      </c>
      <c r="T126" s="32">
        <v>110</v>
      </c>
      <c r="U126" s="35">
        <v>15012</v>
      </c>
    </row>
    <row r="127" spans="1:21" ht="16.5" customHeight="1" x14ac:dyDescent="0.25">
      <c r="A127" s="7"/>
      <c r="B127" s="7"/>
      <c r="C127" s="7"/>
      <c r="D127" s="7" t="s">
        <v>221</v>
      </c>
      <c r="E127" s="7"/>
      <c r="F127" s="7"/>
      <c r="G127" s="7"/>
      <c r="H127" s="7"/>
      <c r="I127" s="7"/>
      <c r="J127" s="7"/>
      <c r="K127" s="7"/>
      <c r="L127" s="9" t="s">
        <v>308</v>
      </c>
      <c r="M127" s="35">
        <v>25854</v>
      </c>
      <c r="N127" s="35">
        <v>19540</v>
      </c>
      <c r="O127" s="35">
        <v>17128</v>
      </c>
      <c r="P127" s="35">
        <v>10813</v>
      </c>
      <c r="Q127" s="33">
        <v>4843</v>
      </c>
      <c r="R127" s="33">
        <v>1344</v>
      </c>
      <c r="S127" s="33">
        <v>1634</v>
      </c>
      <c r="T127" s="33">
        <v>1781</v>
      </c>
      <c r="U127" s="35">
        <v>83091</v>
      </c>
    </row>
    <row r="128" spans="1:21" ht="16.5" customHeight="1" x14ac:dyDescent="0.25">
      <c r="A128" s="7"/>
      <c r="B128" s="7"/>
      <c r="C128" s="7"/>
      <c r="D128" s="7" t="s">
        <v>499</v>
      </c>
      <c r="E128" s="7"/>
      <c r="F128" s="7"/>
      <c r="G128" s="7"/>
      <c r="H128" s="7"/>
      <c r="I128" s="7"/>
      <c r="J128" s="7"/>
      <c r="K128" s="7"/>
      <c r="L128" s="9" t="s">
        <v>308</v>
      </c>
      <c r="M128" s="37">
        <v>157869</v>
      </c>
      <c r="N128" s="37">
        <v>127441</v>
      </c>
      <c r="O128" s="37">
        <v>130483</v>
      </c>
      <c r="P128" s="35">
        <v>66300</v>
      </c>
      <c r="Q128" s="35">
        <v>43181</v>
      </c>
      <c r="R128" s="35">
        <v>13056</v>
      </c>
      <c r="S128" s="33">
        <v>9148</v>
      </c>
      <c r="T128" s="33">
        <v>8611</v>
      </c>
      <c r="U128" s="37">
        <v>556166</v>
      </c>
    </row>
    <row r="129" spans="1:21" ht="16.5" customHeight="1" x14ac:dyDescent="0.25">
      <c r="A129" s="7"/>
      <c r="B129" s="7"/>
      <c r="C129" s="7"/>
      <c r="D129" s="7" t="s">
        <v>144</v>
      </c>
      <c r="E129" s="7"/>
      <c r="F129" s="7"/>
      <c r="G129" s="7"/>
      <c r="H129" s="7"/>
      <c r="I129" s="7"/>
      <c r="J129" s="7"/>
      <c r="K129" s="7"/>
      <c r="L129" s="9" t="s">
        <v>308</v>
      </c>
      <c r="M129" s="37">
        <v>304989</v>
      </c>
      <c r="N129" s="37">
        <v>249143</v>
      </c>
      <c r="O129" s="37">
        <v>203806</v>
      </c>
      <c r="P129" s="37">
        <v>111431</v>
      </c>
      <c r="Q129" s="35">
        <v>72418</v>
      </c>
      <c r="R129" s="35">
        <v>20529</v>
      </c>
      <c r="S129" s="35">
        <v>20467</v>
      </c>
      <c r="T129" s="35">
        <v>11695</v>
      </c>
      <c r="U129" s="37">
        <v>994719</v>
      </c>
    </row>
    <row r="130" spans="1:21" ht="16.5" customHeight="1" x14ac:dyDescent="0.25">
      <c r="A130" s="7"/>
      <c r="B130" s="7"/>
      <c r="C130" s="7" t="s">
        <v>144</v>
      </c>
      <c r="D130" s="7"/>
      <c r="E130" s="7"/>
      <c r="F130" s="7"/>
      <c r="G130" s="7"/>
      <c r="H130" s="7"/>
      <c r="I130" s="7"/>
      <c r="J130" s="7"/>
      <c r="K130" s="7"/>
      <c r="L130" s="9"/>
      <c r="M130" s="10"/>
      <c r="N130" s="10"/>
      <c r="O130" s="10"/>
      <c r="P130" s="10"/>
      <c r="Q130" s="10"/>
      <c r="R130" s="10"/>
      <c r="S130" s="10"/>
      <c r="T130" s="10"/>
      <c r="U130" s="10"/>
    </row>
    <row r="131" spans="1:21" ht="16.5" customHeight="1" x14ac:dyDescent="0.25">
      <c r="A131" s="7"/>
      <c r="B131" s="7"/>
      <c r="C131" s="7"/>
      <c r="D131" s="7" t="s">
        <v>498</v>
      </c>
      <c r="E131" s="7"/>
      <c r="F131" s="7"/>
      <c r="G131" s="7"/>
      <c r="H131" s="7"/>
      <c r="I131" s="7"/>
      <c r="J131" s="7"/>
      <c r="K131" s="7"/>
      <c r="L131" s="9" t="s">
        <v>308</v>
      </c>
      <c r="M131" s="35">
        <v>63766</v>
      </c>
      <c r="N131" s="35">
        <v>52302</v>
      </c>
      <c r="O131" s="35">
        <v>27704</v>
      </c>
      <c r="P131" s="35">
        <v>17353</v>
      </c>
      <c r="Q131" s="35">
        <v>12655</v>
      </c>
      <c r="R131" s="33">
        <v>4101</v>
      </c>
      <c r="S131" s="33">
        <v>3454</v>
      </c>
      <c r="T131" s="32">
        <v>822</v>
      </c>
      <c r="U131" s="37">
        <v>182163</v>
      </c>
    </row>
    <row r="132" spans="1:21" ht="29.4" customHeight="1" x14ac:dyDescent="0.25">
      <c r="A132" s="7"/>
      <c r="B132" s="7"/>
      <c r="C132" s="7"/>
      <c r="D132" s="59" t="s">
        <v>479</v>
      </c>
      <c r="E132" s="59"/>
      <c r="F132" s="59"/>
      <c r="G132" s="59"/>
      <c r="H132" s="59"/>
      <c r="I132" s="59"/>
      <c r="J132" s="59"/>
      <c r="K132" s="59"/>
      <c r="L132" s="9" t="s">
        <v>308</v>
      </c>
      <c r="M132" s="37">
        <v>176700</v>
      </c>
      <c r="N132" s="37">
        <v>150663</v>
      </c>
      <c r="O132" s="35">
        <v>94051</v>
      </c>
      <c r="P132" s="35">
        <v>51916</v>
      </c>
      <c r="Q132" s="35">
        <v>38051</v>
      </c>
      <c r="R132" s="33">
        <v>8323</v>
      </c>
      <c r="S132" s="35">
        <v>15556</v>
      </c>
      <c r="T132" s="33">
        <v>1890</v>
      </c>
      <c r="U132" s="37">
        <v>537157</v>
      </c>
    </row>
    <row r="133" spans="1:21" ht="16.5" customHeight="1" x14ac:dyDescent="0.25">
      <c r="A133" s="7"/>
      <c r="B133" s="7"/>
      <c r="C133" s="7"/>
      <c r="D133" s="7" t="s">
        <v>480</v>
      </c>
      <c r="E133" s="7"/>
      <c r="F133" s="7"/>
      <c r="G133" s="7"/>
      <c r="H133" s="7"/>
      <c r="I133" s="7"/>
      <c r="J133" s="7"/>
      <c r="K133" s="7"/>
      <c r="L133" s="9" t="s">
        <v>308</v>
      </c>
      <c r="M133" s="35">
        <v>10966</v>
      </c>
      <c r="N133" s="35">
        <v>10679</v>
      </c>
      <c r="O133" s="33">
        <v>5972</v>
      </c>
      <c r="P133" s="33">
        <v>2583</v>
      </c>
      <c r="Q133" s="33">
        <v>2413</v>
      </c>
      <c r="R133" s="32">
        <v>478</v>
      </c>
      <c r="S133" s="32">
        <v>621</v>
      </c>
      <c r="T133" s="32">
        <v>268</v>
      </c>
      <c r="U133" s="35">
        <v>33984</v>
      </c>
    </row>
    <row r="134" spans="1:21" ht="16.5" customHeight="1" x14ac:dyDescent="0.25">
      <c r="A134" s="7"/>
      <c r="B134" s="7"/>
      <c r="C134" s="7"/>
      <c r="D134" s="7" t="s">
        <v>221</v>
      </c>
      <c r="E134" s="7"/>
      <c r="F134" s="7"/>
      <c r="G134" s="7"/>
      <c r="H134" s="7"/>
      <c r="I134" s="7"/>
      <c r="J134" s="7"/>
      <c r="K134" s="7"/>
      <c r="L134" s="9" t="s">
        <v>308</v>
      </c>
      <c r="M134" s="35">
        <v>45980</v>
      </c>
      <c r="N134" s="35">
        <v>34904</v>
      </c>
      <c r="O134" s="35">
        <v>29596</v>
      </c>
      <c r="P134" s="35">
        <v>17824</v>
      </c>
      <c r="Q134" s="33">
        <v>8562</v>
      </c>
      <c r="R134" s="33">
        <v>2386</v>
      </c>
      <c r="S134" s="33">
        <v>2844</v>
      </c>
      <c r="T134" s="33">
        <v>2879</v>
      </c>
      <c r="U134" s="37">
        <v>145135</v>
      </c>
    </row>
    <row r="135" spans="1:21" ht="16.5" customHeight="1" x14ac:dyDescent="0.25">
      <c r="A135" s="7"/>
      <c r="B135" s="7"/>
      <c r="C135" s="7"/>
      <c r="D135" s="7" t="s">
        <v>499</v>
      </c>
      <c r="E135" s="7"/>
      <c r="F135" s="7"/>
      <c r="G135" s="7"/>
      <c r="H135" s="7"/>
      <c r="I135" s="7"/>
      <c r="J135" s="7"/>
      <c r="K135" s="7"/>
      <c r="L135" s="9" t="s">
        <v>308</v>
      </c>
      <c r="M135" s="37">
        <v>304273</v>
      </c>
      <c r="N135" s="37">
        <v>240895</v>
      </c>
      <c r="O135" s="37">
        <v>247703</v>
      </c>
      <c r="P135" s="37">
        <v>126167</v>
      </c>
      <c r="Q135" s="35">
        <v>80072</v>
      </c>
      <c r="R135" s="35">
        <v>25176</v>
      </c>
      <c r="S135" s="35">
        <v>17560</v>
      </c>
      <c r="T135" s="35">
        <v>16136</v>
      </c>
      <c r="U135" s="45">
        <v>1058138</v>
      </c>
    </row>
    <row r="136" spans="1:21" ht="16.5" customHeight="1" x14ac:dyDescent="0.25">
      <c r="A136" s="14"/>
      <c r="B136" s="14"/>
      <c r="C136" s="14"/>
      <c r="D136" s="14" t="s">
        <v>144</v>
      </c>
      <c r="E136" s="14"/>
      <c r="F136" s="14"/>
      <c r="G136" s="14"/>
      <c r="H136" s="14"/>
      <c r="I136" s="14"/>
      <c r="J136" s="14"/>
      <c r="K136" s="14"/>
      <c r="L136" s="15" t="s">
        <v>308</v>
      </c>
      <c r="M136" s="38">
        <v>601685</v>
      </c>
      <c r="N136" s="38">
        <v>489443</v>
      </c>
      <c r="O136" s="38">
        <v>405026</v>
      </c>
      <c r="P136" s="38">
        <v>215843</v>
      </c>
      <c r="Q136" s="38">
        <v>141753</v>
      </c>
      <c r="R136" s="36">
        <v>40464</v>
      </c>
      <c r="S136" s="36">
        <v>40035</v>
      </c>
      <c r="T136" s="36">
        <v>21995</v>
      </c>
      <c r="U136" s="46">
        <v>1956577</v>
      </c>
    </row>
    <row r="137" spans="1:21" ht="4.5" customHeight="1" x14ac:dyDescent="0.25">
      <c r="A137" s="24"/>
      <c r="B137" s="24"/>
      <c r="C137" s="2"/>
      <c r="D137" s="2"/>
      <c r="E137" s="2"/>
      <c r="F137" s="2"/>
      <c r="G137" s="2"/>
      <c r="H137" s="2"/>
      <c r="I137" s="2"/>
      <c r="J137" s="2"/>
      <c r="K137" s="2"/>
      <c r="L137" s="2"/>
      <c r="M137" s="2"/>
      <c r="N137" s="2"/>
      <c r="O137" s="2"/>
      <c r="P137" s="2"/>
      <c r="Q137" s="2"/>
      <c r="R137" s="2"/>
      <c r="S137" s="2"/>
      <c r="T137" s="2"/>
      <c r="U137" s="2"/>
    </row>
    <row r="138" spans="1:21" ht="16.5" customHeight="1" x14ac:dyDescent="0.25">
      <c r="A138" s="24" t="s">
        <v>84</v>
      </c>
      <c r="B138" s="24"/>
      <c r="C138" s="56" t="s">
        <v>494</v>
      </c>
      <c r="D138" s="56"/>
      <c r="E138" s="56"/>
      <c r="F138" s="56"/>
      <c r="G138" s="56"/>
      <c r="H138" s="56"/>
      <c r="I138" s="56"/>
      <c r="J138" s="56"/>
      <c r="K138" s="56"/>
      <c r="L138" s="56"/>
      <c r="M138" s="56"/>
      <c r="N138" s="56"/>
      <c r="O138" s="56"/>
      <c r="P138" s="56"/>
      <c r="Q138" s="56"/>
      <c r="R138" s="56"/>
      <c r="S138" s="56"/>
      <c r="T138" s="56"/>
      <c r="U138" s="56"/>
    </row>
    <row r="139" spans="1:21" ht="16.5" customHeight="1" x14ac:dyDescent="0.25">
      <c r="A139" s="24" t="s">
        <v>86</v>
      </c>
      <c r="B139" s="24"/>
      <c r="C139" s="56" t="s">
        <v>483</v>
      </c>
      <c r="D139" s="56"/>
      <c r="E139" s="56"/>
      <c r="F139" s="56"/>
      <c r="G139" s="56"/>
      <c r="H139" s="56"/>
      <c r="I139" s="56"/>
      <c r="J139" s="56"/>
      <c r="K139" s="56"/>
      <c r="L139" s="56"/>
      <c r="M139" s="56"/>
      <c r="N139" s="56"/>
      <c r="O139" s="56"/>
      <c r="P139" s="56"/>
      <c r="Q139" s="56"/>
      <c r="R139" s="56"/>
      <c r="S139" s="56"/>
      <c r="T139" s="56"/>
      <c r="U139" s="56"/>
    </row>
    <row r="140" spans="1:21" ht="16.5" customHeight="1" x14ac:dyDescent="0.25">
      <c r="A140" s="24" t="s">
        <v>88</v>
      </c>
      <c r="B140" s="24"/>
      <c r="C140" s="56" t="s">
        <v>149</v>
      </c>
      <c r="D140" s="56"/>
      <c r="E140" s="56"/>
      <c r="F140" s="56"/>
      <c r="G140" s="56"/>
      <c r="H140" s="56"/>
      <c r="I140" s="56"/>
      <c r="J140" s="56"/>
      <c r="K140" s="56"/>
      <c r="L140" s="56"/>
      <c r="M140" s="56"/>
      <c r="N140" s="56"/>
      <c r="O140" s="56"/>
      <c r="P140" s="56"/>
      <c r="Q140" s="56"/>
      <c r="R140" s="56"/>
      <c r="S140" s="56"/>
      <c r="T140" s="56"/>
      <c r="U140" s="56"/>
    </row>
    <row r="141" spans="1:21" ht="16.5" customHeight="1" x14ac:dyDescent="0.25">
      <c r="A141" s="24" t="s">
        <v>230</v>
      </c>
      <c r="B141" s="24"/>
      <c r="C141" s="56" t="s">
        <v>484</v>
      </c>
      <c r="D141" s="56"/>
      <c r="E141" s="56"/>
      <c r="F141" s="56"/>
      <c r="G141" s="56"/>
      <c r="H141" s="56"/>
      <c r="I141" s="56"/>
      <c r="J141" s="56"/>
      <c r="K141" s="56"/>
      <c r="L141" s="56"/>
      <c r="M141" s="56"/>
      <c r="N141" s="56"/>
      <c r="O141" s="56"/>
      <c r="P141" s="56"/>
      <c r="Q141" s="56"/>
      <c r="R141" s="56"/>
      <c r="S141" s="56"/>
      <c r="T141" s="56"/>
      <c r="U141" s="56"/>
    </row>
    <row r="142" spans="1:21" ht="16.5" customHeight="1" x14ac:dyDescent="0.25">
      <c r="A142" s="24" t="s">
        <v>232</v>
      </c>
      <c r="B142" s="24"/>
      <c r="C142" s="56" t="s">
        <v>436</v>
      </c>
      <c r="D142" s="56"/>
      <c r="E142" s="56"/>
      <c r="F142" s="56"/>
      <c r="G142" s="56"/>
      <c r="H142" s="56"/>
      <c r="I142" s="56"/>
      <c r="J142" s="56"/>
      <c r="K142" s="56"/>
      <c r="L142" s="56"/>
      <c r="M142" s="56"/>
      <c r="N142" s="56"/>
      <c r="O142" s="56"/>
      <c r="P142" s="56"/>
      <c r="Q142" s="56"/>
      <c r="R142" s="56"/>
      <c r="S142" s="56"/>
      <c r="T142" s="56"/>
      <c r="U142" s="56"/>
    </row>
    <row r="143" spans="1:21" ht="4.5" customHeight="1" x14ac:dyDescent="0.25"/>
    <row r="144" spans="1:21" ht="29.4" customHeight="1" x14ac:dyDescent="0.25">
      <c r="A144" s="25" t="s">
        <v>90</v>
      </c>
      <c r="B144" s="24"/>
      <c r="C144" s="24"/>
      <c r="D144" s="24"/>
      <c r="E144" s="56" t="s">
        <v>501</v>
      </c>
      <c r="F144" s="56"/>
      <c r="G144" s="56"/>
      <c r="H144" s="56"/>
      <c r="I144" s="56"/>
      <c r="J144" s="56"/>
      <c r="K144" s="56"/>
      <c r="L144" s="56"/>
      <c r="M144" s="56"/>
      <c r="N144" s="56"/>
      <c r="O144" s="56"/>
      <c r="P144" s="56"/>
      <c r="Q144" s="56"/>
      <c r="R144" s="56"/>
      <c r="S144" s="56"/>
      <c r="T144" s="56"/>
      <c r="U144" s="56"/>
    </row>
  </sheetData>
  <mergeCells count="25">
    <mergeCell ref="D29:K29"/>
    <mergeCell ref="D36:K36"/>
    <mergeCell ref="D118:K118"/>
    <mergeCell ref="D125:K125"/>
    <mergeCell ref="D132:K132"/>
    <mergeCell ref="K1:U1"/>
    <mergeCell ref="C138:U138"/>
    <mergeCell ref="D81:K81"/>
    <mergeCell ref="D88:K88"/>
    <mergeCell ref="D96:K96"/>
    <mergeCell ref="D103:K103"/>
    <mergeCell ref="D110:K110"/>
    <mergeCell ref="D43:K43"/>
    <mergeCell ref="D51:K51"/>
    <mergeCell ref="D58:K58"/>
    <mergeCell ref="D65:K65"/>
    <mergeCell ref="D74:K74"/>
    <mergeCell ref="D7:K7"/>
    <mergeCell ref="D14:K14"/>
    <mergeCell ref="D21:K21"/>
    <mergeCell ref="C139:U139"/>
    <mergeCell ref="C140:U140"/>
    <mergeCell ref="C141:U141"/>
    <mergeCell ref="C142:U142"/>
    <mergeCell ref="E144:U144"/>
  </mergeCells>
  <pageMargins left="0.7" right="0.7" top="0.75" bottom="0.75" header="0.3" footer="0.3"/>
  <pageSetup paperSize="9" fitToHeight="0" orientation="landscape" horizontalDpi="300" verticalDpi="300"/>
  <headerFooter scaleWithDoc="0" alignWithMargins="0">
    <oddHeader>&amp;C&amp;"Arial"&amp;8TABLE 2A.23</oddHeader>
    <oddFooter>&amp;L&amp;"Arial"&amp;8REPORT ON
GOVERNMENT
SERVICES 2022&amp;R&amp;"Arial"&amp;8STATISTICAL
CONTEXT
PAGE &amp;B&amp;P&amp;B</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U500"/>
  <sheetViews>
    <sheetView showGridLines="0" workbookViewId="0"/>
  </sheetViews>
  <sheetFormatPr defaultColWidth="10.90625" defaultRowHeight="12.5" x14ac:dyDescent="0.25"/>
  <cols>
    <col min="1" max="10" width="1.90625" customWidth="1"/>
    <col min="11" max="11" width="12.54296875" customWidth="1"/>
    <col min="12" max="12" width="5.453125" customWidth="1"/>
    <col min="13" max="20" width="8.08984375" customWidth="1"/>
    <col min="21" max="21" width="9.08984375" customWidth="1"/>
  </cols>
  <sheetData>
    <row r="1" spans="1:21" ht="33.9" customHeight="1" x14ac:dyDescent="0.25">
      <c r="A1" s="8" t="s">
        <v>502</v>
      </c>
      <c r="B1" s="8"/>
      <c r="C1" s="8"/>
      <c r="D1" s="8"/>
      <c r="E1" s="8"/>
      <c r="F1" s="8"/>
      <c r="G1" s="8"/>
      <c r="H1" s="8"/>
      <c r="I1" s="8"/>
      <c r="J1" s="8"/>
      <c r="K1" s="57" t="s">
        <v>503</v>
      </c>
      <c r="L1" s="58"/>
      <c r="M1" s="58"/>
      <c r="N1" s="58"/>
      <c r="O1" s="58"/>
      <c r="P1" s="58"/>
      <c r="Q1" s="58"/>
      <c r="R1" s="58"/>
      <c r="S1" s="58"/>
      <c r="T1" s="58"/>
      <c r="U1" s="58"/>
    </row>
    <row r="2" spans="1:21" ht="16.5" customHeight="1" x14ac:dyDescent="0.25">
      <c r="A2" s="11"/>
      <c r="B2" s="11"/>
      <c r="C2" s="11"/>
      <c r="D2" s="11"/>
      <c r="E2" s="11"/>
      <c r="F2" s="11"/>
      <c r="G2" s="11"/>
      <c r="H2" s="11"/>
      <c r="I2" s="11"/>
      <c r="J2" s="11"/>
      <c r="K2" s="11"/>
      <c r="L2" s="12" t="s">
        <v>34</v>
      </c>
      <c r="M2" s="13" t="s">
        <v>333</v>
      </c>
      <c r="N2" s="13" t="s">
        <v>334</v>
      </c>
      <c r="O2" s="13" t="s">
        <v>335</v>
      </c>
      <c r="P2" s="13" t="s">
        <v>336</v>
      </c>
      <c r="Q2" s="13" t="s">
        <v>337</v>
      </c>
      <c r="R2" s="13" t="s">
        <v>338</v>
      </c>
      <c r="S2" s="13" t="s">
        <v>339</v>
      </c>
      <c r="T2" s="13" t="s">
        <v>340</v>
      </c>
      <c r="U2" s="13" t="s">
        <v>341</v>
      </c>
    </row>
    <row r="3" spans="1:21" ht="16.5" customHeight="1" x14ac:dyDescent="0.25">
      <c r="A3" s="7" t="s">
        <v>125</v>
      </c>
      <c r="B3" s="7"/>
      <c r="C3" s="7"/>
      <c r="D3" s="7"/>
      <c r="E3" s="7"/>
      <c r="F3" s="7"/>
      <c r="G3" s="7"/>
      <c r="H3" s="7"/>
      <c r="I3" s="7"/>
      <c r="J3" s="7"/>
      <c r="K3" s="7"/>
      <c r="L3" s="9"/>
      <c r="M3" s="10"/>
      <c r="N3" s="10"/>
      <c r="O3" s="10"/>
      <c r="P3" s="10"/>
      <c r="Q3" s="10"/>
      <c r="R3" s="10"/>
      <c r="S3" s="10"/>
      <c r="T3" s="10"/>
      <c r="U3" s="10"/>
    </row>
    <row r="4" spans="1:21" ht="16.5" customHeight="1" x14ac:dyDescent="0.25">
      <c r="A4" s="7"/>
      <c r="B4" s="7" t="s">
        <v>45</v>
      </c>
      <c r="C4" s="7"/>
      <c r="D4" s="7"/>
      <c r="E4" s="7"/>
      <c r="F4" s="7"/>
      <c r="G4" s="7"/>
      <c r="H4" s="7"/>
      <c r="I4" s="7"/>
      <c r="J4" s="7"/>
      <c r="K4" s="7"/>
      <c r="L4" s="9"/>
      <c r="M4" s="10"/>
      <c r="N4" s="10"/>
      <c r="O4" s="10"/>
      <c r="P4" s="10"/>
      <c r="Q4" s="10"/>
      <c r="R4" s="10"/>
      <c r="S4" s="10"/>
      <c r="T4" s="10"/>
      <c r="U4" s="10"/>
    </row>
    <row r="5" spans="1:21" ht="16.5" customHeight="1" x14ac:dyDescent="0.25">
      <c r="A5" s="7"/>
      <c r="B5" s="7"/>
      <c r="C5" s="7" t="s">
        <v>504</v>
      </c>
      <c r="D5" s="7"/>
      <c r="E5" s="7"/>
      <c r="F5" s="7"/>
      <c r="G5" s="7"/>
      <c r="H5" s="7"/>
      <c r="I5" s="7"/>
      <c r="J5" s="7"/>
      <c r="K5" s="7"/>
      <c r="L5" s="9"/>
      <c r="M5" s="10"/>
      <c r="N5" s="10"/>
      <c r="O5" s="10"/>
      <c r="P5" s="10"/>
      <c r="Q5" s="10"/>
      <c r="R5" s="10"/>
      <c r="S5" s="10"/>
      <c r="T5" s="10"/>
      <c r="U5" s="10"/>
    </row>
    <row r="6" spans="1:21" ht="16.5" customHeight="1" x14ac:dyDescent="0.25">
      <c r="A6" s="7"/>
      <c r="B6" s="7"/>
      <c r="C6" s="7"/>
      <c r="D6" s="7" t="s">
        <v>505</v>
      </c>
      <c r="E6" s="7"/>
      <c r="F6" s="7"/>
      <c r="G6" s="7"/>
      <c r="H6" s="7"/>
      <c r="I6" s="7"/>
      <c r="J6" s="7"/>
      <c r="K6" s="7"/>
      <c r="L6" s="9"/>
      <c r="M6" s="10"/>
      <c r="N6" s="10"/>
      <c r="O6" s="10"/>
      <c r="P6" s="10"/>
      <c r="Q6" s="10"/>
      <c r="R6" s="10"/>
      <c r="S6" s="10"/>
      <c r="T6" s="10"/>
      <c r="U6" s="10"/>
    </row>
    <row r="7" spans="1:21" ht="16.5" customHeight="1" x14ac:dyDescent="0.25">
      <c r="A7" s="7"/>
      <c r="B7" s="7"/>
      <c r="C7" s="7"/>
      <c r="D7" s="7"/>
      <c r="E7" s="7" t="s">
        <v>506</v>
      </c>
      <c r="F7" s="7"/>
      <c r="G7" s="7"/>
      <c r="H7" s="7"/>
      <c r="I7" s="7"/>
      <c r="J7" s="7"/>
      <c r="K7" s="7"/>
      <c r="L7" s="9" t="s">
        <v>67</v>
      </c>
      <c r="M7" s="18">
        <v>58.6</v>
      </c>
      <c r="N7" s="18">
        <v>53.3</v>
      </c>
      <c r="O7" s="18">
        <v>54.6</v>
      </c>
      <c r="P7" s="18">
        <v>49.5</v>
      </c>
      <c r="Q7" s="18">
        <v>48.5</v>
      </c>
      <c r="R7" s="18">
        <v>45.9</v>
      </c>
      <c r="S7" s="18">
        <v>65.599999999999994</v>
      </c>
      <c r="T7" s="18">
        <v>68</v>
      </c>
      <c r="U7" s="18">
        <v>54.7</v>
      </c>
    </row>
    <row r="8" spans="1:21" ht="16.5" customHeight="1" x14ac:dyDescent="0.25">
      <c r="A8" s="7"/>
      <c r="B8" s="7"/>
      <c r="C8" s="7"/>
      <c r="D8" s="7"/>
      <c r="E8" s="7" t="s">
        <v>507</v>
      </c>
      <c r="F8" s="7"/>
      <c r="G8" s="7"/>
      <c r="H8" s="7"/>
      <c r="I8" s="7"/>
      <c r="J8" s="7"/>
      <c r="K8" s="7"/>
      <c r="L8" s="9" t="s">
        <v>67</v>
      </c>
      <c r="M8" s="18">
        <v>41.4</v>
      </c>
      <c r="N8" s="18">
        <v>46.7</v>
      </c>
      <c r="O8" s="18">
        <v>45.4</v>
      </c>
      <c r="P8" s="18">
        <v>50.5</v>
      </c>
      <c r="Q8" s="18">
        <v>51.5</v>
      </c>
      <c r="R8" s="18">
        <v>54.1</v>
      </c>
      <c r="S8" s="18">
        <v>34.4</v>
      </c>
      <c r="T8" s="18">
        <v>32</v>
      </c>
      <c r="U8" s="18">
        <v>45.3</v>
      </c>
    </row>
    <row r="9" spans="1:21" ht="16.5" customHeight="1" x14ac:dyDescent="0.25">
      <c r="A9" s="7"/>
      <c r="B9" s="7"/>
      <c r="C9" s="7"/>
      <c r="D9" s="7"/>
      <c r="E9" s="7" t="s">
        <v>144</v>
      </c>
      <c r="F9" s="7"/>
      <c r="G9" s="7"/>
      <c r="H9" s="7"/>
      <c r="I9" s="7"/>
      <c r="J9" s="7"/>
      <c r="K9" s="7"/>
      <c r="L9" s="9" t="s">
        <v>47</v>
      </c>
      <c r="M9" s="20">
        <v>1996.8</v>
      </c>
      <c r="N9" s="20">
        <v>1616.3</v>
      </c>
      <c r="O9" s="20">
        <v>1278.9000000000001</v>
      </c>
      <c r="P9" s="22">
        <v>656.7</v>
      </c>
      <c r="Q9" s="22">
        <v>418.3</v>
      </c>
      <c r="R9" s="22">
        <v>124.5</v>
      </c>
      <c r="S9" s="22">
        <v>113.5</v>
      </c>
      <c r="T9" s="18">
        <v>60.1</v>
      </c>
      <c r="U9" s="20">
        <v>6265</v>
      </c>
    </row>
    <row r="10" spans="1:21" ht="16.5" customHeight="1" x14ac:dyDescent="0.25">
      <c r="A10" s="7"/>
      <c r="B10" s="7"/>
      <c r="C10" s="7"/>
      <c r="D10" s="7"/>
      <c r="E10" s="7" t="s">
        <v>508</v>
      </c>
      <c r="F10" s="7"/>
      <c r="G10" s="7"/>
      <c r="H10" s="7"/>
      <c r="I10" s="7"/>
      <c r="J10" s="7"/>
      <c r="K10" s="7"/>
      <c r="L10" s="9" t="s">
        <v>67</v>
      </c>
      <c r="M10" s="18">
        <v>95.6</v>
      </c>
      <c r="N10" s="18">
        <v>95.2</v>
      </c>
      <c r="O10" s="18">
        <v>95</v>
      </c>
      <c r="P10" s="18">
        <v>95.7</v>
      </c>
      <c r="Q10" s="18">
        <v>95.4</v>
      </c>
      <c r="R10" s="18">
        <v>95</v>
      </c>
      <c r="S10" s="18">
        <v>96</v>
      </c>
      <c r="T10" s="18">
        <v>95.8</v>
      </c>
      <c r="U10" s="18">
        <v>95.4</v>
      </c>
    </row>
    <row r="11" spans="1:21" ht="16.5" customHeight="1" x14ac:dyDescent="0.25">
      <c r="A11" s="7"/>
      <c r="B11" s="7"/>
      <c r="C11" s="7"/>
      <c r="D11" s="7" t="s">
        <v>509</v>
      </c>
      <c r="E11" s="7"/>
      <c r="F11" s="7"/>
      <c r="G11" s="7"/>
      <c r="H11" s="7"/>
      <c r="I11" s="7"/>
      <c r="J11" s="7"/>
      <c r="K11" s="7"/>
      <c r="L11" s="9"/>
      <c r="M11" s="10"/>
      <c r="N11" s="10"/>
      <c r="O11" s="10"/>
      <c r="P11" s="10"/>
      <c r="Q11" s="10"/>
      <c r="R11" s="10"/>
      <c r="S11" s="10"/>
      <c r="T11" s="10"/>
      <c r="U11" s="10"/>
    </row>
    <row r="12" spans="1:21" ht="16.5" customHeight="1" x14ac:dyDescent="0.25">
      <c r="A12" s="7"/>
      <c r="B12" s="7"/>
      <c r="C12" s="7"/>
      <c r="D12" s="7"/>
      <c r="E12" s="7" t="s">
        <v>510</v>
      </c>
      <c r="F12" s="7"/>
      <c r="G12" s="7"/>
      <c r="H12" s="7"/>
      <c r="I12" s="7"/>
      <c r="J12" s="7"/>
      <c r="K12" s="7"/>
      <c r="L12" s="9" t="s">
        <v>67</v>
      </c>
      <c r="M12" s="18">
        <v>60.7</v>
      </c>
      <c r="N12" s="18">
        <v>49.3</v>
      </c>
      <c r="O12" s="18">
        <v>72</v>
      </c>
      <c r="P12" s="18">
        <v>61.1</v>
      </c>
      <c r="Q12" s="18">
        <v>72.5</v>
      </c>
      <c r="R12" s="18">
        <v>59.3</v>
      </c>
      <c r="S12" s="18">
        <v>66.099999999999994</v>
      </c>
      <c r="T12" s="18">
        <v>55</v>
      </c>
      <c r="U12" s="18">
        <v>61</v>
      </c>
    </row>
    <row r="13" spans="1:21" ht="16.5" customHeight="1" x14ac:dyDescent="0.25">
      <c r="A13" s="7"/>
      <c r="B13" s="7"/>
      <c r="C13" s="7"/>
      <c r="D13" s="7"/>
      <c r="E13" s="7" t="s">
        <v>511</v>
      </c>
      <c r="F13" s="7"/>
      <c r="G13" s="7"/>
      <c r="H13" s="7"/>
      <c r="I13" s="7"/>
      <c r="J13" s="7"/>
      <c r="K13" s="7"/>
      <c r="L13" s="9" t="s">
        <v>67</v>
      </c>
      <c r="M13" s="18">
        <v>39.299999999999997</v>
      </c>
      <c r="N13" s="18">
        <v>50.7</v>
      </c>
      <c r="O13" s="18">
        <v>28</v>
      </c>
      <c r="P13" s="18">
        <v>38.9</v>
      </c>
      <c r="Q13" s="18">
        <v>27.5</v>
      </c>
      <c r="R13" s="18">
        <v>40.700000000000003</v>
      </c>
      <c r="S13" s="18">
        <v>33.9</v>
      </c>
      <c r="T13" s="18">
        <v>45</v>
      </c>
      <c r="U13" s="18">
        <v>39</v>
      </c>
    </row>
    <row r="14" spans="1:21" ht="16.5" customHeight="1" x14ac:dyDescent="0.25">
      <c r="A14" s="7"/>
      <c r="B14" s="7"/>
      <c r="C14" s="7"/>
      <c r="D14" s="7"/>
      <c r="E14" s="7" t="s">
        <v>144</v>
      </c>
      <c r="F14" s="7"/>
      <c r="G14" s="7"/>
      <c r="H14" s="7"/>
      <c r="I14" s="7"/>
      <c r="J14" s="7"/>
      <c r="K14" s="7"/>
      <c r="L14" s="9" t="s">
        <v>47</v>
      </c>
      <c r="M14" s="18">
        <v>91</v>
      </c>
      <c r="N14" s="18">
        <v>81.2</v>
      </c>
      <c r="O14" s="18">
        <v>67.3</v>
      </c>
      <c r="P14" s="18">
        <v>29.3</v>
      </c>
      <c r="Q14" s="18">
        <v>20</v>
      </c>
      <c r="R14" s="16">
        <v>6.5</v>
      </c>
      <c r="S14" s="16">
        <v>4.8</v>
      </c>
      <c r="T14" s="16">
        <v>2.6</v>
      </c>
      <c r="U14" s="22">
        <v>302.7</v>
      </c>
    </row>
    <row r="15" spans="1:21" ht="16.5" customHeight="1" x14ac:dyDescent="0.25">
      <c r="A15" s="7"/>
      <c r="B15" s="7"/>
      <c r="C15" s="7"/>
      <c r="D15" s="7"/>
      <c r="E15" s="7" t="s">
        <v>508</v>
      </c>
      <c r="F15" s="7"/>
      <c r="G15" s="7"/>
      <c r="H15" s="7"/>
      <c r="I15" s="7"/>
      <c r="J15" s="7"/>
      <c r="K15" s="7"/>
      <c r="L15" s="9" t="s">
        <v>67</v>
      </c>
      <c r="M15" s="16">
        <v>4.4000000000000004</v>
      </c>
      <c r="N15" s="16">
        <v>4.8</v>
      </c>
      <c r="O15" s="16">
        <v>5</v>
      </c>
      <c r="P15" s="16">
        <v>4.3</v>
      </c>
      <c r="Q15" s="16">
        <v>4.5999999999999996</v>
      </c>
      <c r="R15" s="16">
        <v>5</v>
      </c>
      <c r="S15" s="16">
        <v>4</v>
      </c>
      <c r="T15" s="16">
        <v>4.2</v>
      </c>
      <c r="U15" s="16">
        <v>4.5999999999999996</v>
      </c>
    </row>
    <row r="16" spans="1:21" ht="16.5" customHeight="1" x14ac:dyDescent="0.25">
      <c r="A16" s="7"/>
      <c r="B16" s="7"/>
      <c r="C16" s="7"/>
      <c r="D16" s="7" t="s">
        <v>512</v>
      </c>
      <c r="E16" s="7"/>
      <c r="F16" s="7"/>
      <c r="G16" s="7"/>
      <c r="H16" s="7"/>
      <c r="I16" s="7"/>
      <c r="J16" s="7"/>
      <c r="K16" s="7"/>
      <c r="L16" s="9" t="s">
        <v>47</v>
      </c>
      <c r="M16" s="20">
        <v>2087.8000000000002</v>
      </c>
      <c r="N16" s="20">
        <v>1697.5</v>
      </c>
      <c r="O16" s="20">
        <v>1346.1</v>
      </c>
      <c r="P16" s="22">
        <v>686</v>
      </c>
      <c r="Q16" s="22">
        <v>438.3</v>
      </c>
      <c r="R16" s="22">
        <v>131</v>
      </c>
      <c r="S16" s="22">
        <v>118.3</v>
      </c>
      <c r="T16" s="18">
        <v>62.7</v>
      </c>
      <c r="U16" s="20">
        <v>6567.7</v>
      </c>
    </row>
    <row r="17" spans="1:21" ht="16.5" customHeight="1" x14ac:dyDescent="0.25">
      <c r="A17" s="7"/>
      <c r="B17" s="7"/>
      <c r="C17" s="7"/>
      <c r="D17" s="7" t="s">
        <v>513</v>
      </c>
      <c r="E17" s="7"/>
      <c r="F17" s="7"/>
      <c r="G17" s="7"/>
      <c r="H17" s="7"/>
      <c r="I17" s="7"/>
      <c r="J17" s="7"/>
      <c r="K17" s="7"/>
      <c r="L17" s="9" t="s">
        <v>67</v>
      </c>
      <c r="M17" s="18">
        <v>61.8</v>
      </c>
      <c r="N17" s="18">
        <v>61.1</v>
      </c>
      <c r="O17" s="18">
        <v>62.6</v>
      </c>
      <c r="P17" s="18">
        <v>62.9</v>
      </c>
      <c r="Q17" s="18">
        <v>58.6</v>
      </c>
      <c r="R17" s="18">
        <v>57.3</v>
      </c>
      <c r="S17" s="18">
        <v>66.3</v>
      </c>
      <c r="T17" s="18">
        <v>66.5</v>
      </c>
      <c r="U17" s="18">
        <v>61.7</v>
      </c>
    </row>
    <row r="18" spans="1:21" ht="16.5" customHeight="1" x14ac:dyDescent="0.25">
      <c r="A18" s="7"/>
      <c r="B18" s="7"/>
      <c r="C18" s="7" t="s">
        <v>514</v>
      </c>
      <c r="D18" s="7"/>
      <c r="E18" s="7"/>
      <c r="F18" s="7"/>
      <c r="G18" s="7"/>
      <c r="H18" s="7"/>
      <c r="I18" s="7"/>
      <c r="J18" s="7"/>
      <c r="K18" s="7"/>
      <c r="L18" s="9" t="s">
        <v>47</v>
      </c>
      <c r="M18" s="20">
        <v>1291.8</v>
      </c>
      <c r="N18" s="20">
        <v>1081</v>
      </c>
      <c r="O18" s="22">
        <v>805.6</v>
      </c>
      <c r="P18" s="22">
        <v>405</v>
      </c>
      <c r="Q18" s="22">
        <v>309.89999999999998</v>
      </c>
      <c r="R18" s="18">
        <v>97.6</v>
      </c>
      <c r="S18" s="18">
        <v>60.2</v>
      </c>
      <c r="T18" s="18">
        <v>31.6</v>
      </c>
      <c r="U18" s="20">
        <v>4082.6</v>
      </c>
    </row>
    <row r="19" spans="1:21" ht="16.5" customHeight="1" x14ac:dyDescent="0.25">
      <c r="A19" s="7"/>
      <c r="B19" s="7"/>
      <c r="C19" s="7" t="s">
        <v>144</v>
      </c>
      <c r="D19" s="7"/>
      <c r="E19" s="7"/>
      <c r="F19" s="7"/>
      <c r="G19" s="7"/>
      <c r="H19" s="7"/>
      <c r="I19" s="7"/>
      <c r="J19" s="7"/>
      <c r="K19" s="7"/>
      <c r="L19" s="9" t="s">
        <v>47</v>
      </c>
      <c r="M19" s="20">
        <v>3379.5</v>
      </c>
      <c r="N19" s="20">
        <v>2778.4</v>
      </c>
      <c r="O19" s="20">
        <v>2151.8000000000002</v>
      </c>
      <c r="P19" s="20">
        <v>1091</v>
      </c>
      <c r="Q19" s="22">
        <v>748.2</v>
      </c>
      <c r="R19" s="22">
        <v>228.7</v>
      </c>
      <c r="S19" s="22">
        <v>178.5</v>
      </c>
      <c r="T19" s="18">
        <v>94.3</v>
      </c>
      <c r="U19" s="21">
        <v>10650.3</v>
      </c>
    </row>
    <row r="20" spans="1:21" ht="16.5" customHeight="1" x14ac:dyDescent="0.25">
      <c r="A20" s="7"/>
      <c r="B20" s="7" t="s">
        <v>68</v>
      </c>
      <c r="C20" s="7"/>
      <c r="D20" s="7"/>
      <c r="E20" s="7"/>
      <c r="F20" s="7"/>
      <c r="G20" s="7"/>
      <c r="H20" s="7"/>
      <c r="I20" s="7"/>
      <c r="J20" s="7"/>
      <c r="K20" s="7"/>
      <c r="L20" s="9"/>
      <c r="M20" s="10"/>
      <c r="N20" s="10"/>
      <c r="O20" s="10"/>
      <c r="P20" s="10"/>
      <c r="Q20" s="10"/>
      <c r="R20" s="10"/>
      <c r="S20" s="10"/>
      <c r="T20" s="10"/>
      <c r="U20" s="10"/>
    </row>
    <row r="21" spans="1:21" ht="16.5" customHeight="1" x14ac:dyDescent="0.25">
      <c r="A21" s="7"/>
      <c r="B21" s="7"/>
      <c r="C21" s="7" t="s">
        <v>504</v>
      </c>
      <c r="D21" s="7"/>
      <c r="E21" s="7"/>
      <c r="F21" s="7"/>
      <c r="G21" s="7"/>
      <c r="H21" s="7"/>
      <c r="I21" s="7"/>
      <c r="J21" s="7"/>
      <c r="K21" s="7"/>
      <c r="L21" s="9"/>
      <c r="M21" s="10"/>
      <c r="N21" s="10"/>
      <c r="O21" s="10"/>
      <c r="P21" s="10"/>
      <c r="Q21" s="10"/>
      <c r="R21" s="10"/>
      <c r="S21" s="10"/>
      <c r="T21" s="10"/>
      <c r="U21" s="10"/>
    </row>
    <row r="22" spans="1:21" ht="16.5" customHeight="1" x14ac:dyDescent="0.25">
      <c r="A22" s="7"/>
      <c r="B22" s="7"/>
      <c r="C22" s="7"/>
      <c r="D22" s="7" t="s">
        <v>505</v>
      </c>
      <c r="E22" s="7"/>
      <c r="F22" s="7"/>
      <c r="G22" s="7"/>
      <c r="H22" s="7"/>
      <c r="I22" s="7"/>
      <c r="J22" s="7"/>
      <c r="K22" s="7"/>
      <c r="L22" s="9"/>
      <c r="M22" s="10"/>
      <c r="N22" s="10"/>
      <c r="O22" s="10"/>
      <c r="P22" s="10"/>
      <c r="Q22" s="10"/>
      <c r="R22" s="10"/>
      <c r="S22" s="10"/>
      <c r="T22" s="10"/>
      <c r="U22" s="10"/>
    </row>
    <row r="23" spans="1:21" ht="16.5" customHeight="1" x14ac:dyDescent="0.25">
      <c r="A23" s="7"/>
      <c r="B23" s="7"/>
      <c r="C23" s="7"/>
      <c r="D23" s="7"/>
      <c r="E23" s="7" t="s">
        <v>506</v>
      </c>
      <c r="F23" s="7"/>
      <c r="G23" s="7"/>
      <c r="H23" s="7"/>
      <c r="I23" s="7"/>
      <c r="J23" s="7"/>
      <c r="K23" s="7"/>
      <c r="L23" s="9" t="s">
        <v>67</v>
      </c>
      <c r="M23" s="18">
        <v>79.900000000000006</v>
      </c>
      <c r="N23" s="18">
        <v>80.3</v>
      </c>
      <c r="O23" s="18">
        <v>81.8</v>
      </c>
      <c r="P23" s="18">
        <v>81.599999999999994</v>
      </c>
      <c r="Q23" s="18">
        <v>78.400000000000006</v>
      </c>
      <c r="R23" s="18">
        <v>74.8</v>
      </c>
      <c r="S23" s="18">
        <v>80.5</v>
      </c>
      <c r="T23" s="18">
        <v>82.7</v>
      </c>
      <c r="U23" s="18">
        <v>80.400000000000006</v>
      </c>
    </row>
    <row r="24" spans="1:21" ht="16.5" customHeight="1" x14ac:dyDescent="0.25">
      <c r="A24" s="7"/>
      <c r="B24" s="7"/>
      <c r="C24" s="7"/>
      <c r="D24" s="7"/>
      <c r="E24" s="7" t="s">
        <v>507</v>
      </c>
      <c r="F24" s="7"/>
      <c r="G24" s="7"/>
      <c r="H24" s="7"/>
      <c r="I24" s="7"/>
      <c r="J24" s="7"/>
      <c r="K24" s="7"/>
      <c r="L24" s="9" t="s">
        <v>67</v>
      </c>
      <c r="M24" s="18">
        <v>20.100000000000001</v>
      </c>
      <c r="N24" s="18">
        <v>19.7</v>
      </c>
      <c r="O24" s="18">
        <v>18.2</v>
      </c>
      <c r="P24" s="18">
        <v>18.399999999999999</v>
      </c>
      <c r="Q24" s="18">
        <v>21.6</v>
      </c>
      <c r="R24" s="18">
        <v>25.2</v>
      </c>
      <c r="S24" s="18">
        <v>19.5</v>
      </c>
      <c r="T24" s="18">
        <v>17.3</v>
      </c>
      <c r="U24" s="18">
        <v>19.600000000000001</v>
      </c>
    </row>
    <row r="25" spans="1:21" ht="16.5" customHeight="1" x14ac:dyDescent="0.25">
      <c r="A25" s="7"/>
      <c r="B25" s="7"/>
      <c r="C25" s="7"/>
      <c r="D25" s="7"/>
      <c r="E25" s="7" t="s">
        <v>144</v>
      </c>
      <c r="F25" s="7"/>
      <c r="G25" s="7"/>
      <c r="H25" s="7"/>
      <c r="I25" s="7"/>
      <c r="J25" s="7"/>
      <c r="K25" s="7"/>
      <c r="L25" s="9" t="s">
        <v>47</v>
      </c>
      <c r="M25" s="20">
        <v>2165.1999999999998</v>
      </c>
      <c r="N25" s="20">
        <v>1834.7</v>
      </c>
      <c r="O25" s="20">
        <v>1377.9</v>
      </c>
      <c r="P25" s="22">
        <v>749.9</v>
      </c>
      <c r="Q25" s="22">
        <v>452.4</v>
      </c>
      <c r="R25" s="22">
        <v>137</v>
      </c>
      <c r="S25" s="22">
        <v>119.7</v>
      </c>
      <c r="T25" s="18">
        <v>66.400000000000006</v>
      </c>
      <c r="U25" s="20">
        <v>6903.3</v>
      </c>
    </row>
    <row r="26" spans="1:21" ht="16.5" customHeight="1" x14ac:dyDescent="0.25">
      <c r="A26" s="7"/>
      <c r="B26" s="7"/>
      <c r="C26" s="7"/>
      <c r="D26" s="7"/>
      <c r="E26" s="7" t="s">
        <v>508</v>
      </c>
      <c r="F26" s="7"/>
      <c r="G26" s="7"/>
      <c r="H26" s="7"/>
      <c r="I26" s="7"/>
      <c r="J26" s="7"/>
      <c r="K26" s="7"/>
      <c r="L26" s="9" t="s">
        <v>67</v>
      </c>
      <c r="M26" s="18">
        <v>94.4</v>
      </c>
      <c r="N26" s="18">
        <v>96.1</v>
      </c>
      <c r="O26" s="18">
        <v>94.6</v>
      </c>
      <c r="P26" s="18">
        <v>94.7</v>
      </c>
      <c r="Q26" s="18">
        <v>94.3</v>
      </c>
      <c r="R26" s="18">
        <v>95.9</v>
      </c>
      <c r="S26" s="18">
        <v>95.5</v>
      </c>
      <c r="T26" s="18">
        <v>95.1</v>
      </c>
      <c r="U26" s="18">
        <v>95</v>
      </c>
    </row>
    <row r="27" spans="1:21" ht="16.5" customHeight="1" x14ac:dyDescent="0.25">
      <c r="A27" s="7"/>
      <c r="B27" s="7"/>
      <c r="C27" s="7"/>
      <c r="D27" s="7" t="s">
        <v>509</v>
      </c>
      <c r="E27" s="7"/>
      <c r="F27" s="7"/>
      <c r="G27" s="7"/>
      <c r="H27" s="7"/>
      <c r="I27" s="7"/>
      <c r="J27" s="7"/>
      <c r="K27" s="7"/>
      <c r="L27" s="9"/>
      <c r="M27" s="10"/>
      <c r="N27" s="10"/>
      <c r="O27" s="10"/>
      <c r="P27" s="10"/>
      <c r="Q27" s="10"/>
      <c r="R27" s="10"/>
      <c r="S27" s="10"/>
      <c r="T27" s="10"/>
      <c r="U27" s="10"/>
    </row>
    <row r="28" spans="1:21" ht="16.5" customHeight="1" x14ac:dyDescent="0.25">
      <c r="A28" s="7"/>
      <c r="B28" s="7"/>
      <c r="C28" s="7"/>
      <c r="D28" s="7"/>
      <c r="E28" s="7" t="s">
        <v>510</v>
      </c>
      <c r="F28" s="7"/>
      <c r="G28" s="7"/>
      <c r="H28" s="7"/>
      <c r="I28" s="7"/>
      <c r="J28" s="7"/>
      <c r="K28" s="7"/>
      <c r="L28" s="9" t="s">
        <v>67</v>
      </c>
      <c r="M28" s="18">
        <v>74</v>
      </c>
      <c r="N28" s="18">
        <v>68.400000000000006</v>
      </c>
      <c r="O28" s="18">
        <v>78.8</v>
      </c>
      <c r="P28" s="18">
        <v>75.599999999999994</v>
      </c>
      <c r="Q28" s="18">
        <v>80.8</v>
      </c>
      <c r="R28" s="18">
        <v>79.400000000000006</v>
      </c>
      <c r="S28" s="18">
        <v>93.2</v>
      </c>
      <c r="T28" s="18">
        <v>94</v>
      </c>
      <c r="U28" s="18">
        <v>75.2</v>
      </c>
    </row>
    <row r="29" spans="1:21" ht="16.5" customHeight="1" x14ac:dyDescent="0.25">
      <c r="A29" s="7"/>
      <c r="B29" s="7"/>
      <c r="C29" s="7"/>
      <c r="D29" s="7"/>
      <c r="E29" s="7" t="s">
        <v>511</v>
      </c>
      <c r="F29" s="7"/>
      <c r="G29" s="7"/>
      <c r="H29" s="7"/>
      <c r="I29" s="7"/>
      <c r="J29" s="7"/>
      <c r="K29" s="7"/>
      <c r="L29" s="9" t="s">
        <v>67</v>
      </c>
      <c r="M29" s="18">
        <v>26</v>
      </c>
      <c r="N29" s="18">
        <v>31.6</v>
      </c>
      <c r="O29" s="18">
        <v>21.2</v>
      </c>
      <c r="P29" s="18">
        <v>24.4</v>
      </c>
      <c r="Q29" s="18">
        <v>19.2</v>
      </c>
      <c r="R29" s="18">
        <v>20.6</v>
      </c>
      <c r="S29" s="16">
        <v>6.8</v>
      </c>
      <c r="T29" s="16">
        <v>6</v>
      </c>
      <c r="U29" s="18">
        <v>24.8</v>
      </c>
    </row>
    <row r="30" spans="1:21" ht="16.5" customHeight="1" x14ac:dyDescent="0.25">
      <c r="A30" s="7"/>
      <c r="B30" s="7"/>
      <c r="C30" s="7"/>
      <c r="D30" s="7"/>
      <c r="E30" s="7" t="s">
        <v>144</v>
      </c>
      <c r="F30" s="7"/>
      <c r="G30" s="7"/>
      <c r="H30" s="7"/>
      <c r="I30" s="7"/>
      <c r="J30" s="7"/>
      <c r="K30" s="7"/>
      <c r="L30" s="9" t="s">
        <v>47</v>
      </c>
      <c r="M30" s="22">
        <v>127.9</v>
      </c>
      <c r="N30" s="18">
        <v>74.2</v>
      </c>
      <c r="O30" s="18">
        <v>78.3</v>
      </c>
      <c r="P30" s="18">
        <v>42.1</v>
      </c>
      <c r="Q30" s="18">
        <v>27.4</v>
      </c>
      <c r="R30" s="16">
        <v>5.8</v>
      </c>
      <c r="S30" s="16">
        <v>5.6</v>
      </c>
      <c r="T30" s="16">
        <v>3.5</v>
      </c>
      <c r="U30" s="22">
        <v>364.7</v>
      </c>
    </row>
    <row r="31" spans="1:21" ht="16.5" customHeight="1" x14ac:dyDescent="0.25">
      <c r="A31" s="7"/>
      <c r="B31" s="7"/>
      <c r="C31" s="7"/>
      <c r="D31" s="7"/>
      <c r="E31" s="7" t="s">
        <v>508</v>
      </c>
      <c r="F31" s="7"/>
      <c r="G31" s="7"/>
      <c r="H31" s="7"/>
      <c r="I31" s="7"/>
      <c r="J31" s="7"/>
      <c r="K31" s="7"/>
      <c r="L31" s="9" t="s">
        <v>67</v>
      </c>
      <c r="M31" s="16">
        <v>5.6</v>
      </c>
      <c r="N31" s="16">
        <v>3.9</v>
      </c>
      <c r="O31" s="16">
        <v>5.4</v>
      </c>
      <c r="P31" s="16">
        <v>5.3</v>
      </c>
      <c r="Q31" s="16">
        <v>5.7</v>
      </c>
      <c r="R31" s="16">
        <v>4.0999999999999996</v>
      </c>
      <c r="S31" s="16">
        <v>4.5</v>
      </c>
      <c r="T31" s="16">
        <v>4.9000000000000004</v>
      </c>
      <c r="U31" s="16">
        <v>5</v>
      </c>
    </row>
    <row r="32" spans="1:21" ht="16.5" customHeight="1" x14ac:dyDescent="0.25">
      <c r="A32" s="7"/>
      <c r="B32" s="7"/>
      <c r="C32" s="7"/>
      <c r="D32" s="7" t="s">
        <v>512</v>
      </c>
      <c r="E32" s="7"/>
      <c r="F32" s="7"/>
      <c r="G32" s="7"/>
      <c r="H32" s="7"/>
      <c r="I32" s="7"/>
      <c r="J32" s="7"/>
      <c r="K32" s="7"/>
      <c r="L32" s="9" t="s">
        <v>47</v>
      </c>
      <c r="M32" s="20">
        <v>2293.1</v>
      </c>
      <c r="N32" s="20">
        <v>1908.8</v>
      </c>
      <c r="O32" s="20">
        <v>1456.2</v>
      </c>
      <c r="P32" s="22">
        <v>792</v>
      </c>
      <c r="Q32" s="22">
        <v>479.8</v>
      </c>
      <c r="R32" s="22">
        <v>142.80000000000001</v>
      </c>
      <c r="S32" s="22">
        <v>125.3</v>
      </c>
      <c r="T32" s="18">
        <v>69.900000000000006</v>
      </c>
      <c r="U32" s="20">
        <v>7268</v>
      </c>
    </row>
    <row r="33" spans="1:21" ht="16.5" customHeight="1" x14ac:dyDescent="0.25">
      <c r="A33" s="7"/>
      <c r="B33" s="7"/>
      <c r="C33" s="7"/>
      <c r="D33" s="7" t="s">
        <v>513</v>
      </c>
      <c r="E33" s="7"/>
      <c r="F33" s="7"/>
      <c r="G33" s="7"/>
      <c r="H33" s="7"/>
      <c r="I33" s="7"/>
      <c r="J33" s="7"/>
      <c r="K33" s="7"/>
      <c r="L33" s="9" t="s">
        <v>67</v>
      </c>
      <c r="M33" s="18">
        <v>70.3</v>
      </c>
      <c r="N33" s="18">
        <v>71.400000000000006</v>
      </c>
      <c r="O33" s="18">
        <v>71</v>
      </c>
      <c r="P33" s="18">
        <v>74.400000000000006</v>
      </c>
      <c r="Q33" s="18">
        <v>67.3</v>
      </c>
      <c r="R33" s="18">
        <v>64.8</v>
      </c>
      <c r="S33" s="18">
        <v>75.400000000000006</v>
      </c>
      <c r="T33" s="18">
        <v>72.900000000000006</v>
      </c>
      <c r="U33" s="18">
        <v>70.900000000000006</v>
      </c>
    </row>
    <row r="34" spans="1:21" ht="16.5" customHeight="1" x14ac:dyDescent="0.25">
      <c r="A34" s="7"/>
      <c r="B34" s="7"/>
      <c r="C34" s="7" t="s">
        <v>514</v>
      </c>
      <c r="D34" s="7"/>
      <c r="E34" s="7"/>
      <c r="F34" s="7"/>
      <c r="G34" s="7"/>
      <c r="H34" s="7"/>
      <c r="I34" s="7"/>
      <c r="J34" s="7"/>
      <c r="K34" s="7"/>
      <c r="L34" s="9" t="s">
        <v>47</v>
      </c>
      <c r="M34" s="22">
        <v>968.1</v>
      </c>
      <c r="N34" s="22">
        <v>763.5</v>
      </c>
      <c r="O34" s="22">
        <v>594.5</v>
      </c>
      <c r="P34" s="22">
        <v>273</v>
      </c>
      <c r="Q34" s="22">
        <v>233.6</v>
      </c>
      <c r="R34" s="18">
        <v>77.5</v>
      </c>
      <c r="S34" s="18">
        <v>40.9</v>
      </c>
      <c r="T34" s="18">
        <v>25.9</v>
      </c>
      <c r="U34" s="20">
        <v>2977.1</v>
      </c>
    </row>
    <row r="35" spans="1:21" ht="16.5" customHeight="1" x14ac:dyDescent="0.25">
      <c r="A35" s="7"/>
      <c r="B35" s="7"/>
      <c r="C35" s="7" t="s">
        <v>144</v>
      </c>
      <c r="D35" s="7"/>
      <c r="E35" s="7"/>
      <c r="F35" s="7"/>
      <c r="G35" s="7"/>
      <c r="H35" s="7"/>
      <c r="I35" s="7"/>
      <c r="J35" s="7"/>
      <c r="K35" s="7"/>
      <c r="L35" s="9" t="s">
        <v>47</v>
      </c>
      <c r="M35" s="20">
        <v>3261.2</v>
      </c>
      <c r="N35" s="20">
        <v>2672.3</v>
      </c>
      <c r="O35" s="20">
        <v>2050.8000000000002</v>
      </c>
      <c r="P35" s="20">
        <v>1065</v>
      </c>
      <c r="Q35" s="22">
        <v>713.3</v>
      </c>
      <c r="R35" s="22">
        <v>220.4</v>
      </c>
      <c r="S35" s="22">
        <v>166.3</v>
      </c>
      <c r="T35" s="18">
        <v>95.8</v>
      </c>
      <c r="U35" s="21">
        <v>10245.1</v>
      </c>
    </row>
    <row r="36" spans="1:21" ht="16.5" customHeight="1" x14ac:dyDescent="0.25">
      <c r="A36" s="7"/>
      <c r="B36" s="7" t="s">
        <v>70</v>
      </c>
      <c r="C36" s="7"/>
      <c r="D36" s="7"/>
      <c r="E36" s="7"/>
      <c r="F36" s="7"/>
      <c r="G36" s="7"/>
      <c r="H36" s="7"/>
      <c r="I36" s="7"/>
      <c r="J36" s="7"/>
      <c r="K36" s="7"/>
      <c r="L36" s="9"/>
      <c r="M36" s="10"/>
      <c r="N36" s="10"/>
      <c r="O36" s="10"/>
      <c r="P36" s="10"/>
      <c r="Q36" s="10"/>
      <c r="R36" s="10"/>
      <c r="S36" s="10"/>
      <c r="T36" s="10"/>
      <c r="U36" s="10"/>
    </row>
    <row r="37" spans="1:21" ht="16.5" customHeight="1" x14ac:dyDescent="0.25">
      <c r="A37" s="7"/>
      <c r="B37" s="7"/>
      <c r="C37" s="7" t="s">
        <v>504</v>
      </c>
      <c r="D37" s="7"/>
      <c r="E37" s="7"/>
      <c r="F37" s="7"/>
      <c r="G37" s="7"/>
      <c r="H37" s="7"/>
      <c r="I37" s="7"/>
      <c r="J37" s="7"/>
      <c r="K37" s="7"/>
      <c r="L37" s="9"/>
      <c r="M37" s="10"/>
      <c r="N37" s="10"/>
      <c r="O37" s="10"/>
      <c r="P37" s="10"/>
      <c r="Q37" s="10"/>
      <c r="R37" s="10"/>
      <c r="S37" s="10"/>
      <c r="T37" s="10"/>
      <c r="U37" s="10"/>
    </row>
    <row r="38" spans="1:21" ht="16.5" customHeight="1" x14ac:dyDescent="0.25">
      <c r="A38" s="7"/>
      <c r="B38" s="7"/>
      <c r="C38" s="7"/>
      <c r="D38" s="7" t="s">
        <v>505</v>
      </c>
      <c r="E38" s="7"/>
      <c r="F38" s="7"/>
      <c r="G38" s="7"/>
      <c r="H38" s="7"/>
      <c r="I38" s="7"/>
      <c r="J38" s="7"/>
      <c r="K38" s="7"/>
      <c r="L38" s="9"/>
      <c r="M38" s="10"/>
      <c r="N38" s="10"/>
      <c r="O38" s="10"/>
      <c r="P38" s="10"/>
      <c r="Q38" s="10"/>
      <c r="R38" s="10"/>
      <c r="S38" s="10"/>
      <c r="T38" s="10"/>
      <c r="U38" s="10"/>
    </row>
    <row r="39" spans="1:21" ht="16.5" customHeight="1" x14ac:dyDescent="0.25">
      <c r="A39" s="7"/>
      <c r="B39" s="7"/>
      <c r="C39" s="7"/>
      <c r="D39" s="7"/>
      <c r="E39" s="7" t="s">
        <v>506</v>
      </c>
      <c r="F39" s="7"/>
      <c r="G39" s="7"/>
      <c r="H39" s="7"/>
      <c r="I39" s="7"/>
      <c r="J39" s="7"/>
      <c r="K39" s="7"/>
      <c r="L39" s="9" t="s">
        <v>67</v>
      </c>
      <c r="M39" s="18">
        <v>69.7</v>
      </c>
      <c r="N39" s="18">
        <v>67.7</v>
      </c>
      <c r="O39" s="18">
        <v>68.7</v>
      </c>
      <c r="P39" s="18">
        <v>66.599999999999994</v>
      </c>
      <c r="Q39" s="18">
        <v>64</v>
      </c>
      <c r="R39" s="18">
        <v>61.1</v>
      </c>
      <c r="S39" s="18">
        <v>73.2</v>
      </c>
      <c r="T39" s="18">
        <v>75.7</v>
      </c>
      <c r="U39" s="18">
        <v>68.2</v>
      </c>
    </row>
    <row r="40" spans="1:21" ht="16.5" customHeight="1" x14ac:dyDescent="0.25">
      <c r="A40" s="7"/>
      <c r="B40" s="7"/>
      <c r="C40" s="7"/>
      <c r="D40" s="7"/>
      <c r="E40" s="7" t="s">
        <v>507</v>
      </c>
      <c r="F40" s="7"/>
      <c r="G40" s="7"/>
      <c r="H40" s="7"/>
      <c r="I40" s="7"/>
      <c r="J40" s="7"/>
      <c r="K40" s="7"/>
      <c r="L40" s="9" t="s">
        <v>67</v>
      </c>
      <c r="M40" s="18">
        <v>30.3</v>
      </c>
      <c r="N40" s="18">
        <v>32.299999999999997</v>
      </c>
      <c r="O40" s="18">
        <v>31.3</v>
      </c>
      <c r="P40" s="18">
        <v>33.4</v>
      </c>
      <c r="Q40" s="18">
        <v>36</v>
      </c>
      <c r="R40" s="18">
        <v>38.9</v>
      </c>
      <c r="S40" s="18">
        <v>26.8</v>
      </c>
      <c r="T40" s="18">
        <v>24.3</v>
      </c>
      <c r="U40" s="18">
        <v>31.8</v>
      </c>
    </row>
    <row r="41" spans="1:21" ht="16.5" customHeight="1" x14ac:dyDescent="0.25">
      <c r="A41" s="7"/>
      <c r="B41" s="7"/>
      <c r="C41" s="7"/>
      <c r="D41" s="7"/>
      <c r="E41" s="7" t="s">
        <v>144</v>
      </c>
      <c r="F41" s="7"/>
      <c r="G41" s="7"/>
      <c r="H41" s="7"/>
      <c r="I41" s="7"/>
      <c r="J41" s="7"/>
      <c r="K41" s="7"/>
      <c r="L41" s="9" t="s">
        <v>47</v>
      </c>
      <c r="M41" s="20">
        <v>4162</v>
      </c>
      <c r="N41" s="20">
        <v>3451</v>
      </c>
      <c r="O41" s="20">
        <v>2656.7</v>
      </c>
      <c r="P41" s="20">
        <v>1406.6</v>
      </c>
      <c r="Q41" s="22">
        <v>870.7</v>
      </c>
      <c r="R41" s="22">
        <v>261.5</v>
      </c>
      <c r="S41" s="22">
        <v>233.3</v>
      </c>
      <c r="T41" s="22">
        <v>126.5</v>
      </c>
      <c r="U41" s="21">
        <v>13168.3</v>
      </c>
    </row>
    <row r="42" spans="1:21" ht="16.5" customHeight="1" x14ac:dyDescent="0.25">
      <c r="A42" s="7"/>
      <c r="B42" s="7"/>
      <c r="C42" s="7"/>
      <c r="D42" s="7"/>
      <c r="E42" s="7" t="s">
        <v>508</v>
      </c>
      <c r="F42" s="7"/>
      <c r="G42" s="7"/>
      <c r="H42" s="7"/>
      <c r="I42" s="7"/>
      <c r="J42" s="7"/>
      <c r="K42" s="7"/>
      <c r="L42" s="9" t="s">
        <v>67</v>
      </c>
      <c r="M42" s="18">
        <v>95</v>
      </c>
      <c r="N42" s="18">
        <v>95.7</v>
      </c>
      <c r="O42" s="18">
        <v>94.8</v>
      </c>
      <c r="P42" s="18">
        <v>95.2</v>
      </c>
      <c r="Q42" s="18">
        <v>94.8</v>
      </c>
      <c r="R42" s="18">
        <v>95.5</v>
      </c>
      <c r="S42" s="18">
        <v>95.8</v>
      </c>
      <c r="T42" s="18">
        <v>95.4</v>
      </c>
      <c r="U42" s="18">
        <v>95.2</v>
      </c>
    </row>
    <row r="43" spans="1:21" ht="16.5" customHeight="1" x14ac:dyDescent="0.25">
      <c r="A43" s="7"/>
      <c r="B43" s="7"/>
      <c r="C43" s="7"/>
      <c r="D43" s="7" t="s">
        <v>509</v>
      </c>
      <c r="E43" s="7"/>
      <c r="F43" s="7"/>
      <c r="G43" s="7"/>
      <c r="H43" s="7"/>
      <c r="I43" s="7"/>
      <c r="J43" s="7"/>
      <c r="K43" s="7"/>
      <c r="L43" s="9"/>
      <c r="M43" s="10"/>
      <c r="N43" s="10"/>
      <c r="O43" s="10"/>
      <c r="P43" s="10"/>
      <c r="Q43" s="10"/>
      <c r="R43" s="10"/>
      <c r="S43" s="10"/>
      <c r="T43" s="10"/>
      <c r="U43" s="10"/>
    </row>
    <row r="44" spans="1:21" ht="16.5" customHeight="1" x14ac:dyDescent="0.25">
      <c r="A44" s="7"/>
      <c r="B44" s="7"/>
      <c r="C44" s="7"/>
      <c r="D44" s="7"/>
      <c r="E44" s="7" t="s">
        <v>510</v>
      </c>
      <c r="F44" s="7"/>
      <c r="G44" s="7"/>
      <c r="H44" s="7"/>
      <c r="I44" s="7"/>
      <c r="J44" s="7"/>
      <c r="K44" s="7"/>
      <c r="L44" s="9" t="s">
        <v>67</v>
      </c>
      <c r="M44" s="18">
        <v>68.5</v>
      </c>
      <c r="N44" s="18">
        <v>58.4</v>
      </c>
      <c r="O44" s="18">
        <v>75.599999999999994</v>
      </c>
      <c r="P44" s="18">
        <v>69.599999999999994</v>
      </c>
      <c r="Q44" s="18">
        <v>77.3</v>
      </c>
      <c r="R44" s="18">
        <v>68.7</v>
      </c>
      <c r="S44" s="18">
        <v>80.7</v>
      </c>
      <c r="T44" s="18">
        <v>77.2</v>
      </c>
      <c r="U44" s="18">
        <v>68.7</v>
      </c>
    </row>
    <row r="45" spans="1:21" ht="16.5" customHeight="1" x14ac:dyDescent="0.25">
      <c r="A45" s="7"/>
      <c r="B45" s="7"/>
      <c r="C45" s="7"/>
      <c r="D45" s="7"/>
      <c r="E45" s="7" t="s">
        <v>511</v>
      </c>
      <c r="F45" s="7"/>
      <c r="G45" s="7"/>
      <c r="H45" s="7"/>
      <c r="I45" s="7"/>
      <c r="J45" s="7"/>
      <c r="K45" s="7"/>
      <c r="L45" s="9" t="s">
        <v>67</v>
      </c>
      <c r="M45" s="18">
        <v>31.5</v>
      </c>
      <c r="N45" s="18">
        <v>41.6</v>
      </c>
      <c r="O45" s="18">
        <v>24.4</v>
      </c>
      <c r="P45" s="18">
        <v>30.4</v>
      </c>
      <c r="Q45" s="18">
        <v>22.7</v>
      </c>
      <c r="R45" s="18">
        <v>31.3</v>
      </c>
      <c r="S45" s="18">
        <v>19.3</v>
      </c>
      <c r="T45" s="18">
        <v>22.8</v>
      </c>
      <c r="U45" s="18">
        <v>31.3</v>
      </c>
    </row>
    <row r="46" spans="1:21" ht="16.5" customHeight="1" x14ac:dyDescent="0.25">
      <c r="A46" s="7"/>
      <c r="B46" s="7"/>
      <c r="C46" s="7"/>
      <c r="D46" s="7"/>
      <c r="E46" s="7" t="s">
        <v>144</v>
      </c>
      <c r="F46" s="7"/>
      <c r="G46" s="7"/>
      <c r="H46" s="7"/>
      <c r="I46" s="7"/>
      <c r="J46" s="7"/>
      <c r="K46" s="7"/>
      <c r="L46" s="9" t="s">
        <v>47</v>
      </c>
      <c r="M46" s="22">
        <v>218.9</v>
      </c>
      <c r="N46" s="22">
        <v>155.30000000000001</v>
      </c>
      <c r="O46" s="22">
        <v>145.6</v>
      </c>
      <c r="P46" s="18">
        <v>71.400000000000006</v>
      </c>
      <c r="Q46" s="18">
        <v>47.4</v>
      </c>
      <c r="R46" s="18">
        <v>12.3</v>
      </c>
      <c r="S46" s="18">
        <v>10.3</v>
      </c>
      <c r="T46" s="16">
        <v>6.1</v>
      </c>
      <c r="U46" s="22">
        <v>667.4</v>
      </c>
    </row>
    <row r="47" spans="1:21" ht="16.5" customHeight="1" x14ac:dyDescent="0.25">
      <c r="A47" s="7"/>
      <c r="B47" s="7"/>
      <c r="C47" s="7"/>
      <c r="D47" s="7"/>
      <c r="E47" s="7" t="s">
        <v>508</v>
      </c>
      <c r="F47" s="7"/>
      <c r="G47" s="7"/>
      <c r="H47" s="7"/>
      <c r="I47" s="7"/>
      <c r="J47" s="7"/>
      <c r="K47" s="7"/>
      <c r="L47" s="9" t="s">
        <v>67</v>
      </c>
      <c r="M47" s="16">
        <v>5</v>
      </c>
      <c r="N47" s="16">
        <v>4.3</v>
      </c>
      <c r="O47" s="16">
        <v>5.2</v>
      </c>
      <c r="P47" s="16">
        <v>4.8</v>
      </c>
      <c r="Q47" s="16">
        <v>5.2</v>
      </c>
      <c r="R47" s="16">
        <v>4.5</v>
      </c>
      <c r="S47" s="16">
        <v>4.2</v>
      </c>
      <c r="T47" s="16">
        <v>4.5999999999999996</v>
      </c>
      <c r="U47" s="16">
        <v>4.8</v>
      </c>
    </row>
    <row r="48" spans="1:21" ht="16.5" customHeight="1" x14ac:dyDescent="0.25">
      <c r="A48" s="7"/>
      <c r="B48" s="7"/>
      <c r="C48" s="7"/>
      <c r="D48" s="7" t="s">
        <v>512</v>
      </c>
      <c r="E48" s="7"/>
      <c r="F48" s="7"/>
      <c r="G48" s="7"/>
      <c r="H48" s="7"/>
      <c r="I48" s="7"/>
      <c r="J48" s="7"/>
      <c r="K48" s="7"/>
      <c r="L48" s="9" t="s">
        <v>47</v>
      </c>
      <c r="M48" s="20">
        <v>4380.8999999999996</v>
      </c>
      <c r="N48" s="20">
        <v>3606.3</v>
      </c>
      <c r="O48" s="20">
        <v>2802.3</v>
      </c>
      <c r="P48" s="20">
        <v>1478</v>
      </c>
      <c r="Q48" s="22">
        <v>918.1</v>
      </c>
      <c r="R48" s="22">
        <v>273.89999999999998</v>
      </c>
      <c r="S48" s="22">
        <v>243.6</v>
      </c>
      <c r="T48" s="22">
        <v>132.6</v>
      </c>
      <c r="U48" s="21">
        <v>13835.6</v>
      </c>
    </row>
    <row r="49" spans="1:21" ht="16.5" customHeight="1" x14ac:dyDescent="0.25">
      <c r="A49" s="7"/>
      <c r="B49" s="7"/>
      <c r="C49" s="7"/>
      <c r="D49" s="7" t="s">
        <v>513</v>
      </c>
      <c r="E49" s="7"/>
      <c r="F49" s="7"/>
      <c r="G49" s="7"/>
      <c r="H49" s="7"/>
      <c r="I49" s="7"/>
      <c r="J49" s="7"/>
      <c r="K49" s="7"/>
      <c r="L49" s="9" t="s">
        <v>67</v>
      </c>
      <c r="M49" s="18">
        <v>66</v>
      </c>
      <c r="N49" s="18">
        <v>66.2</v>
      </c>
      <c r="O49" s="18">
        <v>66.7</v>
      </c>
      <c r="P49" s="18">
        <v>68.599999999999994</v>
      </c>
      <c r="Q49" s="18">
        <v>62.8</v>
      </c>
      <c r="R49" s="18">
        <v>61</v>
      </c>
      <c r="S49" s="18">
        <v>70.7</v>
      </c>
      <c r="T49" s="18">
        <v>69.7</v>
      </c>
      <c r="U49" s="18">
        <v>66.2</v>
      </c>
    </row>
    <row r="50" spans="1:21" ht="16.5" customHeight="1" x14ac:dyDescent="0.25">
      <c r="A50" s="7"/>
      <c r="B50" s="7"/>
      <c r="C50" s="7" t="s">
        <v>514</v>
      </c>
      <c r="D50" s="7"/>
      <c r="E50" s="7"/>
      <c r="F50" s="7"/>
      <c r="G50" s="7"/>
      <c r="H50" s="7"/>
      <c r="I50" s="7"/>
      <c r="J50" s="7"/>
      <c r="K50" s="7"/>
      <c r="L50" s="9" t="s">
        <v>47</v>
      </c>
      <c r="M50" s="20">
        <v>2259.8000000000002</v>
      </c>
      <c r="N50" s="20">
        <v>1844.5</v>
      </c>
      <c r="O50" s="20">
        <v>1400.2</v>
      </c>
      <c r="P50" s="22">
        <v>678.1</v>
      </c>
      <c r="Q50" s="22">
        <v>543.4</v>
      </c>
      <c r="R50" s="22">
        <v>175.2</v>
      </c>
      <c r="S50" s="22">
        <v>101.1</v>
      </c>
      <c r="T50" s="18">
        <v>57.5</v>
      </c>
      <c r="U50" s="20">
        <v>7059.8</v>
      </c>
    </row>
    <row r="51" spans="1:21" ht="16.5" customHeight="1" x14ac:dyDescent="0.25">
      <c r="A51" s="7"/>
      <c r="B51" s="7"/>
      <c r="C51" s="7" t="s">
        <v>144</v>
      </c>
      <c r="D51" s="7"/>
      <c r="E51" s="7"/>
      <c r="F51" s="7"/>
      <c r="G51" s="7"/>
      <c r="H51" s="7"/>
      <c r="I51" s="7"/>
      <c r="J51" s="7"/>
      <c r="K51" s="7"/>
      <c r="L51" s="9" t="s">
        <v>47</v>
      </c>
      <c r="M51" s="20">
        <v>6640.7</v>
      </c>
      <c r="N51" s="20">
        <v>5450.8</v>
      </c>
      <c r="O51" s="20">
        <v>4202.5</v>
      </c>
      <c r="P51" s="20">
        <v>2156</v>
      </c>
      <c r="Q51" s="20">
        <v>1461.5</v>
      </c>
      <c r="R51" s="22">
        <v>449.1</v>
      </c>
      <c r="S51" s="22">
        <v>344.7</v>
      </c>
      <c r="T51" s="22">
        <v>190.1</v>
      </c>
      <c r="U51" s="21">
        <v>20895.400000000001</v>
      </c>
    </row>
    <row r="52" spans="1:21" ht="16.5" customHeight="1" x14ac:dyDescent="0.25">
      <c r="A52" s="7" t="s">
        <v>44</v>
      </c>
      <c r="B52" s="7"/>
      <c r="C52" s="7"/>
      <c r="D52" s="7"/>
      <c r="E52" s="7"/>
      <c r="F52" s="7"/>
      <c r="G52" s="7"/>
      <c r="H52" s="7"/>
      <c r="I52" s="7"/>
      <c r="J52" s="7"/>
      <c r="K52" s="7"/>
      <c r="L52" s="9"/>
      <c r="M52" s="10"/>
      <c r="N52" s="10"/>
      <c r="O52" s="10"/>
      <c r="P52" s="10"/>
      <c r="Q52" s="10"/>
      <c r="R52" s="10"/>
      <c r="S52" s="10"/>
      <c r="T52" s="10"/>
      <c r="U52" s="10"/>
    </row>
    <row r="53" spans="1:21" ht="16.5" customHeight="1" x14ac:dyDescent="0.25">
      <c r="A53" s="7"/>
      <c r="B53" s="7" t="s">
        <v>45</v>
      </c>
      <c r="C53" s="7"/>
      <c r="D53" s="7"/>
      <c r="E53" s="7"/>
      <c r="F53" s="7"/>
      <c r="G53" s="7"/>
      <c r="H53" s="7"/>
      <c r="I53" s="7"/>
      <c r="J53" s="7"/>
      <c r="K53" s="7"/>
      <c r="L53" s="9"/>
      <c r="M53" s="10"/>
      <c r="N53" s="10"/>
      <c r="O53" s="10"/>
      <c r="P53" s="10"/>
      <c r="Q53" s="10"/>
      <c r="R53" s="10"/>
      <c r="S53" s="10"/>
      <c r="T53" s="10"/>
      <c r="U53" s="10"/>
    </row>
    <row r="54" spans="1:21" ht="16.5" customHeight="1" x14ac:dyDescent="0.25">
      <c r="A54" s="7"/>
      <c r="B54" s="7"/>
      <c r="C54" s="7" t="s">
        <v>504</v>
      </c>
      <c r="D54" s="7"/>
      <c r="E54" s="7"/>
      <c r="F54" s="7"/>
      <c r="G54" s="7"/>
      <c r="H54" s="7"/>
      <c r="I54" s="7"/>
      <c r="J54" s="7"/>
      <c r="K54" s="7"/>
      <c r="L54" s="9"/>
      <c r="M54" s="10"/>
      <c r="N54" s="10"/>
      <c r="O54" s="10"/>
      <c r="P54" s="10"/>
      <c r="Q54" s="10"/>
      <c r="R54" s="10"/>
      <c r="S54" s="10"/>
      <c r="T54" s="10"/>
      <c r="U54" s="10"/>
    </row>
    <row r="55" spans="1:21" ht="16.5" customHeight="1" x14ac:dyDescent="0.25">
      <c r="A55" s="7"/>
      <c r="B55" s="7"/>
      <c r="C55" s="7"/>
      <c r="D55" s="7" t="s">
        <v>505</v>
      </c>
      <c r="E55" s="7"/>
      <c r="F55" s="7"/>
      <c r="G55" s="7"/>
      <c r="H55" s="7"/>
      <c r="I55" s="7"/>
      <c r="J55" s="7"/>
      <c r="K55" s="7"/>
      <c r="L55" s="9"/>
      <c r="M55" s="10"/>
      <c r="N55" s="10"/>
      <c r="O55" s="10"/>
      <c r="P55" s="10"/>
      <c r="Q55" s="10"/>
      <c r="R55" s="10"/>
      <c r="S55" s="10"/>
      <c r="T55" s="10"/>
      <c r="U55" s="10"/>
    </row>
    <row r="56" spans="1:21" ht="16.5" customHeight="1" x14ac:dyDescent="0.25">
      <c r="A56" s="7"/>
      <c r="B56" s="7"/>
      <c r="C56" s="7"/>
      <c r="D56" s="7"/>
      <c r="E56" s="7" t="s">
        <v>506</v>
      </c>
      <c r="F56" s="7"/>
      <c r="G56" s="7"/>
      <c r="H56" s="7"/>
      <c r="I56" s="7"/>
      <c r="J56" s="7"/>
      <c r="K56" s="7"/>
      <c r="L56" s="9" t="s">
        <v>67</v>
      </c>
      <c r="M56" s="18">
        <v>56.7</v>
      </c>
      <c r="N56" s="18">
        <v>53.4</v>
      </c>
      <c r="O56" s="18">
        <v>55.1</v>
      </c>
      <c r="P56" s="18">
        <v>51.5</v>
      </c>
      <c r="Q56" s="18">
        <v>48.9</v>
      </c>
      <c r="R56" s="18">
        <v>45.8</v>
      </c>
      <c r="S56" s="18">
        <v>63.2</v>
      </c>
      <c r="T56" s="18">
        <v>68.400000000000006</v>
      </c>
      <c r="U56" s="18">
        <v>54.5</v>
      </c>
    </row>
    <row r="57" spans="1:21" ht="16.5" customHeight="1" x14ac:dyDescent="0.25">
      <c r="A57" s="7"/>
      <c r="B57" s="7"/>
      <c r="C57" s="7"/>
      <c r="D57" s="7"/>
      <c r="E57" s="7" t="s">
        <v>507</v>
      </c>
      <c r="F57" s="7"/>
      <c r="G57" s="7"/>
      <c r="H57" s="7"/>
      <c r="I57" s="7"/>
      <c r="J57" s="7"/>
      <c r="K57" s="7"/>
      <c r="L57" s="9" t="s">
        <v>67</v>
      </c>
      <c r="M57" s="18">
        <v>43.3</v>
      </c>
      <c r="N57" s="18">
        <v>46.6</v>
      </c>
      <c r="O57" s="18">
        <v>44.9</v>
      </c>
      <c r="P57" s="18">
        <v>48.5</v>
      </c>
      <c r="Q57" s="18">
        <v>51.1</v>
      </c>
      <c r="R57" s="18">
        <v>54.2</v>
      </c>
      <c r="S57" s="18">
        <v>36.799999999999997</v>
      </c>
      <c r="T57" s="18">
        <v>31.6</v>
      </c>
      <c r="U57" s="18">
        <v>45.5</v>
      </c>
    </row>
    <row r="58" spans="1:21" ht="16.5" customHeight="1" x14ac:dyDescent="0.25">
      <c r="A58" s="7"/>
      <c r="B58" s="7"/>
      <c r="C58" s="7"/>
      <c r="D58" s="7"/>
      <c r="E58" s="7" t="s">
        <v>144</v>
      </c>
      <c r="F58" s="7"/>
      <c r="G58" s="7"/>
      <c r="H58" s="7"/>
      <c r="I58" s="7"/>
      <c r="J58" s="7"/>
      <c r="K58" s="7"/>
      <c r="L58" s="9" t="s">
        <v>47</v>
      </c>
      <c r="M58" s="20">
        <v>1849.5</v>
      </c>
      <c r="N58" s="20">
        <v>1527.8</v>
      </c>
      <c r="O58" s="20">
        <v>1164.7</v>
      </c>
      <c r="P58" s="22">
        <v>605.70000000000005</v>
      </c>
      <c r="Q58" s="22">
        <v>396</v>
      </c>
      <c r="R58" s="22">
        <v>116.1</v>
      </c>
      <c r="S58" s="22">
        <v>116.2</v>
      </c>
      <c r="T58" s="18">
        <v>61.7</v>
      </c>
      <c r="U58" s="20">
        <v>5837.7</v>
      </c>
    </row>
    <row r="59" spans="1:21" ht="16.5" customHeight="1" x14ac:dyDescent="0.25">
      <c r="A59" s="7"/>
      <c r="B59" s="7"/>
      <c r="C59" s="7"/>
      <c r="D59" s="7"/>
      <c r="E59" s="7" t="s">
        <v>508</v>
      </c>
      <c r="F59" s="7"/>
      <c r="G59" s="7"/>
      <c r="H59" s="7"/>
      <c r="I59" s="7"/>
      <c r="J59" s="7"/>
      <c r="K59" s="7"/>
      <c r="L59" s="9" t="s">
        <v>67</v>
      </c>
      <c r="M59" s="18">
        <v>93.3</v>
      </c>
      <c r="N59" s="18">
        <v>92.5</v>
      </c>
      <c r="O59" s="18">
        <v>92.7</v>
      </c>
      <c r="P59" s="18">
        <v>92.1</v>
      </c>
      <c r="Q59" s="18">
        <v>91.5</v>
      </c>
      <c r="R59" s="18">
        <v>93.8</v>
      </c>
      <c r="S59" s="18">
        <v>96.4</v>
      </c>
      <c r="T59" s="18">
        <v>94.2</v>
      </c>
      <c r="U59" s="18">
        <v>92.8</v>
      </c>
    </row>
    <row r="60" spans="1:21" ht="16.5" customHeight="1" x14ac:dyDescent="0.25">
      <c r="A60" s="7"/>
      <c r="B60" s="7"/>
      <c r="C60" s="7"/>
      <c r="D60" s="7" t="s">
        <v>509</v>
      </c>
      <c r="E60" s="7"/>
      <c r="F60" s="7"/>
      <c r="G60" s="7"/>
      <c r="H60" s="7"/>
      <c r="I60" s="7"/>
      <c r="J60" s="7"/>
      <c r="K60" s="7"/>
      <c r="L60" s="9"/>
      <c r="M60" s="10"/>
      <c r="N60" s="10"/>
      <c r="O60" s="10"/>
      <c r="P60" s="10"/>
      <c r="Q60" s="10"/>
      <c r="R60" s="10"/>
      <c r="S60" s="10"/>
      <c r="T60" s="10"/>
      <c r="U60" s="10"/>
    </row>
    <row r="61" spans="1:21" ht="16.5" customHeight="1" x14ac:dyDescent="0.25">
      <c r="A61" s="7"/>
      <c r="B61" s="7"/>
      <c r="C61" s="7"/>
      <c r="D61" s="7"/>
      <c r="E61" s="7" t="s">
        <v>510</v>
      </c>
      <c r="F61" s="7"/>
      <c r="G61" s="7"/>
      <c r="H61" s="7"/>
      <c r="I61" s="7"/>
      <c r="J61" s="7"/>
      <c r="K61" s="7"/>
      <c r="L61" s="9" t="s">
        <v>67</v>
      </c>
      <c r="M61" s="18">
        <v>69.2</v>
      </c>
      <c r="N61" s="18">
        <v>73.400000000000006</v>
      </c>
      <c r="O61" s="18">
        <v>74</v>
      </c>
      <c r="P61" s="18">
        <v>58.7</v>
      </c>
      <c r="Q61" s="18">
        <v>63.3</v>
      </c>
      <c r="R61" s="18">
        <v>61.4</v>
      </c>
      <c r="S61" s="18">
        <v>60.9</v>
      </c>
      <c r="T61" s="18">
        <v>85</v>
      </c>
      <c r="U61" s="18">
        <v>69.599999999999994</v>
      </c>
    </row>
    <row r="62" spans="1:21" ht="16.5" customHeight="1" x14ac:dyDescent="0.25">
      <c r="A62" s="7"/>
      <c r="B62" s="7"/>
      <c r="C62" s="7"/>
      <c r="D62" s="7"/>
      <c r="E62" s="7" t="s">
        <v>511</v>
      </c>
      <c r="F62" s="7"/>
      <c r="G62" s="7"/>
      <c r="H62" s="7"/>
      <c r="I62" s="7"/>
      <c r="J62" s="7"/>
      <c r="K62" s="7"/>
      <c r="L62" s="9" t="s">
        <v>67</v>
      </c>
      <c r="M62" s="18">
        <v>30.8</v>
      </c>
      <c r="N62" s="18">
        <v>26.6</v>
      </c>
      <c r="O62" s="18">
        <v>26</v>
      </c>
      <c r="P62" s="18">
        <v>41.3</v>
      </c>
      <c r="Q62" s="18">
        <v>36.700000000000003</v>
      </c>
      <c r="R62" s="18">
        <v>38.6</v>
      </c>
      <c r="S62" s="18">
        <v>39.1</v>
      </c>
      <c r="T62" s="18">
        <v>15</v>
      </c>
      <c r="U62" s="18">
        <v>30.4</v>
      </c>
    </row>
    <row r="63" spans="1:21" ht="16.5" customHeight="1" x14ac:dyDescent="0.25">
      <c r="A63" s="7"/>
      <c r="B63" s="7"/>
      <c r="C63" s="7"/>
      <c r="D63" s="7"/>
      <c r="E63" s="7" t="s">
        <v>144</v>
      </c>
      <c r="F63" s="7"/>
      <c r="G63" s="7"/>
      <c r="H63" s="7"/>
      <c r="I63" s="7"/>
      <c r="J63" s="7"/>
      <c r="K63" s="7"/>
      <c r="L63" s="9" t="s">
        <v>47</v>
      </c>
      <c r="M63" s="22">
        <v>132.69999999999999</v>
      </c>
      <c r="N63" s="22">
        <v>123.7</v>
      </c>
      <c r="O63" s="18">
        <v>92.1</v>
      </c>
      <c r="P63" s="18">
        <v>51.9</v>
      </c>
      <c r="Q63" s="18">
        <v>36.799999999999997</v>
      </c>
      <c r="R63" s="16">
        <v>7.6</v>
      </c>
      <c r="S63" s="16">
        <v>4.3</v>
      </c>
      <c r="T63" s="16">
        <v>3.8</v>
      </c>
      <c r="U63" s="22">
        <v>452.9</v>
      </c>
    </row>
    <row r="64" spans="1:21" ht="16.5" customHeight="1" x14ac:dyDescent="0.25">
      <c r="A64" s="7"/>
      <c r="B64" s="7"/>
      <c r="C64" s="7"/>
      <c r="D64" s="7"/>
      <c r="E64" s="7" t="s">
        <v>508</v>
      </c>
      <c r="F64" s="7"/>
      <c r="G64" s="7"/>
      <c r="H64" s="7"/>
      <c r="I64" s="7"/>
      <c r="J64" s="7"/>
      <c r="K64" s="7"/>
      <c r="L64" s="9" t="s">
        <v>67</v>
      </c>
      <c r="M64" s="16">
        <v>6.7</v>
      </c>
      <c r="N64" s="16">
        <v>7.5</v>
      </c>
      <c r="O64" s="16">
        <v>7.3</v>
      </c>
      <c r="P64" s="16">
        <v>7.9</v>
      </c>
      <c r="Q64" s="16">
        <v>8.5</v>
      </c>
      <c r="R64" s="16">
        <v>6.2</v>
      </c>
      <c r="S64" s="16">
        <v>3.6</v>
      </c>
      <c r="T64" s="16">
        <v>5.8</v>
      </c>
      <c r="U64" s="16">
        <v>7.2</v>
      </c>
    </row>
    <row r="65" spans="1:21" ht="16.5" customHeight="1" x14ac:dyDescent="0.25">
      <c r="A65" s="7"/>
      <c r="B65" s="7"/>
      <c r="C65" s="7"/>
      <c r="D65" s="7" t="s">
        <v>512</v>
      </c>
      <c r="E65" s="7"/>
      <c r="F65" s="7"/>
      <c r="G65" s="7"/>
      <c r="H65" s="7"/>
      <c r="I65" s="7"/>
      <c r="J65" s="7"/>
      <c r="K65" s="7"/>
      <c r="L65" s="9" t="s">
        <v>47</v>
      </c>
      <c r="M65" s="20">
        <v>1982.2</v>
      </c>
      <c r="N65" s="20">
        <v>1651.5</v>
      </c>
      <c r="O65" s="20">
        <v>1256.8</v>
      </c>
      <c r="P65" s="22">
        <v>657.5</v>
      </c>
      <c r="Q65" s="22">
        <v>432.8</v>
      </c>
      <c r="R65" s="22">
        <v>123.7</v>
      </c>
      <c r="S65" s="22">
        <v>120.5</v>
      </c>
      <c r="T65" s="18">
        <v>65.5</v>
      </c>
      <c r="U65" s="20">
        <v>6290.7</v>
      </c>
    </row>
    <row r="66" spans="1:21" ht="16.5" customHeight="1" x14ac:dyDescent="0.25">
      <c r="A66" s="7"/>
      <c r="B66" s="7"/>
      <c r="C66" s="7"/>
      <c r="D66" s="7" t="s">
        <v>513</v>
      </c>
      <c r="E66" s="7"/>
      <c r="F66" s="7"/>
      <c r="G66" s="7"/>
      <c r="H66" s="7"/>
      <c r="I66" s="7"/>
      <c r="J66" s="7"/>
      <c r="K66" s="7"/>
      <c r="L66" s="9" t="s">
        <v>67</v>
      </c>
      <c r="M66" s="18">
        <v>58.7</v>
      </c>
      <c r="N66" s="18">
        <v>59.2</v>
      </c>
      <c r="O66" s="18">
        <v>59</v>
      </c>
      <c r="P66" s="18">
        <v>60.7</v>
      </c>
      <c r="Q66" s="18">
        <v>58.1</v>
      </c>
      <c r="R66" s="18">
        <v>54.4</v>
      </c>
      <c r="S66" s="18">
        <v>68</v>
      </c>
      <c r="T66" s="18">
        <v>69.900000000000006</v>
      </c>
      <c r="U66" s="18">
        <v>59.2</v>
      </c>
    </row>
    <row r="67" spans="1:21" ht="16.5" customHeight="1" x14ac:dyDescent="0.25">
      <c r="A67" s="7"/>
      <c r="B67" s="7"/>
      <c r="C67" s="7" t="s">
        <v>514</v>
      </c>
      <c r="D67" s="7"/>
      <c r="E67" s="7"/>
      <c r="F67" s="7"/>
      <c r="G67" s="7"/>
      <c r="H67" s="7"/>
      <c r="I67" s="7"/>
      <c r="J67" s="7"/>
      <c r="K67" s="7"/>
      <c r="L67" s="9" t="s">
        <v>47</v>
      </c>
      <c r="M67" s="20">
        <v>1396.6</v>
      </c>
      <c r="N67" s="20">
        <v>1137.5</v>
      </c>
      <c r="O67" s="22">
        <v>872.6</v>
      </c>
      <c r="P67" s="22">
        <v>425.4</v>
      </c>
      <c r="Q67" s="22">
        <v>312.39999999999998</v>
      </c>
      <c r="R67" s="22">
        <v>103.8</v>
      </c>
      <c r="S67" s="18">
        <v>56.7</v>
      </c>
      <c r="T67" s="18">
        <v>28.2</v>
      </c>
      <c r="U67" s="20">
        <v>4333.3</v>
      </c>
    </row>
    <row r="68" spans="1:21" ht="16.5" customHeight="1" x14ac:dyDescent="0.25">
      <c r="A68" s="7"/>
      <c r="B68" s="7"/>
      <c r="C68" s="7" t="s">
        <v>144</v>
      </c>
      <c r="D68" s="7"/>
      <c r="E68" s="7"/>
      <c r="F68" s="7"/>
      <c r="G68" s="7"/>
      <c r="H68" s="7"/>
      <c r="I68" s="7"/>
      <c r="J68" s="7"/>
      <c r="K68" s="7"/>
      <c r="L68" s="9" t="s">
        <v>47</v>
      </c>
      <c r="M68" s="20">
        <v>3378.8</v>
      </c>
      <c r="N68" s="20">
        <v>2789.1</v>
      </c>
      <c r="O68" s="20">
        <v>2129.4</v>
      </c>
      <c r="P68" s="20">
        <v>1083</v>
      </c>
      <c r="Q68" s="22">
        <v>745.2</v>
      </c>
      <c r="R68" s="22">
        <v>227.6</v>
      </c>
      <c r="S68" s="22">
        <v>177.2</v>
      </c>
      <c r="T68" s="18">
        <v>93.7</v>
      </c>
      <c r="U68" s="21">
        <v>10623.9</v>
      </c>
    </row>
    <row r="69" spans="1:21" ht="16.5" customHeight="1" x14ac:dyDescent="0.25">
      <c r="A69" s="7"/>
      <c r="B69" s="7" t="s">
        <v>68</v>
      </c>
      <c r="C69" s="7"/>
      <c r="D69" s="7"/>
      <c r="E69" s="7"/>
      <c r="F69" s="7"/>
      <c r="G69" s="7"/>
      <c r="H69" s="7"/>
      <c r="I69" s="7"/>
      <c r="J69" s="7"/>
      <c r="K69" s="7"/>
      <c r="L69" s="9"/>
      <c r="M69" s="10"/>
      <c r="N69" s="10"/>
      <c r="O69" s="10"/>
      <c r="P69" s="10"/>
      <c r="Q69" s="10"/>
      <c r="R69" s="10"/>
      <c r="S69" s="10"/>
      <c r="T69" s="10"/>
      <c r="U69" s="10"/>
    </row>
    <row r="70" spans="1:21" ht="16.5" customHeight="1" x14ac:dyDescent="0.25">
      <c r="A70" s="7"/>
      <c r="B70" s="7"/>
      <c r="C70" s="7" t="s">
        <v>504</v>
      </c>
      <c r="D70" s="7"/>
      <c r="E70" s="7"/>
      <c r="F70" s="7"/>
      <c r="G70" s="7"/>
      <c r="H70" s="7"/>
      <c r="I70" s="7"/>
      <c r="J70" s="7"/>
      <c r="K70" s="7"/>
      <c r="L70" s="9"/>
      <c r="M70" s="10"/>
      <c r="N70" s="10"/>
      <c r="O70" s="10"/>
      <c r="P70" s="10"/>
      <c r="Q70" s="10"/>
      <c r="R70" s="10"/>
      <c r="S70" s="10"/>
      <c r="T70" s="10"/>
      <c r="U70" s="10"/>
    </row>
    <row r="71" spans="1:21" ht="16.5" customHeight="1" x14ac:dyDescent="0.25">
      <c r="A71" s="7"/>
      <c r="B71" s="7"/>
      <c r="C71" s="7"/>
      <c r="D71" s="7" t="s">
        <v>505</v>
      </c>
      <c r="E71" s="7"/>
      <c r="F71" s="7"/>
      <c r="G71" s="7"/>
      <c r="H71" s="7"/>
      <c r="I71" s="7"/>
      <c r="J71" s="7"/>
      <c r="K71" s="7"/>
      <c r="L71" s="9"/>
      <c r="M71" s="10"/>
      <c r="N71" s="10"/>
      <c r="O71" s="10"/>
      <c r="P71" s="10"/>
      <c r="Q71" s="10"/>
      <c r="R71" s="10"/>
      <c r="S71" s="10"/>
      <c r="T71" s="10"/>
      <c r="U71" s="10"/>
    </row>
    <row r="72" spans="1:21" ht="16.5" customHeight="1" x14ac:dyDescent="0.25">
      <c r="A72" s="7"/>
      <c r="B72" s="7"/>
      <c r="C72" s="7"/>
      <c r="D72" s="7"/>
      <c r="E72" s="7" t="s">
        <v>506</v>
      </c>
      <c r="F72" s="7"/>
      <c r="G72" s="7"/>
      <c r="H72" s="7"/>
      <c r="I72" s="7"/>
      <c r="J72" s="7"/>
      <c r="K72" s="7"/>
      <c r="L72" s="9" t="s">
        <v>67</v>
      </c>
      <c r="M72" s="18">
        <v>81.7</v>
      </c>
      <c r="N72" s="18">
        <v>81</v>
      </c>
      <c r="O72" s="18">
        <v>81.599999999999994</v>
      </c>
      <c r="P72" s="18">
        <v>81.8</v>
      </c>
      <c r="Q72" s="18">
        <v>78</v>
      </c>
      <c r="R72" s="18">
        <v>75</v>
      </c>
      <c r="S72" s="18">
        <v>83.2</v>
      </c>
      <c r="T72" s="18">
        <v>81.2</v>
      </c>
      <c r="U72" s="18">
        <v>81.099999999999994</v>
      </c>
    </row>
    <row r="73" spans="1:21" ht="16.5" customHeight="1" x14ac:dyDescent="0.25">
      <c r="A73" s="7"/>
      <c r="B73" s="7"/>
      <c r="C73" s="7"/>
      <c r="D73" s="7"/>
      <c r="E73" s="7" t="s">
        <v>507</v>
      </c>
      <c r="F73" s="7"/>
      <c r="G73" s="7"/>
      <c r="H73" s="7"/>
      <c r="I73" s="7"/>
      <c r="J73" s="7"/>
      <c r="K73" s="7"/>
      <c r="L73" s="9" t="s">
        <v>67</v>
      </c>
      <c r="M73" s="18">
        <v>18.3</v>
      </c>
      <c r="N73" s="18">
        <v>19</v>
      </c>
      <c r="O73" s="18">
        <v>18.399999999999999</v>
      </c>
      <c r="P73" s="18">
        <v>18.2</v>
      </c>
      <c r="Q73" s="18">
        <v>22</v>
      </c>
      <c r="R73" s="18">
        <v>25</v>
      </c>
      <c r="S73" s="18">
        <v>16.8</v>
      </c>
      <c r="T73" s="18">
        <v>18.8</v>
      </c>
      <c r="U73" s="18">
        <v>18.899999999999999</v>
      </c>
    </row>
    <row r="74" spans="1:21" ht="16.5" customHeight="1" x14ac:dyDescent="0.25">
      <c r="A74" s="7"/>
      <c r="B74" s="7"/>
      <c r="C74" s="7"/>
      <c r="D74" s="7"/>
      <c r="E74" s="7" t="s">
        <v>144</v>
      </c>
      <c r="F74" s="7"/>
      <c r="G74" s="7"/>
      <c r="H74" s="7"/>
      <c r="I74" s="7"/>
      <c r="J74" s="7"/>
      <c r="K74" s="7"/>
      <c r="L74" s="9" t="s">
        <v>47</v>
      </c>
      <c r="M74" s="20">
        <v>2099.4</v>
      </c>
      <c r="N74" s="20">
        <v>1751.4</v>
      </c>
      <c r="O74" s="20">
        <v>1257</v>
      </c>
      <c r="P74" s="22">
        <v>701.5</v>
      </c>
      <c r="Q74" s="22">
        <v>428.9</v>
      </c>
      <c r="R74" s="22">
        <v>130</v>
      </c>
      <c r="S74" s="22">
        <v>118.5</v>
      </c>
      <c r="T74" s="18">
        <v>67.2</v>
      </c>
      <c r="U74" s="20">
        <v>6553.9</v>
      </c>
    </row>
    <row r="75" spans="1:21" ht="16.5" customHeight="1" x14ac:dyDescent="0.25">
      <c r="A75" s="7"/>
      <c r="B75" s="7"/>
      <c r="C75" s="7"/>
      <c r="D75" s="7"/>
      <c r="E75" s="7" t="s">
        <v>508</v>
      </c>
      <c r="F75" s="7"/>
      <c r="G75" s="7"/>
      <c r="H75" s="7"/>
      <c r="I75" s="7"/>
      <c r="J75" s="7"/>
      <c r="K75" s="7"/>
      <c r="L75" s="9" t="s">
        <v>67</v>
      </c>
      <c r="M75" s="18">
        <v>93.3</v>
      </c>
      <c r="N75" s="18">
        <v>93.2</v>
      </c>
      <c r="O75" s="18">
        <v>91.6</v>
      </c>
      <c r="P75" s="18">
        <v>91.9</v>
      </c>
      <c r="Q75" s="18">
        <v>91.7</v>
      </c>
      <c r="R75" s="18">
        <v>92.7</v>
      </c>
      <c r="S75" s="18">
        <v>95.3</v>
      </c>
      <c r="T75" s="18">
        <v>95.1</v>
      </c>
      <c r="U75" s="18">
        <v>92.7</v>
      </c>
    </row>
    <row r="76" spans="1:21" ht="16.5" customHeight="1" x14ac:dyDescent="0.25">
      <c r="A76" s="7"/>
      <c r="B76" s="7"/>
      <c r="C76" s="7"/>
      <c r="D76" s="7" t="s">
        <v>509</v>
      </c>
      <c r="E76" s="7"/>
      <c r="F76" s="7"/>
      <c r="G76" s="7"/>
      <c r="H76" s="7"/>
      <c r="I76" s="7"/>
      <c r="J76" s="7"/>
      <c r="K76" s="7"/>
      <c r="L76" s="9"/>
      <c r="M76" s="10"/>
      <c r="N76" s="10"/>
      <c r="O76" s="10"/>
      <c r="P76" s="10"/>
      <c r="Q76" s="10"/>
      <c r="R76" s="10"/>
      <c r="S76" s="10"/>
      <c r="T76" s="10"/>
      <c r="U76" s="10"/>
    </row>
    <row r="77" spans="1:21" ht="16.5" customHeight="1" x14ac:dyDescent="0.25">
      <c r="A77" s="7"/>
      <c r="B77" s="7"/>
      <c r="C77" s="7"/>
      <c r="D77" s="7"/>
      <c r="E77" s="7" t="s">
        <v>510</v>
      </c>
      <c r="F77" s="7"/>
      <c r="G77" s="7"/>
      <c r="H77" s="7"/>
      <c r="I77" s="7"/>
      <c r="J77" s="7"/>
      <c r="K77" s="7"/>
      <c r="L77" s="9" t="s">
        <v>67</v>
      </c>
      <c r="M77" s="18">
        <v>80.3</v>
      </c>
      <c r="N77" s="18">
        <v>76.400000000000006</v>
      </c>
      <c r="O77" s="18">
        <v>79.400000000000006</v>
      </c>
      <c r="P77" s="18">
        <v>80.7</v>
      </c>
      <c r="Q77" s="18">
        <v>80.7</v>
      </c>
      <c r="R77" s="18">
        <v>73.900000000000006</v>
      </c>
      <c r="S77" s="18">
        <v>82.1</v>
      </c>
      <c r="T77" s="18">
        <v>80.5</v>
      </c>
      <c r="U77" s="18">
        <v>79.099999999999994</v>
      </c>
    </row>
    <row r="78" spans="1:21" ht="16.5" customHeight="1" x14ac:dyDescent="0.25">
      <c r="A78" s="7"/>
      <c r="B78" s="7"/>
      <c r="C78" s="7"/>
      <c r="D78" s="7"/>
      <c r="E78" s="7" t="s">
        <v>511</v>
      </c>
      <c r="F78" s="7"/>
      <c r="G78" s="7"/>
      <c r="H78" s="7"/>
      <c r="I78" s="7"/>
      <c r="J78" s="7"/>
      <c r="K78" s="7"/>
      <c r="L78" s="9" t="s">
        <v>67</v>
      </c>
      <c r="M78" s="18">
        <v>19.7</v>
      </c>
      <c r="N78" s="18">
        <v>23.6</v>
      </c>
      <c r="O78" s="18">
        <v>20.6</v>
      </c>
      <c r="P78" s="18">
        <v>19.3</v>
      </c>
      <c r="Q78" s="18">
        <v>19.3</v>
      </c>
      <c r="R78" s="18">
        <v>26.1</v>
      </c>
      <c r="S78" s="18">
        <v>17.899999999999999</v>
      </c>
      <c r="T78" s="18">
        <v>19.5</v>
      </c>
      <c r="U78" s="18">
        <v>20.9</v>
      </c>
    </row>
    <row r="79" spans="1:21" ht="16.5" customHeight="1" x14ac:dyDescent="0.25">
      <c r="A79" s="7"/>
      <c r="B79" s="7"/>
      <c r="C79" s="7"/>
      <c r="D79" s="7"/>
      <c r="E79" s="7" t="s">
        <v>144</v>
      </c>
      <c r="F79" s="7"/>
      <c r="G79" s="7"/>
      <c r="H79" s="7"/>
      <c r="I79" s="7"/>
      <c r="J79" s="7"/>
      <c r="K79" s="7"/>
      <c r="L79" s="9" t="s">
        <v>47</v>
      </c>
      <c r="M79" s="22">
        <v>151.5</v>
      </c>
      <c r="N79" s="22">
        <v>127</v>
      </c>
      <c r="O79" s="22">
        <v>115.1</v>
      </c>
      <c r="P79" s="18">
        <v>61.4</v>
      </c>
      <c r="Q79" s="18">
        <v>38.9</v>
      </c>
      <c r="R79" s="18">
        <v>10.199999999999999</v>
      </c>
      <c r="S79" s="16">
        <v>5.8</v>
      </c>
      <c r="T79" s="16">
        <v>3.5</v>
      </c>
      <c r="U79" s="22">
        <v>513.4</v>
      </c>
    </row>
    <row r="80" spans="1:21" ht="16.5" customHeight="1" x14ac:dyDescent="0.25">
      <c r="A80" s="7"/>
      <c r="B80" s="7"/>
      <c r="C80" s="7"/>
      <c r="D80" s="7"/>
      <c r="E80" s="7" t="s">
        <v>508</v>
      </c>
      <c r="F80" s="7"/>
      <c r="G80" s="7"/>
      <c r="H80" s="7"/>
      <c r="I80" s="7"/>
      <c r="J80" s="7"/>
      <c r="K80" s="7"/>
      <c r="L80" s="9" t="s">
        <v>67</v>
      </c>
      <c r="M80" s="16">
        <v>6.7</v>
      </c>
      <c r="N80" s="16">
        <v>6.8</v>
      </c>
      <c r="O80" s="16">
        <v>8.4</v>
      </c>
      <c r="P80" s="16">
        <v>8.1</v>
      </c>
      <c r="Q80" s="16">
        <v>8.3000000000000007</v>
      </c>
      <c r="R80" s="16">
        <v>7.3</v>
      </c>
      <c r="S80" s="16">
        <v>4.7</v>
      </c>
      <c r="T80" s="16">
        <v>4.9000000000000004</v>
      </c>
      <c r="U80" s="16">
        <v>7.3</v>
      </c>
    </row>
    <row r="81" spans="1:21" ht="16.5" customHeight="1" x14ac:dyDescent="0.25">
      <c r="A81" s="7"/>
      <c r="B81" s="7"/>
      <c r="C81" s="7"/>
      <c r="D81" s="7" t="s">
        <v>512</v>
      </c>
      <c r="E81" s="7"/>
      <c r="F81" s="7"/>
      <c r="G81" s="7"/>
      <c r="H81" s="7"/>
      <c r="I81" s="7"/>
      <c r="J81" s="7"/>
      <c r="K81" s="7"/>
      <c r="L81" s="9" t="s">
        <v>47</v>
      </c>
      <c r="M81" s="20">
        <v>2250.9</v>
      </c>
      <c r="N81" s="20">
        <v>1878.4</v>
      </c>
      <c r="O81" s="20">
        <v>1372.1</v>
      </c>
      <c r="P81" s="22">
        <v>763</v>
      </c>
      <c r="Q81" s="22">
        <v>467.9</v>
      </c>
      <c r="R81" s="22">
        <v>140.19999999999999</v>
      </c>
      <c r="S81" s="22">
        <v>124.2</v>
      </c>
      <c r="T81" s="18">
        <v>70.7</v>
      </c>
      <c r="U81" s="20">
        <v>7067.3</v>
      </c>
    </row>
    <row r="82" spans="1:21" ht="16.5" customHeight="1" x14ac:dyDescent="0.25">
      <c r="A82" s="7"/>
      <c r="B82" s="7"/>
      <c r="C82" s="7"/>
      <c r="D82" s="7" t="s">
        <v>513</v>
      </c>
      <c r="E82" s="7"/>
      <c r="F82" s="7"/>
      <c r="G82" s="7"/>
      <c r="H82" s="7"/>
      <c r="I82" s="7"/>
      <c r="J82" s="7"/>
      <c r="K82" s="7"/>
      <c r="L82" s="9" t="s">
        <v>67</v>
      </c>
      <c r="M82" s="18">
        <v>69</v>
      </c>
      <c r="N82" s="18">
        <v>69.900000000000006</v>
      </c>
      <c r="O82" s="18">
        <v>67.599999999999994</v>
      </c>
      <c r="P82" s="18">
        <v>72</v>
      </c>
      <c r="Q82" s="18">
        <v>65.8</v>
      </c>
      <c r="R82" s="18">
        <v>64.099999999999994</v>
      </c>
      <c r="S82" s="18">
        <v>74.8</v>
      </c>
      <c r="T82" s="18">
        <v>73.900000000000006</v>
      </c>
      <c r="U82" s="18">
        <v>69.099999999999994</v>
      </c>
    </row>
    <row r="83" spans="1:21" ht="16.5" customHeight="1" x14ac:dyDescent="0.25">
      <c r="A83" s="7"/>
      <c r="B83" s="7"/>
      <c r="C83" s="7" t="s">
        <v>514</v>
      </c>
      <c r="D83" s="7"/>
      <c r="E83" s="7"/>
      <c r="F83" s="7"/>
      <c r="G83" s="7"/>
      <c r="H83" s="7"/>
      <c r="I83" s="7"/>
      <c r="J83" s="7"/>
      <c r="K83" s="7"/>
      <c r="L83" s="9" t="s">
        <v>47</v>
      </c>
      <c r="M83" s="20">
        <v>1012.3</v>
      </c>
      <c r="N83" s="22">
        <v>807.6</v>
      </c>
      <c r="O83" s="22">
        <v>657.9</v>
      </c>
      <c r="P83" s="22">
        <v>296.7</v>
      </c>
      <c r="Q83" s="22">
        <v>243.3</v>
      </c>
      <c r="R83" s="18">
        <v>78.599999999999994</v>
      </c>
      <c r="S83" s="18">
        <v>41.8</v>
      </c>
      <c r="T83" s="18">
        <v>25</v>
      </c>
      <c r="U83" s="20">
        <v>3163.3</v>
      </c>
    </row>
    <row r="84" spans="1:21" ht="16.5" customHeight="1" x14ac:dyDescent="0.25">
      <c r="A84" s="7"/>
      <c r="B84" s="7"/>
      <c r="C84" s="7" t="s">
        <v>144</v>
      </c>
      <c r="D84" s="7"/>
      <c r="E84" s="7"/>
      <c r="F84" s="7"/>
      <c r="G84" s="7"/>
      <c r="H84" s="7"/>
      <c r="I84" s="7"/>
      <c r="J84" s="7"/>
      <c r="K84" s="7"/>
      <c r="L84" s="9" t="s">
        <v>47</v>
      </c>
      <c r="M84" s="20">
        <v>3263.3</v>
      </c>
      <c r="N84" s="20">
        <v>2686</v>
      </c>
      <c r="O84" s="20">
        <v>2030</v>
      </c>
      <c r="P84" s="20">
        <v>1059.7</v>
      </c>
      <c r="Q84" s="22">
        <v>711.2</v>
      </c>
      <c r="R84" s="22">
        <v>218.8</v>
      </c>
      <c r="S84" s="22">
        <v>166.1</v>
      </c>
      <c r="T84" s="18">
        <v>95.6</v>
      </c>
      <c r="U84" s="21">
        <v>10230.6</v>
      </c>
    </row>
    <row r="85" spans="1:21" ht="16.5" customHeight="1" x14ac:dyDescent="0.25">
      <c r="A85" s="7"/>
      <c r="B85" s="7" t="s">
        <v>70</v>
      </c>
      <c r="C85" s="7"/>
      <c r="D85" s="7"/>
      <c r="E85" s="7"/>
      <c r="F85" s="7"/>
      <c r="G85" s="7"/>
      <c r="H85" s="7"/>
      <c r="I85" s="7"/>
      <c r="J85" s="7"/>
      <c r="K85" s="7"/>
      <c r="L85" s="9"/>
      <c r="M85" s="10"/>
      <c r="N85" s="10"/>
      <c r="O85" s="10"/>
      <c r="P85" s="10"/>
      <c r="Q85" s="10"/>
      <c r="R85" s="10"/>
      <c r="S85" s="10"/>
      <c r="T85" s="10"/>
      <c r="U85" s="10"/>
    </row>
    <row r="86" spans="1:21" ht="16.5" customHeight="1" x14ac:dyDescent="0.25">
      <c r="A86" s="7"/>
      <c r="B86" s="7"/>
      <c r="C86" s="7" t="s">
        <v>504</v>
      </c>
      <c r="D86" s="7"/>
      <c r="E86" s="7"/>
      <c r="F86" s="7"/>
      <c r="G86" s="7"/>
      <c r="H86" s="7"/>
      <c r="I86" s="7"/>
      <c r="J86" s="7"/>
      <c r="K86" s="7"/>
      <c r="L86" s="9"/>
      <c r="M86" s="10"/>
      <c r="N86" s="10"/>
      <c r="O86" s="10"/>
      <c r="P86" s="10"/>
      <c r="Q86" s="10"/>
      <c r="R86" s="10"/>
      <c r="S86" s="10"/>
      <c r="T86" s="10"/>
      <c r="U86" s="10"/>
    </row>
    <row r="87" spans="1:21" ht="16.5" customHeight="1" x14ac:dyDescent="0.25">
      <c r="A87" s="7"/>
      <c r="B87" s="7"/>
      <c r="C87" s="7"/>
      <c r="D87" s="7" t="s">
        <v>505</v>
      </c>
      <c r="E87" s="7"/>
      <c r="F87" s="7"/>
      <c r="G87" s="7"/>
      <c r="H87" s="7"/>
      <c r="I87" s="7"/>
      <c r="J87" s="7"/>
      <c r="K87" s="7"/>
      <c r="L87" s="9"/>
      <c r="M87" s="10"/>
      <c r="N87" s="10"/>
      <c r="O87" s="10"/>
      <c r="P87" s="10"/>
      <c r="Q87" s="10"/>
      <c r="R87" s="10"/>
      <c r="S87" s="10"/>
      <c r="T87" s="10"/>
      <c r="U87" s="10"/>
    </row>
    <row r="88" spans="1:21" ht="16.5" customHeight="1" x14ac:dyDescent="0.25">
      <c r="A88" s="7"/>
      <c r="B88" s="7"/>
      <c r="C88" s="7"/>
      <c r="D88" s="7"/>
      <c r="E88" s="7" t="s">
        <v>506</v>
      </c>
      <c r="F88" s="7"/>
      <c r="G88" s="7"/>
      <c r="H88" s="7"/>
      <c r="I88" s="7"/>
      <c r="J88" s="7"/>
      <c r="K88" s="7"/>
      <c r="L88" s="9" t="s">
        <v>67</v>
      </c>
      <c r="M88" s="18">
        <v>70</v>
      </c>
      <c r="N88" s="18">
        <v>68.099999999999994</v>
      </c>
      <c r="O88" s="18">
        <v>68.8</v>
      </c>
      <c r="P88" s="18">
        <v>67.7</v>
      </c>
      <c r="Q88" s="18">
        <v>64</v>
      </c>
      <c r="R88" s="18">
        <v>61.2</v>
      </c>
      <c r="S88" s="18">
        <v>73.3</v>
      </c>
      <c r="T88" s="18">
        <v>75.099999999999994</v>
      </c>
      <c r="U88" s="18">
        <v>68.599999999999994</v>
      </c>
    </row>
    <row r="89" spans="1:21" ht="16.5" customHeight="1" x14ac:dyDescent="0.25">
      <c r="A89" s="7"/>
      <c r="B89" s="7"/>
      <c r="C89" s="7"/>
      <c r="D89" s="7"/>
      <c r="E89" s="7" t="s">
        <v>507</v>
      </c>
      <c r="F89" s="7"/>
      <c r="G89" s="7"/>
      <c r="H89" s="7"/>
      <c r="I89" s="7"/>
      <c r="J89" s="7"/>
      <c r="K89" s="7"/>
      <c r="L89" s="9" t="s">
        <v>67</v>
      </c>
      <c r="M89" s="18">
        <v>30</v>
      </c>
      <c r="N89" s="18">
        <v>31.9</v>
      </c>
      <c r="O89" s="18">
        <v>31.2</v>
      </c>
      <c r="P89" s="18">
        <v>32.299999999999997</v>
      </c>
      <c r="Q89" s="18">
        <v>36</v>
      </c>
      <c r="R89" s="18">
        <v>38.799999999999997</v>
      </c>
      <c r="S89" s="18">
        <v>26.7</v>
      </c>
      <c r="T89" s="18">
        <v>24.9</v>
      </c>
      <c r="U89" s="18">
        <v>31.4</v>
      </c>
    </row>
    <row r="90" spans="1:21" ht="16.5" customHeight="1" x14ac:dyDescent="0.25">
      <c r="A90" s="7"/>
      <c r="B90" s="7"/>
      <c r="C90" s="7"/>
      <c r="D90" s="7"/>
      <c r="E90" s="7" t="s">
        <v>144</v>
      </c>
      <c r="F90" s="7"/>
      <c r="G90" s="7"/>
      <c r="H90" s="7"/>
      <c r="I90" s="7"/>
      <c r="J90" s="7"/>
      <c r="K90" s="7"/>
      <c r="L90" s="9" t="s">
        <v>47</v>
      </c>
      <c r="M90" s="20">
        <v>3948.9</v>
      </c>
      <c r="N90" s="20">
        <v>3279.2</v>
      </c>
      <c r="O90" s="20">
        <v>2421.6999999999998</v>
      </c>
      <c r="P90" s="20">
        <v>1307.2</v>
      </c>
      <c r="Q90" s="22">
        <v>825</v>
      </c>
      <c r="R90" s="22">
        <v>246.1</v>
      </c>
      <c r="S90" s="22">
        <v>234.6</v>
      </c>
      <c r="T90" s="22">
        <v>128.9</v>
      </c>
      <c r="U90" s="21">
        <v>12391.6</v>
      </c>
    </row>
    <row r="91" spans="1:21" ht="16.5" customHeight="1" x14ac:dyDescent="0.25">
      <c r="A91" s="7"/>
      <c r="B91" s="7"/>
      <c r="C91" s="7"/>
      <c r="D91" s="7"/>
      <c r="E91" s="7" t="s">
        <v>508</v>
      </c>
      <c r="F91" s="7"/>
      <c r="G91" s="7"/>
      <c r="H91" s="7"/>
      <c r="I91" s="7"/>
      <c r="J91" s="7"/>
      <c r="K91" s="7"/>
      <c r="L91" s="9" t="s">
        <v>67</v>
      </c>
      <c r="M91" s="18">
        <v>93.3</v>
      </c>
      <c r="N91" s="18">
        <v>92.9</v>
      </c>
      <c r="O91" s="18">
        <v>92.1</v>
      </c>
      <c r="P91" s="18">
        <v>92</v>
      </c>
      <c r="Q91" s="18">
        <v>91.6</v>
      </c>
      <c r="R91" s="18">
        <v>93.2</v>
      </c>
      <c r="S91" s="18">
        <v>95.9</v>
      </c>
      <c r="T91" s="18">
        <v>94.7</v>
      </c>
      <c r="U91" s="18">
        <v>92.8</v>
      </c>
    </row>
    <row r="92" spans="1:21" ht="16.5" customHeight="1" x14ac:dyDescent="0.25">
      <c r="A92" s="7"/>
      <c r="B92" s="7"/>
      <c r="C92" s="7"/>
      <c r="D92" s="7" t="s">
        <v>509</v>
      </c>
      <c r="E92" s="7"/>
      <c r="F92" s="7"/>
      <c r="G92" s="7"/>
      <c r="H92" s="7"/>
      <c r="I92" s="7"/>
      <c r="J92" s="7"/>
      <c r="K92" s="7"/>
      <c r="L92" s="9"/>
      <c r="M92" s="10"/>
      <c r="N92" s="10"/>
      <c r="O92" s="10"/>
      <c r="P92" s="10"/>
      <c r="Q92" s="10"/>
      <c r="R92" s="10"/>
      <c r="S92" s="10"/>
      <c r="T92" s="10"/>
      <c r="U92" s="10"/>
    </row>
    <row r="93" spans="1:21" ht="16.5" customHeight="1" x14ac:dyDescent="0.25">
      <c r="A93" s="7"/>
      <c r="B93" s="7"/>
      <c r="C93" s="7"/>
      <c r="D93" s="7"/>
      <c r="E93" s="7" t="s">
        <v>510</v>
      </c>
      <c r="F93" s="7"/>
      <c r="G93" s="7"/>
      <c r="H93" s="7"/>
      <c r="I93" s="7"/>
      <c r="J93" s="7"/>
      <c r="K93" s="7"/>
      <c r="L93" s="9" t="s">
        <v>67</v>
      </c>
      <c r="M93" s="18">
        <v>75.099999999999994</v>
      </c>
      <c r="N93" s="18">
        <v>74.900000000000006</v>
      </c>
      <c r="O93" s="18">
        <v>77</v>
      </c>
      <c r="P93" s="18">
        <v>70.599999999999994</v>
      </c>
      <c r="Q93" s="18">
        <v>72.2</v>
      </c>
      <c r="R93" s="18">
        <v>68.5</v>
      </c>
      <c r="S93" s="18">
        <v>73</v>
      </c>
      <c r="T93" s="18">
        <v>82.9</v>
      </c>
      <c r="U93" s="18">
        <v>74.599999999999994</v>
      </c>
    </row>
    <row r="94" spans="1:21" ht="16.5" customHeight="1" x14ac:dyDescent="0.25">
      <c r="A94" s="7"/>
      <c r="B94" s="7"/>
      <c r="C94" s="7"/>
      <c r="D94" s="7"/>
      <c r="E94" s="7" t="s">
        <v>511</v>
      </c>
      <c r="F94" s="7"/>
      <c r="G94" s="7"/>
      <c r="H94" s="7"/>
      <c r="I94" s="7"/>
      <c r="J94" s="7"/>
      <c r="K94" s="7"/>
      <c r="L94" s="9" t="s">
        <v>67</v>
      </c>
      <c r="M94" s="18">
        <v>24.9</v>
      </c>
      <c r="N94" s="18">
        <v>25.1</v>
      </c>
      <c r="O94" s="18">
        <v>23</v>
      </c>
      <c r="P94" s="18">
        <v>29.4</v>
      </c>
      <c r="Q94" s="18">
        <v>27.8</v>
      </c>
      <c r="R94" s="18">
        <v>31.5</v>
      </c>
      <c r="S94" s="18">
        <v>27</v>
      </c>
      <c r="T94" s="18">
        <v>17.100000000000001</v>
      </c>
      <c r="U94" s="18">
        <v>25.4</v>
      </c>
    </row>
    <row r="95" spans="1:21" ht="16.5" customHeight="1" x14ac:dyDescent="0.25">
      <c r="A95" s="7"/>
      <c r="B95" s="7"/>
      <c r="C95" s="7"/>
      <c r="D95" s="7"/>
      <c r="E95" s="7" t="s">
        <v>144</v>
      </c>
      <c r="F95" s="7"/>
      <c r="G95" s="7"/>
      <c r="H95" s="7"/>
      <c r="I95" s="7"/>
      <c r="J95" s="7"/>
      <c r="K95" s="7"/>
      <c r="L95" s="9" t="s">
        <v>47</v>
      </c>
      <c r="M95" s="22">
        <v>284.2</v>
      </c>
      <c r="N95" s="22">
        <v>250.7</v>
      </c>
      <c r="O95" s="22">
        <v>207.2</v>
      </c>
      <c r="P95" s="22">
        <v>113.3</v>
      </c>
      <c r="Q95" s="18">
        <v>75.8</v>
      </c>
      <c r="R95" s="18">
        <v>17.8</v>
      </c>
      <c r="S95" s="18">
        <v>10.1</v>
      </c>
      <c r="T95" s="16">
        <v>7.3</v>
      </c>
      <c r="U95" s="22">
        <v>966.4</v>
      </c>
    </row>
    <row r="96" spans="1:21" ht="16.5" customHeight="1" x14ac:dyDescent="0.25">
      <c r="A96" s="7"/>
      <c r="B96" s="7"/>
      <c r="C96" s="7"/>
      <c r="D96" s="7"/>
      <c r="E96" s="7" t="s">
        <v>508</v>
      </c>
      <c r="F96" s="7"/>
      <c r="G96" s="7"/>
      <c r="H96" s="7"/>
      <c r="I96" s="7"/>
      <c r="J96" s="7"/>
      <c r="K96" s="7"/>
      <c r="L96" s="9" t="s">
        <v>67</v>
      </c>
      <c r="M96" s="16">
        <v>6.7</v>
      </c>
      <c r="N96" s="16">
        <v>7.1</v>
      </c>
      <c r="O96" s="16">
        <v>7.9</v>
      </c>
      <c r="P96" s="16">
        <v>8</v>
      </c>
      <c r="Q96" s="16">
        <v>8.4</v>
      </c>
      <c r="R96" s="16">
        <v>6.8</v>
      </c>
      <c r="S96" s="16">
        <v>4.0999999999999996</v>
      </c>
      <c r="T96" s="16">
        <v>5.3</v>
      </c>
      <c r="U96" s="16">
        <v>7.2</v>
      </c>
    </row>
    <row r="97" spans="1:21" ht="16.5" customHeight="1" x14ac:dyDescent="0.25">
      <c r="A97" s="7"/>
      <c r="B97" s="7"/>
      <c r="C97" s="7"/>
      <c r="D97" s="7" t="s">
        <v>512</v>
      </c>
      <c r="E97" s="7"/>
      <c r="F97" s="7"/>
      <c r="G97" s="7"/>
      <c r="H97" s="7"/>
      <c r="I97" s="7"/>
      <c r="J97" s="7"/>
      <c r="K97" s="7"/>
      <c r="L97" s="9" t="s">
        <v>47</v>
      </c>
      <c r="M97" s="20">
        <v>4233.1000000000004</v>
      </c>
      <c r="N97" s="20">
        <v>3530</v>
      </c>
      <c r="O97" s="20">
        <v>2628.9</v>
      </c>
      <c r="P97" s="20">
        <v>1420.5</v>
      </c>
      <c r="Q97" s="22">
        <v>900.7</v>
      </c>
      <c r="R97" s="22">
        <v>263.89999999999998</v>
      </c>
      <c r="S97" s="22">
        <v>244.7</v>
      </c>
      <c r="T97" s="22">
        <v>136.19999999999999</v>
      </c>
      <c r="U97" s="21">
        <v>13358</v>
      </c>
    </row>
    <row r="98" spans="1:21" ht="16.5" customHeight="1" x14ac:dyDescent="0.25">
      <c r="A98" s="7"/>
      <c r="B98" s="7"/>
      <c r="C98" s="7"/>
      <c r="D98" s="7" t="s">
        <v>513</v>
      </c>
      <c r="E98" s="7"/>
      <c r="F98" s="7"/>
      <c r="G98" s="7"/>
      <c r="H98" s="7"/>
      <c r="I98" s="7"/>
      <c r="J98" s="7"/>
      <c r="K98" s="7"/>
      <c r="L98" s="9" t="s">
        <v>67</v>
      </c>
      <c r="M98" s="18">
        <v>63.7</v>
      </c>
      <c r="N98" s="18">
        <v>64.5</v>
      </c>
      <c r="O98" s="18">
        <v>63.2</v>
      </c>
      <c r="P98" s="18">
        <v>66.3</v>
      </c>
      <c r="Q98" s="18">
        <v>61.8</v>
      </c>
      <c r="R98" s="18">
        <v>59.1</v>
      </c>
      <c r="S98" s="18">
        <v>71.3</v>
      </c>
      <c r="T98" s="18">
        <v>71.900000000000006</v>
      </c>
      <c r="U98" s="18">
        <v>64.099999999999994</v>
      </c>
    </row>
    <row r="99" spans="1:21" ht="16.5" customHeight="1" x14ac:dyDescent="0.25">
      <c r="A99" s="7"/>
      <c r="B99" s="7"/>
      <c r="C99" s="7" t="s">
        <v>514</v>
      </c>
      <c r="D99" s="7"/>
      <c r="E99" s="7"/>
      <c r="F99" s="7"/>
      <c r="G99" s="7"/>
      <c r="H99" s="7"/>
      <c r="I99" s="7"/>
      <c r="J99" s="7"/>
      <c r="K99" s="7"/>
      <c r="L99" s="9" t="s">
        <v>47</v>
      </c>
      <c r="M99" s="20">
        <v>2408.9</v>
      </c>
      <c r="N99" s="20">
        <v>1945.1</v>
      </c>
      <c r="O99" s="20">
        <v>1530.5</v>
      </c>
      <c r="P99" s="22">
        <v>722.2</v>
      </c>
      <c r="Q99" s="22">
        <v>555.70000000000005</v>
      </c>
      <c r="R99" s="22">
        <v>182.5</v>
      </c>
      <c r="S99" s="18">
        <v>98.5</v>
      </c>
      <c r="T99" s="18">
        <v>53.2</v>
      </c>
      <c r="U99" s="20">
        <v>7496.5</v>
      </c>
    </row>
    <row r="100" spans="1:21" ht="16.5" customHeight="1" x14ac:dyDescent="0.25">
      <c r="A100" s="7"/>
      <c r="B100" s="7"/>
      <c r="C100" s="7" t="s">
        <v>144</v>
      </c>
      <c r="D100" s="7"/>
      <c r="E100" s="7"/>
      <c r="F100" s="7"/>
      <c r="G100" s="7"/>
      <c r="H100" s="7"/>
      <c r="I100" s="7"/>
      <c r="J100" s="7"/>
      <c r="K100" s="7"/>
      <c r="L100" s="9" t="s">
        <v>47</v>
      </c>
      <c r="M100" s="20">
        <v>6642</v>
      </c>
      <c r="N100" s="20">
        <v>5475.1</v>
      </c>
      <c r="O100" s="20">
        <v>4159.3999999999996</v>
      </c>
      <c r="P100" s="20">
        <v>2142.6999999999998</v>
      </c>
      <c r="Q100" s="20">
        <v>1456.4</v>
      </c>
      <c r="R100" s="22">
        <v>446.4</v>
      </c>
      <c r="S100" s="22">
        <v>343.3</v>
      </c>
      <c r="T100" s="22">
        <v>189.3</v>
      </c>
      <c r="U100" s="21">
        <v>20854.5</v>
      </c>
    </row>
    <row r="101" spans="1:21" ht="16.5" customHeight="1" x14ac:dyDescent="0.25">
      <c r="A101" s="7" t="s">
        <v>74</v>
      </c>
      <c r="B101" s="7"/>
      <c r="C101" s="7"/>
      <c r="D101" s="7"/>
      <c r="E101" s="7"/>
      <c r="F101" s="7"/>
      <c r="G101" s="7"/>
      <c r="H101" s="7"/>
      <c r="I101" s="7"/>
      <c r="J101" s="7"/>
      <c r="K101" s="7"/>
      <c r="L101" s="9"/>
      <c r="M101" s="10"/>
      <c r="N101" s="10"/>
      <c r="O101" s="10"/>
      <c r="P101" s="10"/>
      <c r="Q101" s="10"/>
      <c r="R101" s="10"/>
      <c r="S101" s="10"/>
      <c r="T101" s="10"/>
      <c r="U101" s="10"/>
    </row>
    <row r="102" spans="1:21" ht="16.5" customHeight="1" x14ac:dyDescent="0.25">
      <c r="A102" s="7"/>
      <c r="B102" s="7" t="s">
        <v>45</v>
      </c>
      <c r="C102" s="7"/>
      <c r="D102" s="7"/>
      <c r="E102" s="7"/>
      <c r="F102" s="7"/>
      <c r="G102" s="7"/>
      <c r="H102" s="7"/>
      <c r="I102" s="7"/>
      <c r="J102" s="7"/>
      <c r="K102" s="7"/>
      <c r="L102" s="9"/>
      <c r="M102" s="10"/>
      <c r="N102" s="10"/>
      <c r="O102" s="10"/>
      <c r="P102" s="10"/>
      <c r="Q102" s="10"/>
      <c r="R102" s="10"/>
      <c r="S102" s="10"/>
      <c r="T102" s="10"/>
      <c r="U102" s="10"/>
    </row>
    <row r="103" spans="1:21" ht="16.5" customHeight="1" x14ac:dyDescent="0.25">
      <c r="A103" s="7"/>
      <c r="B103" s="7"/>
      <c r="C103" s="7" t="s">
        <v>504</v>
      </c>
      <c r="D103" s="7"/>
      <c r="E103" s="7"/>
      <c r="F103" s="7"/>
      <c r="G103" s="7"/>
      <c r="H103" s="7"/>
      <c r="I103" s="7"/>
      <c r="J103" s="7"/>
      <c r="K103" s="7"/>
      <c r="L103" s="9"/>
      <c r="M103" s="10"/>
      <c r="N103" s="10"/>
      <c r="O103" s="10"/>
      <c r="P103" s="10"/>
      <c r="Q103" s="10"/>
      <c r="R103" s="10"/>
      <c r="S103" s="10"/>
      <c r="T103" s="10"/>
      <c r="U103" s="10"/>
    </row>
    <row r="104" spans="1:21" ht="16.5" customHeight="1" x14ac:dyDescent="0.25">
      <c r="A104" s="7"/>
      <c r="B104" s="7"/>
      <c r="C104" s="7"/>
      <c r="D104" s="7" t="s">
        <v>505</v>
      </c>
      <c r="E104" s="7"/>
      <c r="F104" s="7"/>
      <c r="G104" s="7"/>
      <c r="H104" s="7"/>
      <c r="I104" s="7"/>
      <c r="J104" s="7"/>
      <c r="K104" s="7"/>
      <c r="L104" s="9"/>
      <c r="M104" s="10"/>
      <c r="N104" s="10"/>
      <c r="O104" s="10"/>
      <c r="P104" s="10"/>
      <c r="Q104" s="10"/>
      <c r="R104" s="10"/>
      <c r="S104" s="10"/>
      <c r="T104" s="10"/>
      <c r="U104" s="10"/>
    </row>
    <row r="105" spans="1:21" ht="16.5" customHeight="1" x14ac:dyDescent="0.25">
      <c r="A105" s="7"/>
      <c r="B105" s="7"/>
      <c r="C105" s="7"/>
      <c r="D105" s="7"/>
      <c r="E105" s="7" t="s">
        <v>506</v>
      </c>
      <c r="F105" s="7"/>
      <c r="G105" s="7"/>
      <c r="H105" s="7"/>
      <c r="I105" s="7"/>
      <c r="J105" s="7"/>
      <c r="K105" s="7"/>
      <c r="L105" s="9" t="s">
        <v>67</v>
      </c>
      <c r="M105" s="18">
        <v>56.7</v>
      </c>
      <c r="N105" s="18">
        <v>52.3</v>
      </c>
      <c r="O105" s="18">
        <v>54.5</v>
      </c>
      <c r="P105" s="18">
        <v>50.5</v>
      </c>
      <c r="Q105" s="18">
        <v>46.7</v>
      </c>
      <c r="R105" s="18">
        <v>43.8</v>
      </c>
      <c r="S105" s="18">
        <v>61.8</v>
      </c>
      <c r="T105" s="18">
        <v>71.2</v>
      </c>
      <c r="U105" s="18">
        <v>53.8</v>
      </c>
    </row>
    <row r="106" spans="1:21" ht="16.5" customHeight="1" x14ac:dyDescent="0.25">
      <c r="A106" s="7"/>
      <c r="B106" s="7"/>
      <c r="C106" s="7"/>
      <c r="D106" s="7"/>
      <c r="E106" s="7" t="s">
        <v>507</v>
      </c>
      <c r="F106" s="7"/>
      <c r="G106" s="7"/>
      <c r="H106" s="7"/>
      <c r="I106" s="7"/>
      <c r="J106" s="7"/>
      <c r="K106" s="7"/>
      <c r="L106" s="9" t="s">
        <v>67</v>
      </c>
      <c r="M106" s="18">
        <v>43.3</v>
      </c>
      <c r="N106" s="18">
        <v>47.7</v>
      </c>
      <c r="O106" s="18">
        <v>45.5</v>
      </c>
      <c r="P106" s="18">
        <v>49.5</v>
      </c>
      <c r="Q106" s="18">
        <v>53.3</v>
      </c>
      <c r="R106" s="18">
        <v>56.2</v>
      </c>
      <c r="S106" s="18">
        <v>38.200000000000003</v>
      </c>
      <c r="T106" s="18">
        <v>28.8</v>
      </c>
      <c r="U106" s="18">
        <v>46.2</v>
      </c>
    </row>
    <row r="107" spans="1:21" ht="16.5" customHeight="1" x14ac:dyDescent="0.25">
      <c r="A107" s="7"/>
      <c r="B107" s="7"/>
      <c r="C107" s="7"/>
      <c r="D107" s="7"/>
      <c r="E107" s="7" t="s">
        <v>144</v>
      </c>
      <c r="F107" s="7"/>
      <c r="G107" s="7"/>
      <c r="H107" s="7"/>
      <c r="I107" s="7"/>
      <c r="J107" s="7"/>
      <c r="K107" s="7"/>
      <c r="L107" s="9" t="s">
        <v>47</v>
      </c>
      <c r="M107" s="20">
        <v>1927.2</v>
      </c>
      <c r="N107" s="20">
        <v>1591.4</v>
      </c>
      <c r="O107" s="20">
        <v>1201</v>
      </c>
      <c r="P107" s="22">
        <v>628.79999999999995</v>
      </c>
      <c r="Q107" s="22">
        <v>413.5</v>
      </c>
      <c r="R107" s="22">
        <v>118.4</v>
      </c>
      <c r="S107" s="22">
        <v>114.1</v>
      </c>
      <c r="T107" s="18">
        <v>61.6</v>
      </c>
      <c r="U107" s="20">
        <v>6056.1</v>
      </c>
    </row>
    <row r="108" spans="1:21" ht="16.5" customHeight="1" x14ac:dyDescent="0.25">
      <c r="A108" s="7"/>
      <c r="B108" s="7"/>
      <c r="C108" s="7"/>
      <c r="D108" s="7"/>
      <c r="E108" s="7" t="s">
        <v>508</v>
      </c>
      <c r="F108" s="7"/>
      <c r="G108" s="7"/>
      <c r="H108" s="7"/>
      <c r="I108" s="7"/>
      <c r="J108" s="7"/>
      <c r="K108" s="7"/>
      <c r="L108" s="9" t="s">
        <v>67</v>
      </c>
      <c r="M108" s="18">
        <v>95.2</v>
      </c>
      <c r="N108" s="18">
        <v>95.2</v>
      </c>
      <c r="O108" s="18">
        <v>93.5</v>
      </c>
      <c r="P108" s="18">
        <v>95.1</v>
      </c>
      <c r="Q108" s="18">
        <v>94.8</v>
      </c>
      <c r="R108" s="18">
        <v>93.3</v>
      </c>
      <c r="S108" s="18">
        <v>97.8</v>
      </c>
      <c r="T108" s="18">
        <v>96.4</v>
      </c>
      <c r="U108" s="18">
        <v>94.8</v>
      </c>
    </row>
    <row r="109" spans="1:21" ht="16.5" customHeight="1" x14ac:dyDescent="0.25">
      <c r="A109" s="7"/>
      <c r="B109" s="7"/>
      <c r="C109" s="7"/>
      <c r="D109" s="7" t="s">
        <v>509</v>
      </c>
      <c r="E109" s="7"/>
      <c r="F109" s="7"/>
      <c r="G109" s="7"/>
      <c r="H109" s="7"/>
      <c r="I109" s="7"/>
      <c r="J109" s="7"/>
      <c r="K109" s="7"/>
      <c r="L109" s="9"/>
      <c r="M109" s="10"/>
      <c r="N109" s="10"/>
      <c r="O109" s="10"/>
      <c r="P109" s="10"/>
      <c r="Q109" s="10"/>
      <c r="R109" s="10"/>
      <c r="S109" s="10"/>
      <c r="T109" s="10"/>
      <c r="U109" s="10"/>
    </row>
    <row r="110" spans="1:21" ht="16.5" customHeight="1" x14ac:dyDescent="0.25">
      <c r="A110" s="7"/>
      <c r="B110" s="7"/>
      <c r="C110" s="7"/>
      <c r="D110" s="7"/>
      <c r="E110" s="7" t="s">
        <v>510</v>
      </c>
      <c r="F110" s="7"/>
      <c r="G110" s="7"/>
      <c r="H110" s="7"/>
      <c r="I110" s="7"/>
      <c r="J110" s="7"/>
      <c r="K110" s="7"/>
      <c r="L110" s="9" t="s">
        <v>67</v>
      </c>
      <c r="M110" s="18">
        <v>57.8</v>
      </c>
      <c r="N110" s="18">
        <v>61.8</v>
      </c>
      <c r="O110" s="18">
        <v>62.8</v>
      </c>
      <c r="P110" s="18">
        <v>66.900000000000006</v>
      </c>
      <c r="Q110" s="18">
        <v>63.2</v>
      </c>
      <c r="R110" s="18">
        <v>69.2</v>
      </c>
      <c r="S110" s="18">
        <v>61.7</v>
      </c>
      <c r="T110" s="18">
        <v>86.4</v>
      </c>
      <c r="U110" s="18">
        <v>61.8</v>
      </c>
    </row>
    <row r="111" spans="1:21" ht="16.5" customHeight="1" x14ac:dyDescent="0.25">
      <c r="A111" s="7"/>
      <c r="B111" s="7"/>
      <c r="C111" s="7"/>
      <c r="D111" s="7"/>
      <c r="E111" s="7" t="s">
        <v>511</v>
      </c>
      <c r="F111" s="7"/>
      <c r="G111" s="7"/>
      <c r="H111" s="7"/>
      <c r="I111" s="7"/>
      <c r="J111" s="7"/>
      <c r="K111" s="7"/>
      <c r="L111" s="9" t="s">
        <v>67</v>
      </c>
      <c r="M111" s="18">
        <v>42.2</v>
      </c>
      <c r="N111" s="18">
        <v>38.200000000000003</v>
      </c>
      <c r="O111" s="18">
        <v>37.200000000000003</v>
      </c>
      <c r="P111" s="18">
        <v>33.1</v>
      </c>
      <c r="Q111" s="18">
        <v>36.799999999999997</v>
      </c>
      <c r="R111" s="18">
        <v>30.8</v>
      </c>
      <c r="S111" s="18">
        <v>38.299999999999997</v>
      </c>
      <c r="T111" s="18">
        <v>13.6</v>
      </c>
      <c r="U111" s="18">
        <v>38.200000000000003</v>
      </c>
    </row>
    <row r="112" spans="1:21" ht="16.5" customHeight="1" x14ac:dyDescent="0.25">
      <c r="A112" s="7"/>
      <c r="B112" s="7"/>
      <c r="C112" s="7"/>
      <c r="D112" s="7"/>
      <c r="E112" s="7" t="s">
        <v>144</v>
      </c>
      <c r="F112" s="7"/>
      <c r="G112" s="7"/>
      <c r="H112" s="7"/>
      <c r="I112" s="7"/>
      <c r="J112" s="7"/>
      <c r="K112" s="7"/>
      <c r="L112" s="9" t="s">
        <v>47</v>
      </c>
      <c r="M112" s="18">
        <v>97.3</v>
      </c>
      <c r="N112" s="18">
        <v>79.8</v>
      </c>
      <c r="O112" s="18">
        <v>83.4</v>
      </c>
      <c r="P112" s="18">
        <v>32.200000000000003</v>
      </c>
      <c r="Q112" s="18">
        <v>22.7</v>
      </c>
      <c r="R112" s="16">
        <v>8.6</v>
      </c>
      <c r="S112" s="16">
        <v>2.5</v>
      </c>
      <c r="T112" s="16">
        <v>2.2999999999999998</v>
      </c>
      <c r="U112" s="22">
        <v>328.9</v>
      </c>
    </row>
    <row r="113" spans="1:21" ht="16.5" customHeight="1" x14ac:dyDescent="0.25">
      <c r="A113" s="7"/>
      <c r="B113" s="7"/>
      <c r="C113" s="7"/>
      <c r="D113" s="7"/>
      <c r="E113" s="7" t="s">
        <v>508</v>
      </c>
      <c r="F113" s="7"/>
      <c r="G113" s="7"/>
      <c r="H113" s="7"/>
      <c r="I113" s="7"/>
      <c r="J113" s="7"/>
      <c r="K113" s="7"/>
      <c r="L113" s="9" t="s">
        <v>67</v>
      </c>
      <c r="M113" s="16">
        <v>4.8</v>
      </c>
      <c r="N113" s="16">
        <v>4.8</v>
      </c>
      <c r="O113" s="16">
        <v>6.5</v>
      </c>
      <c r="P113" s="16">
        <v>4.9000000000000004</v>
      </c>
      <c r="Q113" s="16">
        <v>5.2</v>
      </c>
      <c r="R113" s="16">
        <v>6.7</v>
      </c>
      <c r="S113" s="16">
        <v>2.2000000000000002</v>
      </c>
      <c r="T113" s="16">
        <v>3.6</v>
      </c>
      <c r="U113" s="16">
        <v>5.2</v>
      </c>
    </row>
    <row r="114" spans="1:21" ht="16.5" customHeight="1" x14ac:dyDescent="0.25">
      <c r="A114" s="7"/>
      <c r="B114" s="7"/>
      <c r="C114" s="7"/>
      <c r="D114" s="7" t="s">
        <v>512</v>
      </c>
      <c r="E114" s="7"/>
      <c r="F114" s="7"/>
      <c r="G114" s="7"/>
      <c r="H114" s="7"/>
      <c r="I114" s="7"/>
      <c r="J114" s="7"/>
      <c r="K114" s="7"/>
      <c r="L114" s="9" t="s">
        <v>47</v>
      </c>
      <c r="M114" s="20">
        <v>2024.5</v>
      </c>
      <c r="N114" s="20">
        <v>1671.2</v>
      </c>
      <c r="O114" s="20">
        <v>1284.4000000000001</v>
      </c>
      <c r="P114" s="22">
        <v>661</v>
      </c>
      <c r="Q114" s="22">
        <v>436.3</v>
      </c>
      <c r="R114" s="22">
        <v>127</v>
      </c>
      <c r="S114" s="22">
        <v>116.7</v>
      </c>
      <c r="T114" s="18">
        <v>63.9</v>
      </c>
      <c r="U114" s="20">
        <v>6385</v>
      </c>
    </row>
    <row r="115" spans="1:21" ht="16.5" customHeight="1" x14ac:dyDescent="0.25">
      <c r="A115" s="7"/>
      <c r="B115" s="7"/>
      <c r="C115" s="7"/>
      <c r="D115" s="7" t="s">
        <v>513</v>
      </c>
      <c r="E115" s="7"/>
      <c r="F115" s="7"/>
      <c r="G115" s="7"/>
      <c r="H115" s="7"/>
      <c r="I115" s="7"/>
      <c r="J115" s="7"/>
      <c r="K115" s="7"/>
      <c r="L115" s="9" t="s">
        <v>67</v>
      </c>
      <c r="M115" s="18">
        <v>60.6</v>
      </c>
      <c r="N115" s="18">
        <v>60.9</v>
      </c>
      <c r="O115" s="18">
        <v>61.5</v>
      </c>
      <c r="P115" s="18">
        <v>62.2</v>
      </c>
      <c r="Q115" s="18">
        <v>59.3</v>
      </c>
      <c r="R115" s="18">
        <v>56.5</v>
      </c>
      <c r="S115" s="18">
        <v>66.599999999999994</v>
      </c>
      <c r="T115" s="18">
        <v>68.900000000000006</v>
      </c>
      <c r="U115" s="18">
        <v>61</v>
      </c>
    </row>
    <row r="116" spans="1:21" ht="16.5" customHeight="1" x14ac:dyDescent="0.25">
      <c r="A116" s="7"/>
      <c r="B116" s="7"/>
      <c r="C116" s="7" t="s">
        <v>514</v>
      </c>
      <c r="D116" s="7"/>
      <c r="E116" s="7"/>
      <c r="F116" s="7"/>
      <c r="G116" s="7"/>
      <c r="H116" s="7"/>
      <c r="I116" s="7"/>
      <c r="J116" s="7"/>
      <c r="K116" s="7"/>
      <c r="L116" s="9" t="s">
        <v>47</v>
      </c>
      <c r="M116" s="20">
        <v>1316.8</v>
      </c>
      <c r="N116" s="20">
        <v>1073</v>
      </c>
      <c r="O116" s="22">
        <v>805.5</v>
      </c>
      <c r="P116" s="22">
        <v>402.4</v>
      </c>
      <c r="Q116" s="22">
        <v>299.8</v>
      </c>
      <c r="R116" s="18">
        <v>97.6</v>
      </c>
      <c r="S116" s="18">
        <v>58.4</v>
      </c>
      <c r="T116" s="18">
        <v>28.9</v>
      </c>
      <c r="U116" s="20">
        <v>4082.4</v>
      </c>
    </row>
    <row r="117" spans="1:21" ht="16.5" customHeight="1" x14ac:dyDescent="0.25">
      <c r="A117" s="7"/>
      <c r="B117" s="7"/>
      <c r="C117" s="7" t="s">
        <v>144</v>
      </c>
      <c r="D117" s="7"/>
      <c r="E117" s="7"/>
      <c r="F117" s="7"/>
      <c r="G117" s="7"/>
      <c r="H117" s="7"/>
      <c r="I117" s="7"/>
      <c r="J117" s="7"/>
      <c r="K117" s="7"/>
      <c r="L117" s="9" t="s">
        <v>47</v>
      </c>
      <c r="M117" s="20">
        <v>3341.3</v>
      </c>
      <c r="N117" s="20">
        <v>2744.2</v>
      </c>
      <c r="O117" s="20">
        <v>2089.9</v>
      </c>
      <c r="P117" s="20">
        <v>1063.4000000000001</v>
      </c>
      <c r="Q117" s="22">
        <v>736.1</v>
      </c>
      <c r="R117" s="22">
        <v>224.6</v>
      </c>
      <c r="S117" s="22">
        <v>175.1</v>
      </c>
      <c r="T117" s="18">
        <v>92.8</v>
      </c>
      <c r="U117" s="21">
        <v>10467.5</v>
      </c>
    </row>
    <row r="118" spans="1:21" ht="16.5" customHeight="1" x14ac:dyDescent="0.25">
      <c r="A118" s="7"/>
      <c r="B118" s="7" t="s">
        <v>68</v>
      </c>
      <c r="C118" s="7"/>
      <c r="D118" s="7"/>
      <c r="E118" s="7"/>
      <c r="F118" s="7"/>
      <c r="G118" s="7"/>
      <c r="H118" s="7"/>
      <c r="I118" s="7"/>
      <c r="J118" s="7"/>
      <c r="K118" s="7"/>
      <c r="L118" s="9"/>
      <c r="M118" s="10"/>
      <c r="N118" s="10"/>
      <c r="O118" s="10"/>
      <c r="P118" s="10"/>
      <c r="Q118" s="10"/>
      <c r="R118" s="10"/>
      <c r="S118" s="10"/>
      <c r="T118" s="10"/>
      <c r="U118" s="10"/>
    </row>
    <row r="119" spans="1:21" ht="16.5" customHeight="1" x14ac:dyDescent="0.25">
      <c r="A119" s="7"/>
      <c r="B119" s="7"/>
      <c r="C119" s="7" t="s">
        <v>504</v>
      </c>
      <c r="D119" s="7"/>
      <c r="E119" s="7"/>
      <c r="F119" s="7"/>
      <c r="G119" s="7"/>
      <c r="H119" s="7"/>
      <c r="I119" s="7"/>
      <c r="J119" s="7"/>
      <c r="K119" s="7"/>
      <c r="L119" s="9"/>
      <c r="M119" s="10"/>
      <c r="N119" s="10"/>
      <c r="O119" s="10"/>
      <c r="P119" s="10"/>
      <c r="Q119" s="10"/>
      <c r="R119" s="10"/>
      <c r="S119" s="10"/>
      <c r="T119" s="10"/>
      <c r="U119" s="10"/>
    </row>
    <row r="120" spans="1:21" ht="16.5" customHeight="1" x14ac:dyDescent="0.25">
      <c r="A120" s="7"/>
      <c r="B120" s="7"/>
      <c r="C120" s="7"/>
      <c r="D120" s="7" t="s">
        <v>505</v>
      </c>
      <c r="E120" s="7"/>
      <c r="F120" s="7"/>
      <c r="G120" s="7"/>
      <c r="H120" s="7"/>
      <c r="I120" s="7"/>
      <c r="J120" s="7"/>
      <c r="K120" s="7"/>
      <c r="L120" s="9"/>
      <c r="M120" s="10"/>
      <c r="N120" s="10"/>
      <c r="O120" s="10"/>
      <c r="P120" s="10"/>
      <c r="Q120" s="10"/>
      <c r="R120" s="10"/>
      <c r="S120" s="10"/>
      <c r="T120" s="10"/>
      <c r="U120" s="10"/>
    </row>
    <row r="121" spans="1:21" ht="16.5" customHeight="1" x14ac:dyDescent="0.25">
      <c r="A121" s="7"/>
      <c r="B121" s="7"/>
      <c r="C121" s="7"/>
      <c r="D121" s="7"/>
      <c r="E121" s="7" t="s">
        <v>506</v>
      </c>
      <c r="F121" s="7"/>
      <c r="G121" s="7"/>
      <c r="H121" s="7"/>
      <c r="I121" s="7"/>
      <c r="J121" s="7"/>
      <c r="K121" s="7"/>
      <c r="L121" s="9" t="s">
        <v>67</v>
      </c>
      <c r="M121" s="18">
        <v>80.400000000000006</v>
      </c>
      <c r="N121" s="18">
        <v>79.900000000000006</v>
      </c>
      <c r="O121" s="18">
        <v>82.9</v>
      </c>
      <c r="P121" s="18">
        <v>81.900000000000006</v>
      </c>
      <c r="Q121" s="18">
        <v>79.900000000000006</v>
      </c>
      <c r="R121" s="18">
        <v>76.599999999999994</v>
      </c>
      <c r="S121" s="18">
        <v>81.400000000000006</v>
      </c>
      <c r="T121" s="18">
        <v>85.3</v>
      </c>
      <c r="U121" s="18">
        <v>80.900000000000006</v>
      </c>
    </row>
    <row r="122" spans="1:21" ht="16.5" customHeight="1" x14ac:dyDescent="0.25">
      <c r="A122" s="7"/>
      <c r="B122" s="7"/>
      <c r="C122" s="7"/>
      <c r="D122" s="7"/>
      <c r="E122" s="7" t="s">
        <v>507</v>
      </c>
      <c r="F122" s="7"/>
      <c r="G122" s="7"/>
      <c r="H122" s="7"/>
      <c r="I122" s="7"/>
      <c r="J122" s="7"/>
      <c r="K122" s="7"/>
      <c r="L122" s="9" t="s">
        <v>67</v>
      </c>
      <c r="M122" s="18">
        <v>19.600000000000001</v>
      </c>
      <c r="N122" s="18">
        <v>20.100000000000001</v>
      </c>
      <c r="O122" s="18">
        <v>17.100000000000001</v>
      </c>
      <c r="P122" s="18">
        <v>18.100000000000001</v>
      </c>
      <c r="Q122" s="18">
        <v>20.100000000000001</v>
      </c>
      <c r="R122" s="18">
        <v>23.4</v>
      </c>
      <c r="S122" s="18">
        <v>18.600000000000001</v>
      </c>
      <c r="T122" s="18">
        <v>14.7</v>
      </c>
      <c r="U122" s="18">
        <v>19.100000000000001</v>
      </c>
    </row>
    <row r="123" spans="1:21" ht="16.5" customHeight="1" x14ac:dyDescent="0.25">
      <c r="A123" s="7"/>
      <c r="B123" s="7"/>
      <c r="C123" s="7"/>
      <c r="D123" s="7"/>
      <c r="E123" s="7" t="s">
        <v>144</v>
      </c>
      <c r="F123" s="7"/>
      <c r="G123" s="7"/>
      <c r="H123" s="7"/>
      <c r="I123" s="7"/>
      <c r="J123" s="7"/>
      <c r="K123" s="7"/>
      <c r="L123" s="9" t="s">
        <v>47</v>
      </c>
      <c r="M123" s="20">
        <v>2215</v>
      </c>
      <c r="N123" s="20">
        <v>1808.8</v>
      </c>
      <c r="O123" s="20">
        <v>1307.9000000000001</v>
      </c>
      <c r="P123" s="22">
        <v>739.2</v>
      </c>
      <c r="Q123" s="22">
        <v>445.9</v>
      </c>
      <c r="R123" s="22">
        <v>128.69999999999999</v>
      </c>
      <c r="S123" s="22">
        <v>121.3</v>
      </c>
      <c r="T123" s="18">
        <v>66.7</v>
      </c>
      <c r="U123" s="20">
        <v>6833.6</v>
      </c>
    </row>
    <row r="124" spans="1:21" ht="16.5" customHeight="1" x14ac:dyDescent="0.25">
      <c r="A124" s="7"/>
      <c r="B124" s="7"/>
      <c r="C124" s="7"/>
      <c r="D124" s="7"/>
      <c r="E124" s="7" t="s">
        <v>508</v>
      </c>
      <c r="F124" s="7"/>
      <c r="G124" s="7"/>
      <c r="H124" s="7"/>
      <c r="I124" s="7"/>
      <c r="J124" s="7"/>
      <c r="K124" s="7"/>
      <c r="L124" s="9" t="s">
        <v>67</v>
      </c>
      <c r="M124" s="18">
        <v>95.8</v>
      </c>
      <c r="N124" s="18">
        <v>95.7</v>
      </c>
      <c r="O124" s="18">
        <v>93.4</v>
      </c>
      <c r="P124" s="18">
        <v>94.4</v>
      </c>
      <c r="Q124" s="18">
        <v>93.7</v>
      </c>
      <c r="R124" s="18">
        <v>93.5</v>
      </c>
      <c r="S124" s="18">
        <v>97.6</v>
      </c>
      <c r="T124" s="18">
        <v>94.8</v>
      </c>
      <c r="U124" s="18">
        <v>95</v>
      </c>
    </row>
    <row r="125" spans="1:21" ht="16.5" customHeight="1" x14ac:dyDescent="0.25">
      <c r="A125" s="7"/>
      <c r="B125" s="7"/>
      <c r="C125" s="7"/>
      <c r="D125" s="7" t="s">
        <v>509</v>
      </c>
      <c r="E125" s="7"/>
      <c r="F125" s="7"/>
      <c r="G125" s="7"/>
      <c r="H125" s="7"/>
      <c r="I125" s="7"/>
      <c r="J125" s="7"/>
      <c r="K125" s="7"/>
      <c r="L125" s="9"/>
      <c r="M125" s="10"/>
      <c r="N125" s="10"/>
      <c r="O125" s="10"/>
      <c r="P125" s="10"/>
      <c r="Q125" s="10"/>
      <c r="R125" s="10"/>
      <c r="S125" s="10"/>
      <c r="T125" s="10"/>
      <c r="U125" s="10"/>
    </row>
    <row r="126" spans="1:21" ht="16.5" customHeight="1" x14ac:dyDescent="0.25">
      <c r="A126" s="7"/>
      <c r="B126" s="7"/>
      <c r="C126" s="7"/>
      <c r="D126" s="7"/>
      <c r="E126" s="7" t="s">
        <v>510</v>
      </c>
      <c r="F126" s="7"/>
      <c r="G126" s="7"/>
      <c r="H126" s="7"/>
      <c r="I126" s="7"/>
      <c r="J126" s="7"/>
      <c r="K126" s="7"/>
      <c r="L126" s="9" t="s">
        <v>67</v>
      </c>
      <c r="M126" s="18">
        <v>79.5</v>
      </c>
      <c r="N126" s="18">
        <v>71.099999999999994</v>
      </c>
      <c r="O126" s="18">
        <v>73.900000000000006</v>
      </c>
      <c r="P126" s="18">
        <v>81.5</v>
      </c>
      <c r="Q126" s="18">
        <v>77.400000000000006</v>
      </c>
      <c r="R126" s="18">
        <v>83.3</v>
      </c>
      <c r="S126" s="18">
        <v>60.7</v>
      </c>
      <c r="T126" s="18">
        <v>96.4</v>
      </c>
      <c r="U126" s="18">
        <v>76.3</v>
      </c>
    </row>
    <row r="127" spans="1:21" ht="16.5" customHeight="1" x14ac:dyDescent="0.25">
      <c r="A127" s="7"/>
      <c r="B127" s="7"/>
      <c r="C127" s="7"/>
      <c r="D127" s="7"/>
      <c r="E127" s="7" t="s">
        <v>511</v>
      </c>
      <c r="F127" s="7"/>
      <c r="G127" s="7"/>
      <c r="H127" s="7"/>
      <c r="I127" s="7"/>
      <c r="J127" s="7"/>
      <c r="K127" s="7"/>
      <c r="L127" s="9" t="s">
        <v>67</v>
      </c>
      <c r="M127" s="18">
        <v>20.5</v>
      </c>
      <c r="N127" s="18">
        <v>28.9</v>
      </c>
      <c r="O127" s="18">
        <v>26.1</v>
      </c>
      <c r="P127" s="18">
        <v>18.5</v>
      </c>
      <c r="Q127" s="18">
        <v>22.6</v>
      </c>
      <c r="R127" s="18">
        <v>16.7</v>
      </c>
      <c r="S127" s="18">
        <v>39.299999999999997</v>
      </c>
      <c r="T127" s="16">
        <v>3.6</v>
      </c>
      <c r="U127" s="18">
        <v>23.7</v>
      </c>
    </row>
    <row r="128" spans="1:21" ht="16.5" customHeight="1" x14ac:dyDescent="0.25">
      <c r="A128" s="7"/>
      <c r="B128" s="7"/>
      <c r="C128" s="7"/>
      <c r="D128" s="7"/>
      <c r="E128" s="7" t="s">
        <v>144</v>
      </c>
      <c r="F128" s="7"/>
      <c r="G128" s="7"/>
      <c r="H128" s="7"/>
      <c r="I128" s="7"/>
      <c r="J128" s="7"/>
      <c r="K128" s="7"/>
      <c r="L128" s="9" t="s">
        <v>47</v>
      </c>
      <c r="M128" s="18">
        <v>98.2</v>
      </c>
      <c r="N128" s="18">
        <v>82.2</v>
      </c>
      <c r="O128" s="18">
        <v>92.9</v>
      </c>
      <c r="P128" s="18">
        <v>43.9</v>
      </c>
      <c r="Q128" s="18">
        <v>30.2</v>
      </c>
      <c r="R128" s="16">
        <v>8.9</v>
      </c>
      <c r="S128" s="16">
        <v>3</v>
      </c>
      <c r="T128" s="16">
        <v>3.7</v>
      </c>
      <c r="U128" s="22">
        <v>363</v>
      </c>
    </row>
    <row r="129" spans="1:21" ht="16.5" customHeight="1" x14ac:dyDescent="0.25">
      <c r="A129" s="7"/>
      <c r="B129" s="7"/>
      <c r="C129" s="7"/>
      <c r="D129" s="7"/>
      <c r="E129" s="7" t="s">
        <v>508</v>
      </c>
      <c r="F129" s="7"/>
      <c r="G129" s="7"/>
      <c r="H129" s="7"/>
      <c r="I129" s="7"/>
      <c r="J129" s="7"/>
      <c r="K129" s="7"/>
      <c r="L129" s="9" t="s">
        <v>67</v>
      </c>
      <c r="M129" s="16">
        <v>4.2</v>
      </c>
      <c r="N129" s="16">
        <v>4.3</v>
      </c>
      <c r="O129" s="16">
        <v>6.6</v>
      </c>
      <c r="P129" s="16">
        <v>5.6</v>
      </c>
      <c r="Q129" s="16">
        <v>6.3</v>
      </c>
      <c r="R129" s="16">
        <v>6.5</v>
      </c>
      <c r="S129" s="16">
        <v>2.4</v>
      </c>
      <c r="T129" s="16">
        <v>5.2</v>
      </c>
      <c r="U129" s="16">
        <v>5</v>
      </c>
    </row>
    <row r="130" spans="1:21" ht="16.5" customHeight="1" x14ac:dyDescent="0.25">
      <c r="A130" s="7"/>
      <c r="B130" s="7"/>
      <c r="C130" s="7"/>
      <c r="D130" s="7" t="s">
        <v>512</v>
      </c>
      <c r="E130" s="7"/>
      <c r="F130" s="7"/>
      <c r="G130" s="7"/>
      <c r="H130" s="7"/>
      <c r="I130" s="7"/>
      <c r="J130" s="7"/>
      <c r="K130" s="7"/>
      <c r="L130" s="9" t="s">
        <v>47</v>
      </c>
      <c r="M130" s="20">
        <v>2313.3000000000002</v>
      </c>
      <c r="N130" s="20">
        <v>1891</v>
      </c>
      <c r="O130" s="20">
        <v>1400.9</v>
      </c>
      <c r="P130" s="22">
        <v>783.1</v>
      </c>
      <c r="Q130" s="22">
        <v>476.1</v>
      </c>
      <c r="R130" s="22">
        <v>137.6</v>
      </c>
      <c r="S130" s="22">
        <v>124.3</v>
      </c>
      <c r="T130" s="18">
        <v>70.3</v>
      </c>
      <c r="U130" s="20">
        <v>7196.6</v>
      </c>
    </row>
    <row r="131" spans="1:21" ht="16.5" customHeight="1" x14ac:dyDescent="0.25">
      <c r="A131" s="7"/>
      <c r="B131" s="7"/>
      <c r="C131" s="7"/>
      <c r="D131" s="7" t="s">
        <v>513</v>
      </c>
      <c r="E131" s="7"/>
      <c r="F131" s="7"/>
      <c r="G131" s="7"/>
      <c r="H131" s="7"/>
      <c r="I131" s="7"/>
      <c r="J131" s="7"/>
      <c r="K131" s="7"/>
      <c r="L131" s="9" t="s">
        <v>67</v>
      </c>
      <c r="M131" s="18">
        <v>71.599999999999994</v>
      </c>
      <c r="N131" s="18">
        <v>71.5</v>
      </c>
      <c r="O131" s="18">
        <v>70.2</v>
      </c>
      <c r="P131" s="18">
        <v>75</v>
      </c>
      <c r="Q131" s="18">
        <v>67.7</v>
      </c>
      <c r="R131" s="18">
        <v>63.8</v>
      </c>
      <c r="S131" s="18">
        <v>75.5</v>
      </c>
      <c r="T131" s="18">
        <v>73.2</v>
      </c>
      <c r="U131" s="18">
        <v>71.3</v>
      </c>
    </row>
    <row r="132" spans="1:21" ht="16.5" customHeight="1" x14ac:dyDescent="0.25">
      <c r="A132" s="7"/>
      <c r="B132" s="7"/>
      <c r="C132" s="7" t="s">
        <v>514</v>
      </c>
      <c r="D132" s="7"/>
      <c r="E132" s="7"/>
      <c r="F132" s="7"/>
      <c r="G132" s="7"/>
      <c r="H132" s="7"/>
      <c r="I132" s="7"/>
      <c r="J132" s="7"/>
      <c r="K132" s="7"/>
      <c r="L132" s="9" t="s">
        <v>47</v>
      </c>
      <c r="M132" s="22">
        <v>916.9</v>
      </c>
      <c r="N132" s="22">
        <v>752.6</v>
      </c>
      <c r="O132" s="22">
        <v>595.4</v>
      </c>
      <c r="P132" s="22">
        <v>260.7</v>
      </c>
      <c r="Q132" s="22">
        <v>227.5</v>
      </c>
      <c r="R132" s="18">
        <v>78.099999999999994</v>
      </c>
      <c r="S132" s="18">
        <v>40.4</v>
      </c>
      <c r="T132" s="18">
        <v>25.7</v>
      </c>
      <c r="U132" s="20">
        <v>2897.3</v>
      </c>
    </row>
    <row r="133" spans="1:21" ht="16.5" customHeight="1" x14ac:dyDescent="0.25">
      <c r="A133" s="7"/>
      <c r="B133" s="7"/>
      <c r="C133" s="7" t="s">
        <v>144</v>
      </c>
      <c r="D133" s="7"/>
      <c r="E133" s="7"/>
      <c r="F133" s="7"/>
      <c r="G133" s="7"/>
      <c r="H133" s="7"/>
      <c r="I133" s="7"/>
      <c r="J133" s="7"/>
      <c r="K133" s="7"/>
      <c r="L133" s="9" t="s">
        <v>47</v>
      </c>
      <c r="M133" s="20">
        <v>3230.2</v>
      </c>
      <c r="N133" s="20">
        <v>2643.5</v>
      </c>
      <c r="O133" s="20">
        <v>1996.2</v>
      </c>
      <c r="P133" s="20">
        <v>1043.8</v>
      </c>
      <c r="Q133" s="22">
        <v>703.6</v>
      </c>
      <c r="R133" s="22">
        <v>215.7</v>
      </c>
      <c r="S133" s="22">
        <v>164.7</v>
      </c>
      <c r="T133" s="18">
        <v>96.1</v>
      </c>
      <c r="U133" s="21">
        <v>10093.9</v>
      </c>
    </row>
    <row r="134" spans="1:21" ht="16.5" customHeight="1" x14ac:dyDescent="0.25">
      <c r="A134" s="7"/>
      <c r="B134" s="7" t="s">
        <v>70</v>
      </c>
      <c r="C134" s="7"/>
      <c r="D134" s="7"/>
      <c r="E134" s="7"/>
      <c r="F134" s="7"/>
      <c r="G134" s="7"/>
      <c r="H134" s="7"/>
      <c r="I134" s="7"/>
      <c r="J134" s="7"/>
      <c r="K134" s="7"/>
      <c r="L134" s="9"/>
      <c r="M134" s="10"/>
      <c r="N134" s="10"/>
      <c r="O134" s="10"/>
      <c r="P134" s="10"/>
      <c r="Q134" s="10"/>
      <c r="R134" s="10"/>
      <c r="S134" s="10"/>
      <c r="T134" s="10"/>
      <c r="U134" s="10"/>
    </row>
    <row r="135" spans="1:21" ht="16.5" customHeight="1" x14ac:dyDescent="0.25">
      <c r="A135" s="7"/>
      <c r="B135" s="7"/>
      <c r="C135" s="7" t="s">
        <v>504</v>
      </c>
      <c r="D135" s="7"/>
      <c r="E135" s="7"/>
      <c r="F135" s="7"/>
      <c r="G135" s="7"/>
      <c r="H135" s="7"/>
      <c r="I135" s="7"/>
      <c r="J135" s="7"/>
      <c r="K135" s="7"/>
      <c r="L135" s="9"/>
      <c r="M135" s="10"/>
      <c r="N135" s="10"/>
      <c r="O135" s="10"/>
      <c r="P135" s="10"/>
      <c r="Q135" s="10"/>
      <c r="R135" s="10"/>
      <c r="S135" s="10"/>
      <c r="T135" s="10"/>
      <c r="U135" s="10"/>
    </row>
    <row r="136" spans="1:21" ht="16.5" customHeight="1" x14ac:dyDescent="0.25">
      <c r="A136" s="7"/>
      <c r="B136" s="7"/>
      <c r="C136" s="7"/>
      <c r="D136" s="7" t="s">
        <v>505</v>
      </c>
      <c r="E136" s="7"/>
      <c r="F136" s="7"/>
      <c r="G136" s="7"/>
      <c r="H136" s="7"/>
      <c r="I136" s="7"/>
      <c r="J136" s="7"/>
      <c r="K136" s="7"/>
      <c r="L136" s="9"/>
      <c r="M136" s="10"/>
      <c r="N136" s="10"/>
      <c r="O136" s="10"/>
      <c r="P136" s="10"/>
      <c r="Q136" s="10"/>
      <c r="R136" s="10"/>
      <c r="S136" s="10"/>
      <c r="T136" s="10"/>
      <c r="U136" s="10"/>
    </row>
    <row r="137" spans="1:21" ht="16.5" customHeight="1" x14ac:dyDescent="0.25">
      <c r="A137" s="7"/>
      <c r="B137" s="7"/>
      <c r="C137" s="7"/>
      <c r="D137" s="7"/>
      <c r="E137" s="7" t="s">
        <v>506</v>
      </c>
      <c r="F137" s="7"/>
      <c r="G137" s="7"/>
      <c r="H137" s="7"/>
      <c r="I137" s="7"/>
      <c r="J137" s="7"/>
      <c r="K137" s="7"/>
      <c r="L137" s="9" t="s">
        <v>67</v>
      </c>
      <c r="M137" s="18">
        <v>69.400000000000006</v>
      </c>
      <c r="N137" s="18">
        <v>67</v>
      </c>
      <c r="O137" s="18">
        <v>69.3</v>
      </c>
      <c r="P137" s="18">
        <v>67.5</v>
      </c>
      <c r="Q137" s="18">
        <v>63.9</v>
      </c>
      <c r="R137" s="18">
        <v>60.9</v>
      </c>
      <c r="S137" s="18">
        <v>71.900000000000006</v>
      </c>
      <c r="T137" s="18">
        <v>78.599999999999994</v>
      </c>
      <c r="U137" s="18">
        <v>68.099999999999994</v>
      </c>
    </row>
    <row r="138" spans="1:21" ht="16.5" customHeight="1" x14ac:dyDescent="0.25">
      <c r="A138" s="7"/>
      <c r="B138" s="7"/>
      <c r="C138" s="7"/>
      <c r="D138" s="7"/>
      <c r="E138" s="7" t="s">
        <v>507</v>
      </c>
      <c r="F138" s="7"/>
      <c r="G138" s="7"/>
      <c r="H138" s="7"/>
      <c r="I138" s="7"/>
      <c r="J138" s="7"/>
      <c r="K138" s="7"/>
      <c r="L138" s="9" t="s">
        <v>67</v>
      </c>
      <c r="M138" s="18">
        <v>30.6</v>
      </c>
      <c r="N138" s="18">
        <v>33</v>
      </c>
      <c r="O138" s="18">
        <v>30.7</v>
      </c>
      <c r="P138" s="18">
        <v>32.5</v>
      </c>
      <c r="Q138" s="18">
        <v>36.1</v>
      </c>
      <c r="R138" s="18">
        <v>39.1</v>
      </c>
      <c r="S138" s="18">
        <v>28.1</v>
      </c>
      <c r="T138" s="18">
        <v>21.4</v>
      </c>
      <c r="U138" s="18">
        <v>31.9</v>
      </c>
    </row>
    <row r="139" spans="1:21" ht="16.5" customHeight="1" x14ac:dyDescent="0.25">
      <c r="A139" s="7"/>
      <c r="B139" s="7"/>
      <c r="C139" s="7"/>
      <c r="D139" s="7"/>
      <c r="E139" s="7" t="s">
        <v>144</v>
      </c>
      <c r="F139" s="7"/>
      <c r="G139" s="7"/>
      <c r="H139" s="7"/>
      <c r="I139" s="7"/>
      <c r="J139" s="7"/>
      <c r="K139" s="7"/>
      <c r="L139" s="9" t="s">
        <v>47</v>
      </c>
      <c r="M139" s="20">
        <v>4142.3</v>
      </c>
      <c r="N139" s="20">
        <v>3400.2</v>
      </c>
      <c r="O139" s="20">
        <v>2508.9</v>
      </c>
      <c r="P139" s="20">
        <v>1368</v>
      </c>
      <c r="Q139" s="22">
        <v>859.5</v>
      </c>
      <c r="R139" s="22">
        <v>247.2</v>
      </c>
      <c r="S139" s="22">
        <v>235.4</v>
      </c>
      <c r="T139" s="22">
        <v>128.30000000000001</v>
      </c>
      <c r="U139" s="21">
        <v>12889.7</v>
      </c>
    </row>
    <row r="140" spans="1:21" ht="16.5" customHeight="1" x14ac:dyDescent="0.25">
      <c r="A140" s="7"/>
      <c r="B140" s="7"/>
      <c r="C140" s="7"/>
      <c r="D140" s="7"/>
      <c r="E140" s="7" t="s">
        <v>508</v>
      </c>
      <c r="F140" s="7"/>
      <c r="G140" s="7"/>
      <c r="H140" s="7"/>
      <c r="I140" s="7"/>
      <c r="J140" s="7"/>
      <c r="K140" s="7"/>
      <c r="L140" s="9" t="s">
        <v>67</v>
      </c>
      <c r="M140" s="18">
        <v>95.5</v>
      </c>
      <c r="N140" s="18">
        <v>95.5</v>
      </c>
      <c r="O140" s="18">
        <v>93.4</v>
      </c>
      <c r="P140" s="18">
        <v>94.7</v>
      </c>
      <c r="Q140" s="18">
        <v>94.2</v>
      </c>
      <c r="R140" s="18">
        <v>93.4</v>
      </c>
      <c r="S140" s="18">
        <v>97.7</v>
      </c>
      <c r="T140" s="18">
        <v>95.6</v>
      </c>
      <c r="U140" s="18">
        <v>94.9</v>
      </c>
    </row>
    <row r="141" spans="1:21" ht="16.5" customHeight="1" x14ac:dyDescent="0.25">
      <c r="A141" s="7"/>
      <c r="B141" s="7"/>
      <c r="C141" s="7"/>
      <c r="D141" s="7" t="s">
        <v>509</v>
      </c>
      <c r="E141" s="7"/>
      <c r="F141" s="7"/>
      <c r="G141" s="7"/>
      <c r="H141" s="7"/>
      <c r="I141" s="7"/>
      <c r="J141" s="7"/>
      <c r="K141" s="7"/>
      <c r="L141" s="9"/>
      <c r="M141" s="10"/>
      <c r="N141" s="10"/>
      <c r="O141" s="10"/>
      <c r="P141" s="10"/>
      <c r="Q141" s="10"/>
      <c r="R141" s="10"/>
      <c r="S141" s="10"/>
      <c r="T141" s="10"/>
      <c r="U141" s="10"/>
    </row>
    <row r="142" spans="1:21" ht="16.5" customHeight="1" x14ac:dyDescent="0.25">
      <c r="A142" s="7"/>
      <c r="B142" s="7"/>
      <c r="C142" s="7"/>
      <c r="D142" s="7"/>
      <c r="E142" s="7" t="s">
        <v>510</v>
      </c>
      <c r="F142" s="7"/>
      <c r="G142" s="7"/>
      <c r="H142" s="7"/>
      <c r="I142" s="7"/>
      <c r="J142" s="7"/>
      <c r="K142" s="7"/>
      <c r="L142" s="9" t="s">
        <v>67</v>
      </c>
      <c r="M142" s="18">
        <v>68.7</v>
      </c>
      <c r="N142" s="18">
        <v>66.5</v>
      </c>
      <c r="O142" s="18">
        <v>68.599999999999994</v>
      </c>
      <c r="P142" s="18">
        <v>75.3</v>
      </c>
      <c r="Q142" s="18">
        <v>71.3</v>
      </c>
      <c r="R142" s="18">
        <v>76.400000000000006</v>
      </c>
      <c r="S142" s="18">
        <v>61.1</v>
      </c>
      <c r="T142" s="18">
        <v>92.6</v>
      </c>
      <c r="U142" s="18">
        <v>69.400000000000006</v>
      </c>
    </row>
    <row r="143" spans="1:21" ht="16.5" customHeight="1" x14ac:dyDescent="0.25">
      <c r="A143" s="7"/>
      <c r="B143" s="7"/>
      <c r="C143" s="7"/>
      <c r="D143" s="7"/>
      <c r="E143" s="7" t="s">
        <v>511</v>
      </c>
      <c r="F143" s="7"/>
      <c r="G143" s="7"/>
      <c r="H143" s="7"/>
      <c r="I143" s="7"/>
      <c r="J143" s="7"/>
      <c r="K143" s="7"/>
      <c r="L143" s="9" t="s">
        <v>67</v>
      </c>
      <c r="M143" s="18">
        <v>31.3</v>
      </c>
      <c r="N143" s="18">
        <v>33.5</v>
      </c>
      <c r="O143" s="18">
        <v>31.4</v>
      </c>
      <c r="P143" s="18">
        <v>24.7</v>
      </c>
      <c r="Q143" s="18">
        <v>28.7</v>
      </c>
      <c r="R143" s="18">
        <v>23.6</v>
      </c>
      <c r="S143" s="18">
        <v>38.9</v>
      </c>
      <c r="T143" s="16">
        <v>7.4</v>
      </c>
      <c r="U143" s="18">
        <v>30.6</v>
      </c>
    </row>
    <row r="144" spans="1:21" ht="16.5" customHeight="1" x14ac:dyDescent="0.25">
      <c r="A144" s="7"/>
      <c r="B144" s="7"/>
      <c r="C144" s="7"/>
      <c r="D144" s="7"/>
      <c r="E144" s="7" t="s">
        <v>144</v>
      </c>
      <c r="F144" s="7"/>
      <c r="G144" s="7"/>
      <c r="H144" s="7"/>
      <c r="I144" s="7"/>
      <c r="J144" s="7"/>
      <c r="K144" s="7"/>
      <c r="L144" s="9" t="s">
        <v>47</v>
      </c>
      <c r="M144" s="22">
        <v>195.6</v>
      </c>
      <c r="N144" s="22">
        <v>162</v>
      </c>
      <c r="O144" s="22">
        <v>176.3</v>
      </c>
      <c r="P144" s="18">
        <v>76.099999999999994</v>
      </c>
      <c r="Q144" s="18">
        <v>53</v>
      </c>
      <c r="R144" s="18">
        <v>17.399999999999999</v>
      </c>
      <c r="S144" s="16">
        <v>5.6</v>
      </c>
      <c r="T144" s="16">
        <v>5.9</v>
      </c>
      <c r="U144" s="22">
        <v>692</v>
      </c>
    </row>
    <row r="145" spans="1:21" ht="16.5" customHeight="1" x14ac:dyDescent="0.25">
      <c r="A145" s="7"/>
      <c r="B145" s="7"/>
      <c r="C145" s="7"/>
      <c r="D145" s="7"/>
      <c r="E145" s="7" t="s">
        <v>508</v>
      </c>
      <c r="F145" s="7"/>
      <c r="G145" s="7"/>
      <c r="H145" s="7"/>
      <c r="I145" s="7"/>
      <c r="J145" s="7"/>
      <c r="K145" s="7"/>
      <c r="L145" s="9" t="s">
        <v>67</v>
      </c>
      <c r="M145" s="16">
        <v>4.5</v>
      </c>
      <c r="N145" s="16">
        <v>4.5</v>
      </c>
      <c r="O145" s="16">
        <v>6.6</v>
      </c>
      <c r="P145" s="16">
        <v>5.3</v>
      </c>
      <c r="Q145" s="16">
        <v>5.8</v>
      </c>
      <c r="R145" s="16">
        <v>6.6</v>
      </c>
      <c r="S145" s="16">
        <v>2.2999999999999998</v>
      </c>
      <c r="T145" s="16">
        <v>4.4000000000000004</v>
      </c>
      <c r="U145" s="16">
        <v>5.0999999999999996</v>
      </c>
    </row>
    <row r="146" spans="1:21" ht="16.5" customHeight="1" x14ac:dyDescent="0.25">
      <c r="A146" s="7"/>
      <c r="B146" s="7"/>
      <c r="C146" s="7"/>
      <c r="D146" s="7" t="s">
        <v>512</v>
      </c>
      <c r="E146" s="7"/>
      <c r="F146" s="7"/>
      <c r="G146" s="7"/>
      <c r="H146" s="7"/>
      <c r="I146" s="7"/>
      <c r="J146" s="7"/>
      <c r="K146" s="7"/>
      <c r="L146" s="9" t="s">
        <v>47</v>
      </c>
      <c r="M146" s="20">
        <v>4337.8</v>
      </c>
      <c r="N146" s="20">
        <v>3562.2</v>
      </c>
      <c r="O146" s="20">
        <v>2685.2</v>
      </c>
      <c r="P146" s="20">
        <v>1444.1</v>
      </c>
      <c r="Q146" s="22">
        <v>912.4</v>
      </c>
      <c r="R146" s="22">
        <v>264.60000000000002</v>
      </c>
      <c r="S146" s="22">
        <v>241</v>
      </c>
      <c r="T146" s="22">
        <v>134.19999999999999</v>
      </c>
      <c r="U146" s="21">
        <v>13581.6</v>
      </c>
    </row>
    <row r="147" spans="1:21" ht="16.5" customHeight="1" x14ac:dyDescent="0.25">
      <c r="A147" s="7"/>
      <c r="B147" s="7"/>
      <c r="C147" s="7"/>
      <c r="D147" s="7" t="s">
        <v>513</v>
      </c>
      <c r="E147" s="7"/>
      <c r="F147" s="7"/>
      <c r="G147" s="7"/>
      <c r="H147" s="7"/>
      <c r="I147" s="7"/>
      <c r="J147" s="7"/>
      <c r="K147" s="7"/>
      <c r="L147" s="9" t="s">
        <v>67</v>
      </c>
      <c r="M147" s="18">
        <v>66</v>
      </c>
      <c r="N147" s="18">
        <v>66.099999999999994</v>
      </c>
      <c r="O147" s="18">
        <v>65.7</v>
      </c>
      <c r="P147" s="18">
        <v>68.5</v>
      </c>
      <c r="Q147" s="18">
        <v>63.4</v>
      </c>
      <c r="R147" s="18">
        <v>60.1</v>
      </c>
      <c r="S147" s="18">
        <v>70.900000000000006</v>
      </c>
      <c r="T147" s="18">
        <v>71.099999999999994</v>
      </c>
      <c r="U147" s="18">
        <v>66.099999999999994</v>
      </c>
    </row>
    <row r="148" spans="1:21" ht="16.5" customHeight="1" x14ac:dyDescent="0.25">
      <c r="A148" s="7"/>
      <c r="B148" s="7"/>
      <c r="C148" s="7" t="s">
        <v>514</v>
      </c>
      <c r="D148" s="7"/>
      <c r="E148" s="7"/>
      <c r="F148" s="7"/>
      <c r="G148" s="7"/>
      <c r="H148" s="7"/>
      <c r="I148" s="7"/>
      <c r="J148" s="7"/>
      <c r="K148" s="7"/>
      <c r="L148" s="9" t="s">
        <v>47</v>
      </c>
      <c r="M148" s="20">
        <v>2233.6999999999998</v>
      </c>
      <c r="N148" s="20">
        <v>1825.5</v>
      </c>
      <c r="O148" s="20">
        <v>1400.9</v>
      </c>
      <c r="P148" s="22">
        <v>663.2</v>
      </c>
      <c r="Q148" s="22">
        <v>527.29999999999995</v>
      </c>
      <c r="R148" s="22">
        <v>175.8</v>
      </c>
      <c r="S148" s="18">
        <v>98.8</v>
      </c>
      <c r="T148" s="18">
        <v>54.7</v>
      </c>
      <c r="U148" s="20">
        <v>6979.8</v>
      </c>
    </row>
    <row r="149" spans="1:21" ht="16.5" customHeight="1" x14ac:dyDescent="0.25">
      <c r="A149" s="7"/>
      <c r="B149" s="7"/>
      <c r="C149" s="7" t="s">
        <v>144</v>
      </c>
      <c r="D149" s="7"/>
      <c r="E149" s="7"/>
      <c r="F149" s="7"/>
      <c r="G149" s="7"/>
      <c r="H149" s="7"/>
      <c r="I149" s="7"/>
      <c r="J149" s="7"/>
      <c r="K149" s="7"/>
      <c r="L149" s="9" t="s">
        <v>47</v>
      </c>
      <c r="M149" s="20">
        <v>6571.5</v>
      </c>
      <c r="N149" s="20">
        <v>5387.8</v>
      </c>
      <c r="O149" s="20">
        <v>4086.1</v>
      </c>
      <c r="P149" s="20">
        <v>2107.1999999999998</v>
      </c>
      <c r="Q149" s="20">
        <v>1439.8</v>
      </c>
      <c r="R149" s="22">
        <v>440.4</v>
      </c>
      <c r="S149" s="22">
        <v>339.7</v>
      </c>
      <c r="T149" s="22">
        <v>188.9</v>
      </c>
      <c r="U149" s="21">
        <v>20561.400000000001</v>
      </c>
    </row>
    <row r="150" spans="1:21" ht="16.5" customHeight="1" x14ac:dyDescent="0.25">
      <c r="A150" s="7" t="s">
        <v>75</v>
      </c>
      <c r="B150" s="7"/>
      <c r="C150" s="7"/>
      <c r="D150" s="7"/>
      <c r="E150" s="7"/>
      <c r="F150" s="7"/>
      <c r="G150" s="7"/>
      <c r="H150" s="7"/>
      <c r="I150" s="7"/>
      <c r="J150" s="7"/>
      <c r="K150" s="7"/>
      <c r="L150" s="9"/>
      <c r="M150" s="10"/>
      <c r="N150" s="10"/>
      <c r="O150" s="10"/>
      <c r="P150" s="10"/>
      <c r="Q150" s="10"/>
      <c r="R150" s="10"/>
      <c r="S150" s="10"/>
      <c r="T150" s="10"/>
      <c r="U150" s="10"/>
    </row>
    <row r="151" spans="1:21" ht="16.5" customHeight="1" x14ac:dyDescent="0.25">
      <c r="A151" s="7"/>
      <c r="B151" s="7" t="s">
        <v>45</v>
      </c>
      <c r="C151" s="7"/>
      <c r="D151" s="7"/>
      <c r="E151" s="7"/>
      <c r="F151" s="7"/>
      <c r="G151" s="7"/>
      <c r="H151" s="7"/>
      <c r="I151" s="7"/>
      <c r="J151" s="7"/>
      <c r="K151" s="7"/>
      <c r="L151" s="9"/>
      <c r="M151" s="10"/>
      <c r="N151" s="10"/>
      <c r="O151" s="10"/>
      <c r="P151" s="10"/>
      <c r="Q151" s="10"/>
      <c r="R151" s="10"/>
      <c r="S151" s="10"/>
      <c r="T151" s="10"/>
      <c r="U151" s="10"/>
    </row>
    <row r="152" spans="1:21" ht="16.5" customHeight="1" x14ac:dyDescent="0.25">
      <c r="A152" s="7"/>
      <c r="B152" s="7"/>
      <c r="C152" s="7" t="s">
        <v>504</v>
      </c>
      <c r="D152" s="7"/>
      <c r="E152" s="7"/>
      <c r="F152" s="7"/>
      <c r="G152" s="7"/>
      <c r="H152" s="7"/>
      <c r="I152" s="7"/>
      <c r="J152" s="7"/>
      <c r="K152" s="7"/>
      <c r="L152" s="9"/>
      <c r="M152" s="10"/>
      <c r="N152" s="10"/>
      <c r="O152" s="10"/>
      <c r="P152" s="10"/>
      <c r="Q152" s="10"/>
      <c r="R152" s="10"/>
      <c r="S152" s="10"/>
      <c r="T152" s="10"/>
      <c r="U152" s="10"/>
    </row>
    <row r="153" spans="1:21" ht="16.5" customHeight="1" x14ac:dyDescent="0.25">
      <c r="A153" s="7"/>
      <c r="B153" s="7"/>
      <c r="C153" s="7"/>
      <c r="D153" s="7" t="s">
        <v>505</v>
      </c>
      <c r="E153" s="7"/>
      <c r="F153" s="7"/>
      <c r="G153" s="7"/>
      <c r="H153" s="7"/>
      <c r="I153" s="7"/>
      <c r="J153" s="7"/>
      <c r="K153" s="7"/>
      <c r="L153" s="9"/>
      <c r="M153" s="10"/>
      <c r="N153" s="10"/>
      <c r="O153" s="10"/>
      <c r="P153" s="10"/>
      <c r="Q153" s="10"/>
      <c r="R153" s="10"/>
      <c r="S153" s="10"/>
      <c r="T153" s="10"/>
      <c r="U153" s="10"/>
    </row>
    <row r="154" spans="1:21" ht="16.5" customHeight="1" x14ac:dyDescent="0.25">
      <c r="A154" s="7"/>
      <c r="B154" s="7"/>
      <c r="C154" s="7"/>
      <c r="D154" s="7"/>
      <c r="E154" s="7" t="s">
        <v>506</v>
      </c>
      <c r="F154" s="7"/>
      <c r="G154" s="7"/>
      <c r="H154" s="7"/>
      <c r="I154" s="7"/>
      <c r="J154" s="7"/>
      <c r="K154" s="7"/>
      <c r="L154" s="9" t="s">
        <v>67</v>
      </c>
      <c r="M154" s="18">
        <v>54.7</v>
      </c>
      <c r="N154" s="18">
        <v>51.4</v>
      </c>
      <c r="O154" s="18">
        <v>53.9</v>
      </c>
      <c r="P154" s="18">
        <v>49.6</v>
      </c>
      <c r="Q154" s="18">
        <v>47.4</v>
      </c>
      <c r="R154" s="18">
        <v>46</v>
      </c>
      <c r="S154" s="18">
        <v>61.5</v>
      </c>
      <c r="T154" s="18">
        <v>74</v>
      </c>
      <c r="U154" s="18">
        <v>52.8</v>
      </c>
    </row>
    <row r="155" spans="1:21" ht="16.5" customHeight="1" x14ac:dyDescent="0.25">
      <c r="A155" s="7"/>
      <c r="B155" s="7"/>
      <c r="C155" s="7"/>
      <c r="D155" s="7"/>
      <c r="E155" s="7" t="s">
        <v>507</v>
      </c>
      <c r="F155" s="7"/>
      <c r="G155" s="7"/>
      <c r="H155" s="7"/>
      <c r="I155" s="7"/>
      <c r="J155" s="7"/>
      <c r="K155" s="7"/>
      <c r="L155" s="9" t="s">
        <v>67</v>
      </c>
      <c r="M155" s="18">
        <v>45.3</v>
      </c>
      <c r="N155" s="18">
        <v>48.6</v>
      </c>
      <c r="O155" s="18">
        <v>46.1</v>
      </c>
      <c r="P155" s="18">
        <v>50.4</v>
      </c>
      <c r="Q155" s="18">
        <v>52.6</v>
      </c>
      <c r="R155" s="18">
        <v>54</v>
      </c>
      <c r="S155" s="18">
        <v>38.5</v>
      </c>
      <c r="T155" s="18">
        <v>26</v>
      </c>
      <c r="U155" s="18">
        <v>47.2</v>
      </c>
    </row>
    <row r="156" spans="1:21" ht="16.5" customHeight="1" x14ac:dyDescent="0.25">
      <c r="A156" s="7"/>
      <c r="B156" s="7"/>
      <c r="C156" s="7"/>
      <c r="D156" s="7"/>
      <c r="E156" s="7" t="s">
        <v>144</v>
      </c>
      <c r="F156" s="7"/>
      <c r="G156" s="7"/>
      <c r="H156" s="7"/>
      <c r="I156" s="7"/>
      <c r="J156" s="7"/>
      <c r="K156" s="7"/>
      <c r="L156" s="9" t="s">
        <v>47</v>
      </c>
      <c r="M156" s="20">
        <v>1895.5</v>
      </c>
      <c r="N156" s="20">
        <v>1530</v>
      </c>
      <c r="O156" s="20">
        <v>1186.0999999999999</v>
      </c>
      <c r="P156" s="22">
        <v>622.79999999999995</v>
      </c>
      <c r="Q156" s="22">
        <v>402.4</v>
      </c>
      <c r="R156" s="22">
        <v>121.4</v>
      </c>
      <c r="S156" s="22">
        <v>113.2</v>
      </c>
      <c r="T156" s="18">
        <v>65.8</v>
      </c>
      <c r="U156" s="20">
        <v>5937.3</v>
      </c>
    </row>
    <row r="157" spans="1:21" ht="16.5" customHeight="1" x14ac:dyDescent="0.25">
      <c r="A157" s="7"/>
      <c r="B157" s="7"/>
      <c r="C157" s="7"/>
      <c r="D157" s="7"/>
      <c r="E157" s="7" t="s">
        <v>508</v>
      </c>
      <c r="F157" s="7"/>
      <c r="G157" s="7"/>
      <c r="H157" s="7"/>
      <c r="I157" s="7"/>
      <c r="J157" s="7"/>
      <c r="K157" s="7"/>
      <c r="L157" s="9" t="s">
        <v>67</v>
      </c>
      <c r="M157" s="18">
        <v>95.7</v>
      </c>
      <c r="N157" s="18">
        <v>94.8</v>
      </c>
      <c r="O157" s="18">
        <v>94</v>
      </c>
      <c r="P157" s="18">
        <v>94.9</v>
      </c>
      <c r="Q157" s="18">
        <v>95.4</v>
      </c>
      <c r="R157" s="18">
        <v>94.7</v>
      </c>
      <c r="S157" s="18">
        <v>96.1</v>
      </c>
      <c r="T157" s="18">
        <v>95.9</v>
      </c>
      <c r="U157" s="18">
        <v>95</v>
      </c>
    </row>
    <row r="158" spans="1:21" ht="16.5" customHeight="1" x14ac:dyDescent="0.25">
      <c r="A158" s="7"/>
      <c r="B158" s="7"/>
      <c r="C158" s="7"/>
      <c r="D158" s="7" t="s">
        <v>509</v>
      </c>
      <c r="E158" s="7"/>
      <c r="F158" s="7"/>
      <c r="G158" s="7"/>
      <c r="H158" s="7"/>
      <c r="I158" s="7"/>
      <c r="J158" s="7"/>
      <c r="K158" s="7"/>
      <c r="L158" s="9"/>
      <c r="M158" s="10"/>
      <c r="N158" s="10"/>
      <c r="O158" s="10"/>
      <c r="P158" s="10"/>
      <c r="Q158" s="10"/>
      <c r="R158" s="10"/>
      <c r="S158" s="10"/>
      <c r="T158" s="10"/>
      <c r="U158" s="10"/>
    </row>
    <row r="159" spans="1:21" ht="16.5" customHeight="1" x14ac:dyDescent="0.25">
      <c r="A159" s="7"/>
      <c r="B159" s="7"/>
      <c r="C159" s="7"/>
      <c r="D159" s="7"/>
      <c r="E159" s="7" t="s">
        <v>510</v>
      </c>
      <c r="F159" s="7"/>
      <c r="G159" s="7"/>
      <c r="H159" s="7"/>
      <c r="I159" s="7"/>
      <c r="J159" s="7"/>
      <c r="K159" s="7"/>
      <c r="L159" s="9" t="s">
        <v>67</v>
      </c>
      <c r="M159" s="18">
        <v>61.8</v>
      </c>
      <c r="N159" s="18">
        <v>57.6</v>
      </c>
      <c r="O159" s="18">
        <v>73.099999999999994</v>
      </c>
      <c r="P159" s="18">
        <v>66.400000000000006</v>
      </c>
      <c r="Q159" s="18">
        <v>60.8</v>
      </c>
      <c r="R159" s="18">
        <v>68.5</v>
      </c>
      <c r="S159" s="18">
        <v>70.5</v>
      </c>
      <c r="T159" s="18">
        <v>64.099999999999994</v>
      </c>
      <c r="U159" s="18">
        <v>64.2</v>
      </c>
    </row>
    <row r="160" spans="1:21" ht="16.5" customHeight="1" x14ac:dyDescent="0.25">
      <c r="A160" s="7"/>
      <c r="B160" s="7"/>
      <c r="C160" s="7"/>
      <c r="D160" s="7"/>
      <c r="E160" s="7" t="s">
        <v>511</v>
      </c>
      <c r="F160" s="7"/>
      <c r="G160" s="7"/>
      <c r="H160" s="7"/>
      <c r="I160" s="7"/>
      <c r="J160" s="7"/>
      <c r="K160" s="7"/>
      <c r="L160" s="9" t="s">
        <v>67</v>
      </c>
      <c r="M160" s="18">
        <v>38.200000000000003</v>
      </c>
      <c r="N160" s="18">
        <v>42.4</v>
      </c>
      <c r="O160" s="18">
        <v>26.9</v>
      </c>
      <c r="P160" s="18">
        <v>33.6</v>
      </c>
      <c r="Q160" s="18">
        <v>39.200000000000003</v>
      </c>
      <c r="R160" s="18">
        <v>31.5</v>
      </c>
      <c r="S160" s="18">
        <v>29.5</v>
      </c>
      <c r="T160" s="18">
        <v>35.9</v>
      </c>
      <c r="U160" s="18">
        <v>35.799999999999997</v>
      </c>
    </row>
    <row r="161" spans="1:21" ht="16.5" customHeight="1" x14ac:dyDescent="0.25">
      <c r="A161" s="7"/>
      <c r="B161" s="7"/>
      <c r="C161" s="7"/>
      <c r="D161" s="7"/>
      <c r="E161" s="7" t="s">
        <v>144</v>
      </c>
      <c r="F161" s="7"/>
      <c r="G161" s="7"/>
      <c r="H161" s="7"/>
      <c r="I161" s="7"/>
      <c r="J161" s="7"/>
      <c r="K161" s="7"/>
      <c r="L161" s="9" t="s">
        <v>47</v>
      </c>
      <c r="M161" s="18">
        <v>86.1</v>
      </c>
      <c r="N161" s="18">
        <v>83.7</v>
      </c>
      <c r="O161" s="18">
        <v>76</v>
      </c>
      <c r="P161" s="18">
        <v>33.6</v>
      </c>
      <c r="Q161" s="18">
        <v>19.399999999999999</v>
      </c>
      <c r="R161" s="16">
        <v>6.8</v>
      </c>
      <c r="S161" s="16">
        <v>4.5999999999999996</v>
      </c>
      <c r="T161" s="16">
        <v>2.8</v>
      </c>
      <c r="U161" s="22">
        <v>312.89999999999998</v>
      </c>
    </row>
    <row r="162" spans="1:21" ht="16.5" customHeight="1" x14ac:dyDescent="0.25">
      <c r="A162" s="7"/>
      <c r="B162" s="7"/>
      <c r="C162" s="7"/>
      <c r="D162" s="7"/>
      <c r="E162" s="7" t="s">
        <v>508</v>
      </c>
      <c r="F162" s="7"/>
      <c r="G162" s="7"/>
      <c r="H162" s="7"/>
      <c r="I162" s="7"/>
      <c r="J162" s="7"/>
      <c r="K162" s="7"/>
      <c r="L162" s="9" t="s">
        <v>67</v>
      </c>
      <c r="M162" s="16">
        <v>4.3</v>
      </c>
      <c r="N162" s="16">
        <v>5.2</v>
      </c>
      <c r="O162" s="16">
        <v>6</v>
      </c>
      <c r="P162" s="16">
        <v>5.0999999999999996</v>
      </c>
      <c r="Q162" s="16">
        <v>4.5999999999999996</v>
      </c>
      <c r="R162" s="16">
        <v>5.3</v>
      </c>
      <c r="S162" s="16">
        <v>3.9</v>
      </c>
      <c r="T162" s="16">
        <v>4.0999999999999996</v>
      </c>
      <c r="U162" s="16">
        <v>5</v>
      </c>
    </row>
    <row r="163" spans="1:21" ht="16.5" customHeight="1" x14ac:dyDescent="0.25">
      <c r="A163" s="7"/>
      <c r="B163" s="7"/>
      <c r="C163" s="7"/>
      <c r="D163" s="7" t="s">
        <v>512</v>
      </c>
      <c r="E163" s="7"/>
      <c r="F163" s="7"/>
      <c r="G163" s="7"/>
      <c r="H163" s="7"/>
      <c r="I163" s="7"/>
      <c r="J163" s="7"/>
      <c r="K163" s="7"/>
      <c r="L163" s="9" t="s">
        <v>47</v>
      </c>
      <c r="M163" s="20">
        <v>1981.7</v>
      </c>
      <c r="N163" s="20">
        <v>1613.7</v>
      </c>
      <c r="O163" s="20">
        <v>1262.0999999999999</v>
      </c>
      <c r="P163" s="22">
        <v>656.4</v>
      </c>
      <c r="Q163" s="22">
        <v>421.8</v>
      </c>
      <c r="R163" s="22">
        <v>128.19999999999999</v>
      </c>
      <c r="S163" s="22">
        <v>117.8</v>
      </c>
      <c r="T163" s="18">
        <v>68.599999999999994</v>
      </c>
      <c r="U163" s="20">
        <v>6250.2</v>
      </c>
    </row>
    <row r="164" spans="1:21" ht="16.5" customHeight="1" x14ac:dyDescent="0.25">
      <c r="A164" s="7"/>
      <c r="B164" s="7"/>
      <c r="C164" s="7"/>
      <c r="D164" s="7" t="s">
        <v>513</v>
      </c>
      <c r="E164" s="7"/>
      <c r="F164" s="7"/>
      <c r="G164" s="7"/>
      <c r="H164" s="7"/>
      <c r="I164" s="7"/>
      <c r="J164" s="7"/>
      <c r="K164" s="7"/>
      <c r="L164" s="9" t="s">
        <v>67</v>
      </c>
      <c r="M164" s="18">
        <v>60.1</v>
      </c>
      <c r="N164" s="18">
        <v>60.1</v>
      </c>
      <c r="O164" s="18">
        <v>61.6</v>
      </c>
      <c r="P164" s="18">
        <v>62.5</v>
      </c>
      <c r="Q164" s="18">
        <v>57.9</v>
      </c>
      <c r="R164" s="18">
        <v>57.8</v>
      </c>
      <c r="S164" s="18">
        <v>68.2</v>
      </c>
      <c r="T164" s="18">
        <v>74.099999999999994</v>
      </c>
      <c r="U164" s="18">
        <v>60.7</v>
      </c>
    </row>
    <row r="165" spans="1:21" ht="16.5" customHeight="1" x14ac:dyDescent="0.25">
      <c r="A165" s="7"/>
      <c r="B165" s="7"/>
      <c r="C165" s="7" t="s">
        <v>514</v>
      </c>
      <c r="D165" s="7"/>
      <c r="E165" s="7"/>
      <c r="F165" s="7"/>
      <c r="G165" s="7"/>
      <c r="H165" s="7"/>
      <c r="I165" s="7"/>
      <c r="J165" s="7"/>
      <c r="K165" s="7"/>
      <c r="L165" s="9" t="s">
        <v>47</v>
      </c>
      <c r="M165" s="20">
        <v>1313.5</v>
      </c>
      <c r="N165" s="20">
        <v>1073.2</v>
      </c>
      <c r="O165" s="22">
        <v>788.3</v>
      </c>
      <c r="P165" s="22">
        <v>393.3</v>
      </c>
      <c r="Q165" s="22">
        <v>306.8</v>
      </c>
      <c r="R165" s="18">
        <v>93.4</v>
      </c>
      <c r="S165" s="18">
        <v>54.9</v>
      </c>
      <c r="T165" s="18">
        <v>23.9</v>
      </c>
      <c r="U165" s="20">
        <v>4047.3</v>
      </c>
    </row>
    <row r="166" spans="1:21" ht="16.5" customHeight="1" x14ac:dyDescent="0.25">
      <c r="A166" s="7"/>
      <c r="B166" s="7"/>
      <c r="C166" s="7" t="s">
        <v>144</v>
      </c>
      <c r="D166" s="7"/>
      <c r="E166" s="7"/>
      <c r="F166" s="7"/>
      <c r="G166" s="7"/>
      <c r="H166" s="7"/>
      <c r="I166" s="7"/>
      <c r="J166" s="7"/>
      <c r="K166" s="7"/>
      <c r="L166" s="9" t="s">
        <v>47</v>
      </c>
      <c r="M166" s="20">
        <v>3295.2</v>
      </c>
      <c r="N166" s="20">
        <v>2686.9</v>
      </c>
      <c r="O166" s="20">
        <v>2050.4</v>
      </c>
      <c r="P166" s="20">
        <v>1049.7</v>
      </c>
      <c r="Q166" s="22">
        <v>728.6</v>
      </c>
      <c r="R166" s="22">
        <v>221.6</v>
      </c>
      <c r="S166" s="22">
        <v>172.6</v>
      </c>
      <c r="T166" s="18">
        <v>92.5</v>
      </c>
      <c r="U166" s="21">
        <v>10297.5</v>
      </c>
    </row>
    <row r="167" spans="1:21" ht="16.5" customHeight="1" x14ac:dyDescent="0.25">
      <c r="A167" s="7"/>
      <c r="B167" s="7" t="s">
        <v>68</v>
      </c>
      <c r="C167" s="7"/>
      <c r="D167" s="7"/>
      <c r="E167" s="7"/>
      <c r="F167" s="7"/>
      <c r="G167" s="7"/>
      <c r="H167" s="7"/>
      <c r="I167" s="7"/>
      <c r="J167" s="7"/>
      <c r="K167" s="7"/>
      <c r="L167" s="9"/>
      <c r="M167" s="10"/>
      <c r="N167" s="10"/>
      <c r="O167" s="10"/>
      <c r="P167" s="10"/>
      <c r="Q167" s="10"/>
      <c r="R167" s="10"/>
      <c r="S167" s="10"/>
      <c r="T167" s="10"/>
      <c r="U167" s="10"/>
    </row>
    <row r="168" spans="1:21" ht="16.5" customHeight="1" x14ac:dyDescent="0.25">
      <c r="A168" s="7"/>
      <c r="B168" s="7"/>
      <c r="C168" s="7" t="s">
        <v>504</v>
      </c>
      <c r="D168" s="7"/>
      <c r="E168" s="7"/>
      <c r="F168" s="7"/>
      <c r="G168" s="7"/>
      <c r="H168" s="7"/>
      <c r="I168" s="7"/>
      <c r="J168" s="7"/>
      <c r="K168" s="7"/>
      <c r="L168" s="9"/>
      <c r="M168" s="10"/>
      <c r="N168" s="10"/>
      <c r="O168" s="10"/>
      <c r="P168" s="10"/>
      <c r="Q168" s="10"/>
      <c r="R168" s="10"/>
      <c r="S168" s="10"/>
      <c r="T168" s="10"/>
      <c r="U168" s="10"/>
    </row>
    <row r="169" spans="1:21" ht="16.5" customHeight="1" x14ac:dyDescent="0.25">
      <c r="A169" s="7"/>
      <c r="B169" s="7"/>
      <c r="C169" s="7"/>
      <c r="D169" s="7" t="s">
        <v>505</v>
      </c>
      <c r="E169" s="7"/>
      <c r="F169" s="7"/>
      <c r="G169" s="7"/>
      <c r="H169" s="7"/>
      <c r="I169" s="7"/>
      <c r="J169" s="7"/>
      <c r="K169" s="7"/>
      <c r="L169" s="9"/>
      <c r="M169" s="10"/>
      <c r="N169" s="10"/>
      <c r="O169" s="10"/>
      <c r="P169" s="10"/>
      <c r="Q169" s="10"/>
      <c r="R169" s="10"/>
      <c r="S169" s="10"/>
      <c r="T169" s="10"/>
      <c r="U169" s="10"/>
    </row>
    <row r="170" spans="1:21" ht="16.5" customHeight="1" x14ac:dyDescent="0.25">
      <c r="A170" s="7"/>
      <c r="B170" s="7"/>
      <c r="C170" s="7"/>
      <c r="D170" s="7"/>
      <c r="E170" s="7" t="s">
        <v>506</v>
      </c>
      <c r="F170" s="7"/>
      <c r="G170" s="7"/>
      <c r="H170" s="7"/>
      <c r="I170" s="7"/>
      <c r="J170" s="7"/>
      <c r="K170" s="7"/>
      <c r="L170" s="9" t="s">
        <v>67</v>
      </c>
      <c r="M170" s="18">
        <v>81.2</v>
      </c>
      <c r="N170" s="18">
        <v>81.400000000000006</v>
      </c>
      <c r="O170" s="18">
        <v>80.7</v>
      </c>
      <c r="P170" s="18">
        <v>81.7</v>
      </c>
      <c r="Q170" s="18">
        <v>79.5</v>
      </c>
      <c r="R170" s="18">
        <v>78.8</v>
      </c>
      <c r="S170" s="18">
        <v>82.8</v>
      </c>
      <c r="T170" s="18">
        <v>86</v>
      </c>
      <c r="U170" s="18">
        <v>81.099999999999994</v>
      </c>
    </row>
    <row r="171" spans="1:21" ht="16.5" customHeight="1" x14ac:dyDescent="0.25">
      <c r="A171" s="7"/>
      <c r="B171" s="7"/>
      <c r="C171" s="7"/>
      <c r="D171" s="7"/>
      <c r="E171" s="7" t="s">
        <v>507</v>
      </c>
      <c r="F171" s="7"/>
      <c r="G171" s="7"/>
      <c r="H171" s="7"/>
      <c r="I171" s="7"/>
      <c r="J171" s="7"/>
      <c r="K171" s="7"/>
      <c r="L171" s="9" t="s">
        <v>67</v>
      </c>
      <c r="M171" s="18">
        <v>18.8</v>
      </c>
      <c r="N171" s="18">
        <v>18.600000000000001</v>
      </c>
      <c r="O171" s="18">
        <v>19.3</v>
      </c>
      <c r="P171" s="18">
        <v>18.3</v>
      </c>
      <c r="Q171" s="18">
        <v>20.5</v>
      </c>
      <c r="R171" s="18">
        <v>21.2</v>
      </c>
      <c r="S171" s="18">
        <v>17.2</v>
      </c>
      <c r="T171" s="18">
        <v>14</v>
      </c>
      <c r="U171" s="18">
        <v>18.899999999999999</v>
      </c>
    </row>
    <row r="172" spans="1:21" ht="16.5" customHeight="1" x14ac:dyDescent="0.25">
      <c r="A172" s="7"/>
      <c r="B172" s="7"/>
      <c r="C172" s="7"/>
      <c r="D172" s="7"/>
      <c r="E172" s="7" t="s">
        <v>144</v>
      </c>
      <c r="F172" s="7"/>
      <c r="G172" s="7"/>
      <c r="H172" s="7"/>
      <c r="I172" s="7"/>
      <c r="J172" s="7"/>
      <c r="K172" s="7"/>
      <c r="L172" s="9" t="s">
        <v>47</v>
      </c>
      <c r="M172" s="20">
        <v>2132.8000000000002</v>
      </c>
      <c r="N172" s="20">
        <v>1748.5</v>
      </c>
      <c r="O172" s="20">
        <v>1299.4000000000001</v>
      </c>
      <c r="P172" s="22">
        <v>721.6</v>
      </c>
      <c r="Q172" s="22">
        <v>445.8</v>
      </c>
      <c r="R172" s="22">
        <v>129.30000000000001</v>
      </c>
      <c r="S172" s="22">
        <v>118.6</v>
      </c>
      <c r="T172" s="18">
        <v>75</v>
      </c>
      <c r="U172" s="20">
        <v>6671</v>
      </c>
    </row>
    <row r="173" spans="1:21" ht="16.5" customHeight="1" x14ac:dyDescent="0.25">
      <c r="A173" s="7"/>
      <c r="B173" s="7"/>
      <c r="C173" s="7"/>
      <c r="D173" s="7"/>
      <c r="E173" s="7" t="s">
        <v>508</v>
      </c>
      <c r="F173" s="7"/>
      <c r="G173" s="7"/>
      <c r="H173" s="7"/>
      <c r="I173" s="7"/>
      <c r="J173" s="7"/>
      <c r="K173" s="7"/>
      <c r="L173" s="9" t="s">
        <v>67</v>
      </c>
      <c r="M173" s="18">
        <v>95.3</v>
      </c>
      <c r="N173" s="18">
        <v>94.7</v>
      </c>
      <c r="O173" s="18">
        <v>94.2</v>
      </c>
      <c r="P173" s="18">
        <v>93.8</v>
      </c>
      <c r="Q173" s="18">
        <v>94.1</v>
      </c>
      <c r="R173" s="18">
        <v>94</v>
      </c>
      <c r="S173" s="18">
        <v>97.4</v>
      </c>
      <c r="T173" s="18">
        <v>95.5</v>
      </c>
      <c r="U173" s="18">
        <v>94.7</v>
      </c>
    </row>
    <row r="174" spans="1:21" ht="16.5" customHeight="1" x14ac:dyDescent="0.25">
      <c r="A174" s="7"/>
      <c r="B174" s="7"/>
      <c r="C174" s="7"/>
      <c r="D174" s="7" t="s">
        <v>509</v>
      </c>
      <c r="E174" s="7"/>
      <c r="F174" s="7"/>
      <c r="G174" s="7"/>
      <c r="H174" s="7"/>
      <c r="I174" s="7"/>
      <c r="J174" s="7"/>
      <c r="K174" s="7"/>
      <c r="L174" s="9"/>
      <c r="M174" s="10"/>
      <c r="N174" s="10"/>
      <c r="O174" s="10"/>
      <c r="P174" s="10"/>
      <c r="Q174" s="10"/>
      <c r="R174" s="10"/>
      <c r="S174" s="10"/>
      <c r="T174" s="10"/>
      <c r="U174" s="10"/>
    </row>
    <row r="175" spans="1:21" ht="16.5" customHeight="1" x14ac:dyDescent="0.25">
      <c r="A175" s="7"/>
      <c r="B175" s="7"/>
      <c r="C175" s="7"/>
      <c r="D175" s="7"/>
      <c r="E175" s="7" t="s">
        <v>510</v>
      </c>
      <c r="F175" s="7"/>
      <c r="G175" s="7"/>
      <c r="H175" s="7"/>
      <c r="I175" s="7"/>
      <c r="J175" s="7"/>
      <c r="K175" s="7"/>
      <c r="L175" s="9" t="s">
        <v>67</v>
      </c>
      <c r="M175" s="18">
        <v>77.3</v>
      </c>
      <c r="N175" s="18">
        <v>74.2</v>
      </c>
      <c r="O175" s="18">
        <v>82</v>
      </c>
      <c r="P175" s="18">
        <v>77.5</v>
      </c>
      <c r="Q175" s="18">
        <v>77.8</v>
      </c>
      <c r="R175" s="18">
        <v>79.099999999999994</v>
      </c>
      <c r="S175" s="18">
        <v>77.7</v>
      </c>
      <c r="T175" s="18">
        <v>86.2</v>
      </c>
      <c r="U175" s="18">
        <v>77.7</v>
      </c>
    </row>
    <row r="176" spans="1:21" ht="16.5" customHeight="1" x14ac:dyDescent="0.25">
      <c r="A176" s="7"/>
      <c r="B176" s="7"/>
      <c r="C176" s="7"/>
      <c r="D176" s="7"/>
      <c r="E176" s="7" t="s">
        <v>511</v>
      </c>
      <c r="F176" s="7"/>
      <c r="G176" s="7"/>
      <c r="H176" s="7"/>
      <c r="I176" s="7"/>
      <c r="J176" s="7"/>
      <c r="K176" s="7"/>
      <c r="L176" s="9" t="s">
        <v>67</v>
      </c>
      <c r="M176" s="18">
        <v>22.7</v>
      </c>
      <c r="N176" s="18">
        <v>25.8</v>
      </c>
      <c r="O176" s="18">
        <v>18</v>
      </c>
      <c r="P176" s="18">
        <v>22.5</v>
      </c>
      <c r="Q176" s="18">
        <v>22.2</v>
      </c>
      <c r="R176" s="18">
        <v>20.9</v>
      </c>
      <c r="S176" s="18">
        <v>22.3</v>
      </c>
      <c r="T176" s="18">
        <v>13.8</v>
      </c>
      <c r="U176" s="18">
        <v>22.3</v>
      </c>
    </row>
    <row r="177" spans="1:21" ht="16.5" customHeight="1" x14ac:dyDescent="0.25">
      <c r="A177" s="7"/>
      <c r="B177" s="7"/>
      <c r="C177" s="7"/>
      <c r="D177" s="7"/>
      <c r="E177" s="7" t="s">
        <v>144</v>
      </c>
      <c r="F177" s="7"/>
      <c r="G177" s="7"/>
      <c r="H177" s="7"/>
      <c r="I177" s="7"/>
      <c r="J177" s="7"/>
      <c r="K177" s="7"/>
      <c r="L177" s="9" t="s">
        <v>47</v>
      </c>
      <c r="M177" s="22">
        <v>105.7</v>
      </c>
      <c r="N177" s="18">
        <v>98.6</v>
      </c>
      <c r="O177" s="18">
        <v>80.099999999999994</v>
      </c>
      <c r="P177" s="18">
        <v>47.8</v>
      </c>
      <c r="Q177" s="18">
        <v>27.9</v>
      </c>
      <c r="R177" s="16">
        <v>8.1999999999999993</v>
      </c>
      <c r="S177" s="16">
        <v>3.1</v>
      </c>
      <c r="T177" s="16">
        <v>3.5</v>
      </c>
      <c r="U177" s="22">
        <v>375</v>
      </c>
    </row>
    <row r="178" spans="1:21" ht="16.5" customHeight="1" x14ac:dyDescent="0.25">
      <c r="A178" s="7"/>
      <c r="B178" s="7"/>
      <c r="C178" s="7"/>
      <c r="D178" s="7"/>
      <c r="E178" s="7" t="s">
        <v>508</v>
      </c>
      <c r="F178" s="7"/>
      <c r="G178" s="7"/>
      <c r="H178" s="7"/>
      <c r="I178" s="7"/>
      <c r="J178" s="7"/>
      <c r="K178" s="7"/>
      <c r="L178" s="9" t="s">
        <v>67</v>
      </c>
      <c r="M178" s="16">
        <v>4.7</v>
      </c>
      <c r="N178" s="16">
        <v>5.3</v>
      </c>
      <c r="O178" s="16">
        <v>5.8</v>
      </c>
      <c r="P178" s="16">
        <v>6.2</v>
      </c>
      <c r="Q178" s="16">
        <v>5.9</v>
      </c>
      <c r="R178" s="16">
        <v>6</v>
      </c>
      <c r="S178" s="16">
        <v>2.6</v>
      </c>
      <c r="T178" s="16">
        <v>4.5</v>
      </c>
      <c r="U178" s="16">
        <v>5.3</v>
      </c>
    </row>
    <row r="179" spans="1:21" ht="16.5" customHeight="1" x14ac:dyDescent="0.25">
      <c r="A179" s="7"/>
      <c r="B179" s="7"/>
      <c r="C179" s="7"/>
      <c r="D179" s="7" t="s">
        <v>512</v>
      </c>
      <c r="E179" s="7"/>
      <c r="F179" s="7"/>
      <c r="G179" s="7"/>
      <c r="H179" s="7"/>
      <c r="I179" s="7"/>
      <c r="J179" s="7"/>
      <c r="K179" s="7"/>
      <c r="L179" s="9" t="s">
        <v>47</v>
      </c>
      <c r="M179" s="20">
        <v>2238.6</v>
      </c>
      <c r="N179" s="20">
        <v>1847.2</v>
      </c>
      <c r="O179" s="20">
        <v>1379.5</v>
      </c>
      <c r="P179" s="22">
        <v>769.4</v>
      </c>
      <c r="Q179" s="22">
        <v>473.7</v>
      </c>
      <c r="R179" s="22">
        <v>137.6</v>
      </c>
      <c r="S179" s="22">
        <v>121.7</v>
      </c>
      <c r="T179" s="18">
        <v>78.599999999999994</v>
      </c>
      <c r="U179" s="20">
        <v>7046.1</v>
      </c>
    </row>
    <row r="180" spans="1:21" ht="16.5" customHeight="1" x14ac:dyDescent="0.25">
      <c r="A180" s="7"/>
      <c r="B180" s="7"/>
      <c r="C180" s="7"/>
      <c r="D180" s="7" t="s">
        <v>513</v>
      </c>
      <c r="E180" s="7"/>
      <c r="F180" s="7"/>
      <c r="G180" s="7"/>
      <c r="H180" s="7"/>
      <c r="I180" s="7"/>
      <c r="J180" s="7"/>
      <c r="K180" s="7"/>
      <c r="L180" s="9" t="s">
        <v>67</v>
      </c>
      <c r="M180" s="18">
        <v>70.3</v>
      </c>
      <c r="N180" s="18">
        <v>71.5</v>
      </c>
      <c r="O180" s="18">
        <v>70.3</v>
      </c>
      <c r="P180" s="18">
        <v>74.400000000000006</v>
      </c>
      <c r="Q180" s="18">
        <v>68</v>
      </c>
      <c r="R180" s="18">
        <v>64.599999999999994</v>
      </c>
      <c r="S180" s="18">
        <v>74.900000000000006</v>
      </c>
      <c r="T180" s="18">
        <v>81.2</v>
      </c>
      <c r="U180" s="18">
        <v>71</v>
      </c>
    </row>
    <row r="181" spans="1:21" ht="16.5" customHeight="1" x14ac:dyDescent="0.25">
      <c r="A181" s="7"/>
      <c r="B181" s="7"/>
      <c r="C181" s="7" t="s">
        <v>514</v>
      </c>
      <c r="D181" s="7"/>
      <c r="E181" s="7"/>
      <c r="F181" s="7"/>
      <c r="G181" s="7"/>
      <c r="H181" s="7"/>
      <c r="I181" s="7"/>
      <c r="J181" s="7"/>
      <c r="K181" s="7"/>
      <c r="L181" s="9" t="s">
        <v>47</v>
      </c>
      <c r="M181" s="22">
        <v>944.1</v>
      </c>
      <c r="N181" s="22">
        <v>736.3</v>
      </c>
      <c r="O181" s="22">
        <v>582.70000000000005</v>
      </c>
      <c r="P181" s="22">
        <v>264.3</v>
      </c>
      <c r="Q181" s="22">
        <v>223.1</v>
      </c>
      <c r="R181" s="18">
        <v>75.400000000000006</v>
      </c>
      <c r="S181" s="18">
        <v>40.799999999999997</v>
      </c>
      <c r="T181" s="18">
        <v>18.2</v>
      </c>
      <c r="U181" s="20">
        <v>2884.9</v>
      </c>
    </row>
    <row r="182" spans="1:21" ht="16.5" customHeight="1" x14ac:dyDescent="0.25">
      <c r="A182" s="7"/>
      <c r="B182" s="7"/>
      <c r="C182" s="7" t="s">
        <v>144</v>
      </c>
      <c r="D182" s="7"/>
      <c r="E182" s="7"/>
      <c r="F182" s="7"/>
      <c r="G182" s="7"/>
      <c r="H182" s="7"/>
      <c r="I182" s="7"/>
      <c r="J182" s="7"/>
      <c r="K182" s="7"/>
      <c r="L182" s="9" t="s">
        <v>47</v>
      </c>
      <c r="M182" s="20">
        <v>3182.6</v>
      </c>
      <c r="N182" s="20">
        <v>2583.5</v>
      </c>
      <c r="O182" s="20">
        <v>1962.2</v>
      </c>
      <c r="P182" s="20">
        <v>1033.5999999999999</v>
      </c>
      <c r="Q182" s="22">
        <v>696.8</v>
      </c>
      <c r="R182" s="22">
        <v>213</v>
      </c>
      <c r="S182" s="22">
        <v>162.4</v>
      </c>
      <c r="T182" s="18">
        <v>96.8</v>
      </c>
      <c r="U182" s="20">
        <v>9931</v>
      </c>
    </row>
    <row r="183" spans="1:21" ht="16.5" customHeight="1" x14ac:dyDescent="0.25">
      <c r="A183" s="7"/>
      <c r="B183" s="7" t="s">
        <v>70</v>
      </c>
      <c r="C183" s="7"/>
      <c r="D183" s="7"/>
      <c r="E183" s="7"/>
      <c r="F183" s="7"/>
      <c r="G183" s="7"/>
      <c r="H183" s="7"/>
      <c r="I183" s="7"/>
      <c r="J183" s="7"/>
      <c r="K183" s="7"/>
      <c r="L183" s="9"/>
      <c r="M183" s="10"/>
      <c r="N183" s="10"/>
      <c r="O183" s="10"/>
      <c r="P183" s="10"/>
      <c r="Q183" s="10"/>
      <c r="R183" s="10"/>
      <c r="S183" s="10"/>
      <c r="T183" s="10"/>
      <c r="U183" s="10"/>
    </row>
    <row r="184" spans="1:21" ht="16.5" customHeight="1" x14ac:dyDescent="0.25">
      <c r="A184" s="7"/>
      <c r="B184" s="7"/>
      <c r="C184" s="7" t="s">
        <v>504</v>
      </c>
      <c r="D184" s="7"/>
      <c r="E184" s="7"/>
      <c r="F184" s="7"/>
      <c r="G184" s="7"/>
      <c r="H184" s="7"/>
      <c r="I184" s="7"/>
      <c r="J184" s="7"/>
      <c r="K184" s="7"/>
      <c r="L184" s="9"/>
      <c r="M184" s="10"/>
      <c r="N184" s="10"/>
      <c r="O184" s="10"/>
      <c r="P184" s="10"/>
      <c r="Q184" s="10"/>
      <c r="R184" s="10"/>
      <c r="S184" s="10"/>
      <c r="T184" s="10"/>
      <c r="U184" s="10"/>
    </row>
    <row r="185" spans="1:21" ht="16.5" customHeight="1" x14ac:dyDescent="0.25">
      <c r="A185" s="7"/>
      <c r="B185" s="7"/>
      <c r="C185" s="7"/>
      <c r="D185" s="7" t="s">
        <v>505</v>
      </c>
      <c r="E185" s="7"/>
      <c r="F185" s="7"/>
      <c r="G185" s="7"/>
      <c r="H185" s="7"/>
      <c r="I185" s="7"/>
      <c r="J185" s="7"/>
      <c r="K185" s="7"/>
      <c r="L185" s="9"/>
      <c r="M185" s="10"/>
      <c r="N185" s="10"/>
      <c r="O185" s="10"/>
      <c r="P185" s="10"/>
      <c r="Q185" s="10"/>
      <c r="R185" s="10"/>
      <c r="S185" s="10"/>
      <c r="T185" s="10"/>
      <c r="U185" s="10"/>
    </row>
    <row r="186" spans="1:21" ht="16.5" customHeight="1" x14ac:dyDescent="0.25">
      <c r="A186" s="7"/>
      <c r="B186" s="7"/>
      <c r="C186" s="7"/>
      <c r="D186" s="7"/>
      <c r="E186" s="7" t="s">
        <v>506</v>
      </c>
      <c r="F186" s="7"/>
      <c r="G186" s="7"/>
      <c r="H186" s="7"/>
      <c r="I186" s="7"/>
      <c r="J186" s="7"/>
      <c r="K186" s="7"/>
      <c r="L186" s="9" t="s">
        <v>67</v>
      </c>
      <c r="M186" s="18">
        <v>68.7</v>
      </c>
      <c r="N186" s="18">
        <v>67.400000000000006</v>
      </c>
      <c r="O186" s="18">
        <v>67.900000000000006</v>
      </c>
      <c r="P186" s="18">
        <v>66.8</v>
      </c>
      <c r="Q186" s="18">
        <v>64.3</v>
      </c>
      <c r="R186" s="18">
        <v>62.9</v>
      </c>
      <c r="S186" s="18">
        <v>72.400000000000006</v>
      </c>
      <c r="T186" s="18">
        <v>80.400000000000006</v>
      </c>
      <c r="U186" s="18">
        <v>67.8</v>
      </c>
    </row>
    <row r="187" spans="1:21" ht="16.5" customHeight="1" x14ac:dyDescent="0.25">
      <c r="A187" s="7"/>
      <c r="B187" s="7"/>
      <c r="C187" s="7"/>
      <c r="D187" s="7"/>
      <c r="E187" s="7" t="s">
        <v>507</v>
      </c>
      <c r="F187" s="7"/>
      <c r="G187" s="7"/>
      <c r="H187" s="7"/>
      <c r="I187" s="7"/>
      <c r="J187" s="7"/>
      <c r="K187" s="7"/>
      <c r="L187" s="9" t="s">
        <v>67</v>
      </c>
      <c r="M187" s="18">
        <v>31.3</v>
      </c>
      <c r="N187" s="18">
        <v>32.6</v>
      </c>
      <c r="O187" s="18">
        <v>32.1</v>
      </c>
      <c r="P187" s="18">
        <v>33.200000000000003</v>
      </c>
      <c r="Q187" s="18">
        <v>35.700000000000003</v>
      </c>
      <c r="R187" s="18">
        <v>37.1</v>
      </c>
      <c r="S187" s="18">
        <v>27.6</v>
      </c>
      <c r="T187" s="18">
        <v>19.600000000000001</v>
      </c>
      <c r="U187" s="18">
        <v>32.200000000000003</v>
      </c>
    </row>
    <row r="188" spans="1:21" ht="16.5" customHeight="1" x14ac:dyDescent="0.25">
      <c r="A188" s="7"/>
      <c r="B188" s="7"/>
      <c r="C188" s="7"/>
      <c r="D188" s="7"/>
      <c r="E188" s="7" t="s">
        <v>144</v>
      </c>
      <c r="F188" s="7"/>
      <c r="G188" s="7"/>
      <c r="H188" s="7"/>
      <c r="I188" s="7"/>
      <c r="J188" s="7"/>
      <c r="K188" s="7"/>
      <c r="L188" s="9" t="s">
        <v>47</v>
      </c>
      <c r="M188" s="20">
        <v>4028.3</v>
      </c>
      <c r="N188" s="20">
        <v>3278.6</v>
      </c>
      <c r="O188" s="20">
        <v>2485.5</v>
      </c>
      <c r="P188" s="20">
        <v>1344.4</v>
      </c>
      <c r="Q188" s="22">
        <v>848.2</v>
      </c>
      <c r="R188" s="22">
        <v>250.7</v>
      </c>
      <c r="S188" s="22">
        <v>231.8</v>
      </c>
      <c r="T188" s="22">
        <v>140.80000000000001</v>
      </c>
      <c r="U188" s="21">
        <v>12608.4</v>
      </c>
    </row>
    <row r="189" spans="1:21" ht="16.5" customHeight="1" x14ac:dyDescent="0.25">
      <c r="A189" s="7"/>
      <c r="B189" s="7"/>
      <c r="C189" s="7"/>
      <c r="D189" s="7"/>
      <c r="E189" s="7" t="s">
        <v>508</v>
      </c>
      <c r="F189" s="7"/>
      <c r="G189" s="7"/>
      <c r="H189" s="7"/>
      <c r="I189" s="7"/>
      <c r="J189" s="7"/>
      <c r="K189" s="7"/>
      <c r="L189" s="9" t="s">
        <v>67</v>
      </c>
      <c r="M189" s="18">
        <v>95.5</v>
      </c>
      <c r="N189" s="18">
        <v>94.7</v>
      </c>
      <c r="O189" s="18">
        <v>94.1</v>
      </c>
      <c r="P189" s="18">
        <v>94.3</v>
      </c>
      <c r="Q189" s="18">
        <v>94.7</v>
      </c>
      <c r="R189" s="18">
        <v>94.3</v>
      </c>
      <c r="S189" s="18">
        <v>96.8</v>
      </c>
      <c r="T189" s="18">
        <v>95.7</v>
      </c>
      <c r="U189" s="18">
        <v>94.8</v>
      </c>
    </row>
    <row r="190" spans="1:21" ht="16.5" customHeight="1" x14ac:dyDescent="0.25">
      <c r="A190" s="7"/>
      <c r="B190" s="7"/>
      <c r="C190" s="7"/>
      <c r="D190" s="7" t="s">
        <v>509</v>
      </c>
      <c r="E190" s="7"/>
      <c r="F190" s="7"/>
      <c r="G190" s="7"/>
      <c r="H190" s="7"/>
      <c r="I190" s="7"/>
      <c r="J190" s="7"/>
      <c r="K190" s="7"/>
      <c r="L190" s="9"/>
      <c r="M190" s="10"/>
      <c r="N190" s="10"/>
      <c r="O190" s="10"/>
      <c r="P190" s="10"/>
      <c r="Q190" s="10"/>
      <c r="R190" s="10"/>
      <c r="S190" s="10"/>
      <c r="T190" s="10"/>
      <c r="U190" s="10"/>
    </row>
    <row r="191" spans="1:21" ht="16.5" customHeight="1" x14ac:dyDescent="0.25">
      <c r="A191" s="7"/>
      <c r="B191" s="7"/>
      <c r="C191" s="7"/>
      <c r="D191" s="7"/>
      <c r="E191" s="7" t="s">
        <v>510</v>
      </c>
      <c r="F191" s="7"/>
      <c r="G191" s="7"/>
      <c r="H191" s="7"/>
      <c r="I191" s="7"/>
      <c r="J191" s="7"/>
      <c r="K191" s="7"/>
      <c r="L191" s="9" t="s">
        <v>67</v>
      </c>
      <c r="M191" s="18">
        <v>70.3</v>
      </c>
      <c r="N191" s="18">
        <v>66.599999999999994</v>
      </c>
      <c r="O191" s="18">
        <v>77.7</v>
      </c>
      <c r="P191" s="18">
        <v>73</v>
      </c>
      <c r="Q191" s="18">
        <v>70.8</v>
      </c>
      <c r="R191" s="18">
        <v>74.3</v>
      </c>
      <c r="S191" s="18">
        <v>73.400000000000006</v>
      </c>
      <c r="T191" s="18">
        <v>76.400000000000006</v>
      </c>
      <c r="U191" s="18">
        <v>71.5</v>
      </c>
    </row>
    <row r="192" spans="1:21" ht="16.5" customHeight="1" x14ac:dyDescent="0.25">
      <c r="A192" s="7"/>
      <c r="B192" s="7"/>
      <c r="C192" s="7"/>
      <c r="D192" s="7"/>
      <c r="E192" s="7" t="s">
        <v>511</v>
      </c>
      <c r="F192" s="7"/>
      <c r="G192" s="7"/>
      <c r="H192" s="7"/>
      <c r="I192" s="7"/>
      <c r="J192" s="7"/>
      <c r="K192" s="7"/>
      <c r="L192" s="9" t="s">
        <v>67</v>
      </c>
      <c r="M192" s="18">
        <v>29.7</v>
      </c>
      <c r="N192" s="18">
        <v>33.4</v>
      </c>
      <c r="O192" s="18">
        <v>22.3</v>
      </c>
      <c r="P192" s="18">
        <v>27</v>
      </c>
      <c r="Q192" s="18">
        <v>29.2</v>
      </c>
      <c r="R192" s="18">
        <v>25.7</v>
      </c>
      <c r="S192" s="18">
        <v>26.6</v>
      </c>
      <c r="T192" s="18">
        <v>23.6</v>
      </c>
      <c r="U192" s="18">
        <v>28.5</v>
      </c>
    </row>
    <row r="193" spans="1:21" ht="16.5" customHeight="1" x14ac:dyDescent="0.25">
      <c r="A193" s="7"/>
      <c r="B193" s="7"/>
      <c r="C193" s="7"/>
      <c r="D193" s="7"/>
      <c r="E193" s="7" t="s">
        <v>144</v>
      </c>
      <c r="F193" s="7"/>
      <c r="G193" s="7"/>
      <c r="H193" s="7"/>
      <c r="I193" s="7"/>
      <c r="J193" s="7"/>
      <c r="K193" s="7"/>
      <c r="L193" s="9" t="s">
        <v>47</v>
      </c>
      <c r="M193" s="22">
        <v>191.9</v>
      </c>
      <c r="N193" s="22">
        <v>182.3</v>
      </c>
      <c r="O193" s="22">
        <v>156.1</v>
      </c>
      <c r="P193" s="18">
        <v>81.3</v>
      </c>
      <c r="Q193" s="18">
        <v>47.2</v>
      </c>
      <c r="R193" s="18">
        <v>15</v>
      </c>
      <c r="S193" s="16">
        <v>7.7</v>
      </c>
      <c r="T193" s="16">
        <v>6.3</v>
      </c>
      <c r="U193" s="22">
        <v>687.9</v>
      </c>
    </row>
    <row r="194" spans="1:21" ht="16.5" customHeight="1" x14ac:dyDescent="0.25">
      <c r="A194" s="7"/>
      <c r="B194" s="7"/>
      <c r="C194" s="7"/>
      <c r="D194" s="7"/>
      <c r="E194" s="7" t="s">
        <v>508</v>
      </c>
      <c r="F194" s="7"/>
      <c r="G194" s="7"/>
      <c r="H194" s="7"/>
      <c r="I194" s="7"/>
      <c r="J194" s="7"/>
      <c r="K194" s="7"/>
      <c r="L194" s="9" t="s">
        <v>67</v>
      </c>
      <c r="M194" s="16">
        <v>4.5</v>
      </c>
      <c r="N194" s="16">
        <v>5.3</v>
      </c>
      <c r="O194" s="16">
        <v>5.9</v>
      </c>
      <c r="P194" s="16">
        <v>5.7</v>
      </c>
      <c r="Q194" s="16">
        <v>5.3</v>
      </c>
      <c r="R194" s="16">
        <v>5.7</v>
      </c>
      <c r="S194" s="16">
        <v>3.2</v>
      </c>
      <c r="T194" s="16">
        <v>4.3</v>
      </c>
      <c r="U194" s="16">
        <v>5.2</v>
      </c>
    </row>
    <row r="195" spans="1:21" ht="16.5" customHeight="1" x14ac:dyDescent="0.25">
      <c r="A195" s="7"/>
      <c r="B195" s="7"/>
      <c r="C195" s="7"/>
      <c r="D195" s="7" t="s">
        <v>512</v>
      </c>
      <c r="E195" s="7"/>
      <c r="F195" s="7"/>
      <c r="G195" s="7"/>
      <c r="H195" s="7"/>
      <c r="I195" s="7"/>
      <c r="J195" s="7"/>
      <c r="K195" s="7"/>
      <c r="L195" s="9" t="s">
        <v>47</v>
      </c>
      <c r="M195" s="20">
        <v>4220.2</v>
      </c>
      <c r="N195" s="20">
        <v>3460.9</v>
      </c>
      <c r="O195" s="20">
        <v>2641.6</v>
      </c>
      <c r="P195" s="20">
        <v>1425.7</v>
      </c>
      <c r="Q195" s="22">
        <v>895.5</v>
      </c>
      <c r="R195" s="22">
        <v>265.7</v>
      </c>
      <c r="S195" s="22">
        <v>239.4</v>
      </c>
      <c r="T195" s="22">
        <v>147.1</v>
      </c>
      <c r="U195" s="21">
        <v>13296.3</v>
      </c>
    </row>
    <row r="196" spans="1:21" ht="16.5" customHeight="1" x14ac:dyDescent="0.25">
      <c r="A196" s="7"/>
      <c r="B196" s="7"/>
      <c r="C196" s="7"/>
      <c r="D196" s="7" t="s">
        <v>513</v>
      </c>
      <c r="E196" s="7"/>
      <c r="F196" s="7"/>
      <c r="G196" s="7"/>
      <c r="H196" s="7"/>
      <c r="I196" s="7"/>
      <c r="J196" s="7"/>
      <c r="K196" s="7"/>
      <c r="L196" s="9" t="s">
        <v>67</v>
      </c>
      <c r="M196" s="18">
        <v>65.099999999999994</v>
      </c>
      <c r="N196" s="18">
        <v>65.7</v>
      </c>
      <c r="O196" s="18">
        <v>65.8</v>
      </c>
      <c r="P196" s="18">
        <v>68.400000000000006</v>
      </c>
      <c r="Q196" s="18">
        <v>62.8</v>
      </c>
      <c r="R196" s="18">
        <v>61.1</v>
      </c>
      <c r="S196" s="18">
        <v>71.5</v>
      </c>
      <c r="T196" s="18">
        <v>77.7</v>
      </c>
      <c r="U196" s="18">
        <v>65.7</v>
      </c>
    </row>
    <row r="197" spans="1:21" ht="16.5" customHeight="1" x14ac:dyDescent="0.25">
      <c r="A197" s="7"/>
      <c r="B197" s="7"/>
      <c r="C197" s="7" t="s">
        <v>514</v>
      </c>
      <c r="D197" s="7"/>
      <c r="E197" s="7"/>
      <c r="F197" s="7"/>
      <c r="G197" s="7"/>
      <c r="H197" s="7"/>
      <c r="I197" s="7"/>
      <c r="J197" s="7"/>
      <c r="K197" s="7"/>
      <c r="L197" s="9" t="s">
        <v>47</v>
      </c>
      <c r="M197" s="20">
        <v>2257.6</v>
      </c>
      <c r="N197" s="20">
        <v>1809.5</v>
      </c>
      <c r="O197" s="20">
        <v>1371</v>
      </c>
      <c r="P197" s="22">
        <v>657.6</v>
      </c>
      <c r="Q197" s="22">
        <v>529.9</v>
      </c>
      <c r="R197" s="22">
        <v>168.8</v>
      </c>
      <c r="S197" s="18">
        <v>95.6</v>
      </c>
      <c r="T197" s="18">
        <v>42.2</v>
      </c>
      <c r="U197" s="20">
        <v>6932.2</v>
      </c>
    </row>
    <row r="198" spans="1:21" ht="16.5" customHeight="1" x14ac:dyDescent="0.25">
      <c r="A198" s="7"/>
      <c r="B198" s="7"/>
      <c r="C198" s="7" t="s">
        <v>144</v>
      </c>
      <c r="D198" s="7"/>
      <c r="E198" s="7"/>
      <c r="F198" s="7"/>
      <c r="G198" s="7"/>
      <c r="H198" s="7"/>
      <c r="I198" s="7"/>
      <c r="J198" s="7"/>
      <c r="K198" s="7"/>
      <c r="L198" s="9" t="s">
        <v>47</v>
      </c>
      <c r="M198" s="20">
        <v>6477.8</v>
      </c>
      <c r="N198" s="20">
        <v>5270.4</v>
      </c>
      <c r="O198" s="20">
        <v>4012.6</v>
      </c>
      <c r="P198" s="20">
        <v>2083.3000000000002</v>
      </c>
      <c r="Q198" s="20">
        <v>1425.4</v>
      </c>
      <c r="R198" s="22">
        <v>434.6</v>
      </c>
      <c r="S198" s="22">
        <v>335.1</v>
      </c>
      <c r="T198" s="22">
        <v>189.3</v>
      </c>
      <c r="U198" s="21">
        <v>20228.400000000001</v>
      </c>
    </row>
    <row r="199" spans="1:21" ht="16.5" customHeight="1" x14ac:dyDescent="0.25">
      <c r="A199" s="7" t="s">
        <v>76</v>
      </c>
      <c r="B199" s="7"/>
      <c r="C199" s="7"/>
      <c r="D199" s="7"/>
      <c r="E199" s="7"/>
      <c r="F199" s="7"/>
      <c r="G199" s="7"/>
      <c r="H199" s="7"/>
      <c r="I199" s="7"/>
      <c r="J199" s="7"/>
      <c r="K199" s="7"/>
      <c r="L199" s="9"/>
      <c r="M199" s="10"/>
      <c r="N199" s="10"/>
      <c r="O199" s="10"/>
      <c r="P199" s="10"/>
      <c r="Q199" s="10"/>
      <c r="R199" s="10"/>
      <c r="S199" s="10"/>
      <c r="T199" s="10"/>
      <c r="U199" s="10"/>
    </row>
    <row r="200" spans="1:21" ht="16.5" customHeight="1" x14ac:dyDescent="0.25">
      <c r="A200" s="7"/>
      <c r="B200" s="7" t="s">
        <v>45</v>
      </c>
      <c r="C200" s="7"/>
      <c r="D200" s="7"/>
      <c r="E200" s="7"/>
      <c r="F200" s="7"/>
      <c r="G200" s="7"/>
      <c r="H200" s="7"/>
      <c r="I200" s="7"/>
      <c r="J200" s="7"/>
      <c r="K200" s="7"/>
      <c r="L200" s="9"/>
      <c r="M200" s="10"/>
      <c r="N200" s="10"/>
      <c r="O200" s="10"/>
      <c r="P200" s="10"/>
      <c r="Q200" s="10"/>
      <c r="R200" s="10"/>
      <c r="S200" s="10"/>
      <c r="T200" s="10"/>
      <c r="U200" s="10"/>
    </row>
    <row r="201" spans="1:21" ht="16.5" customHeight="1" x14ac:dyDescent="0.25">
      <c r="A201" s="7"/>
      <c r="B201" s="7"/>
      <c r="C201" s="7" t="s">
        <v>504</v>
      </c>
      <c r="D201" s="7"/>
      <c r="E201" s="7"/>
      <c r="F201" s="7"/>
      <c r="G201" s="7"/>
      <c r="H201" s="7"/>
      <c r="I201" s="7"/>
      <c r="J201" s="7"/>
      <c r="K201" s="7"/>
      <c r="L201" s="9"/>
      <c r="M201" s="10"/>
      <c r="N201" s="10"/>
      <c r="O201" s="10"/>
      <c r="P201" s="10"/>
      <c r="Q201" s="10"/>
      <c r="R201" s="10"/>
      <c r="S201" s="10"/>
      <c r="T201" s="10"/>
      <c r="U201" s="10"/>
    </row>
    <row r="202" spans="1:21" ht="16.5" customHeight="1" x14ac:dyDescent="0.25">
      <c r="A202" s="7"/>
      <c r="B202" s="7"/>
      <c r="C202" s="7"/>
      <c r="D202" s="7" t="s">
        <v>505</v>
      </c>
      <c r="E202" s="7"/>
      <c r="F202" s="7"/>
      <c r="G202" s="7"/>
      <c r="H202" s="7"/>
      <c r="I202" s="7"/>
      <c r="J202" s="7"/>
      <c r="K202" s="7"/>
      <c r="L202" s="9"/>
      <c r="M202" s="10"/>
      <c r="N202" s="10"/>
      <c r="O202" s="10"/>
      <c r="P202" s="10"/>
      <c r="Q202" s="10"/>
      <c r="R202" s="10"/>
      <c r="S202" s="10"/>
      <c r="T202" s="10"/>
      <c r="U202" s="10"/>
    </row>
    <row r="203" spans="1:21" ht="16.5" customHeight="1" x14ac:dyDescent="0.25">
      <c r="A203" s="7"/>
      <c r="B203" s="7"/>
      <c r="C203" s="7"/>
      <c r="D203" s="7"/>
      <c r="E203" s="7" t="s">
        <v>506</v>
      </c>
      <c r="F203" s="7"/>
      <c r="G203" s="7"/>
      <c r="H203" s="7"/>
      <c r="I203" s="7"/>
      <c r="J203" s="7"/>
      <c r="K203" s="7"/>
      <c r="L203" s="9" t="s">
        <v>67</v>
      </c>
      <c r="M203" s="18">
        <v>55.3</v>
      </c>
      <c r="N203" s="18">
        <v>51.4</v>
      </c>
      <c r="O203" s="18">
        <v>54</v>
      </c>
      <c r="P203" s="18">
        <v>52.2</v>
      </c>
      <c r="Q203" s="18">
        <v>47.3</v>
      </c>
      <c r="R203" s="18">
        <v>45.4</v>
      </c>
      <c r="S203" s="18">
        <v>60.6</v>
      </c>
      <c r="T203" s="18">
        <v>69</v>
      </c>
      <c r="U203" s="18">
        <v>53.2</v>
      </c>
    </row>
    <row r="204" spans="1:21" ht="16.5" customHeight="1" x14ac:dyDescent="0.25">
      <c r="A204" s="7"/>
      <c r="B204" s="7"/>
      <c r="C204" s="7"/>
      <c r="D204" s="7"/>
      <c r="E204" s="7" t="s">
        <v>507</v>
      </c>
      <c r="F204" s="7"/>
      <c r="G204" s="7"/>
      <c r="H204" s="7"/>
      <c r="I204" s="7"/>
      <c r="J204" s="7"/>
      <c r="K204" s="7"/>
      <c r="L204" s="9" t="s">
        <v>67</v>
      </c>
      <c r="M204" s="18">
        <v>44.7</v>
      </c>
      <c r="N204" s="18">
        <v>48.6</v>
      </c>
      <c r="O204" s="18">
        <v>46</v>
      </c>
      <c r="P204" s="18">
        <v>47.8</v>
      </c>
      <c r="Q204" s="18">
        <v>52.7</v>
      </c>
      <c r="R204" s="18">
        <v>54.6</v>
      </c>
      <c r="S204" s="18">
        <v>39.4</v>
      </c>
      <c r="T204" s="18">
        <v>31</v>
      </c>
      <c r="U204" s="18">
        <v>46.8</v>
      </c>
    </row>
    <row r="205" spans="1:21" ht="16.5" customHeight="1" x14ac:dyDescent="0.25">
      <c r="A205" s="7"/>
      <c r="B205" s="7"/>
      <c r="C205" s="7"/>
      <c r="D205" s="7"/>
      <c r="E205" s="7" t="s">
        <v>144</v>
      </c>
      <c r="F205" s="7"/>
      <c r="G205" s="7"/>
      <c r="H205" s="7"/>
      <c r="I205" s="7"/>
      <c r="J205" s="7"/>
      <c r="K205" s="7"/>
      <c r="L205" s="9" t="s">
        <v>47</v>
      </c>
      <c r="M205" s="20">
        <v>1819.1</v>
      </c>
      <c r="N205" s="20">
        <v>1488.7</v>
      </c>
      <c r="O205" s="20">
        <v>1136</v>
      </c>
      <c r="P205" s="22">
        <v>603.79999999999995</v>
      </c>
      <c r="Q205" s="22">
        <v>392.3</v>
      </c>
      <c r="R205" s="22">
        <v>119.3</v>
      </c>
      <c r="S205" s="22">
        <v>109.6</v>
      </c>
      <c r="T205" s="18">
        <v>62.7</v>
      </c>
      <c r="U205" s="20">
        <v>5731.6</v>
      </c>
    </row>
    <row r="206" spans="1:21" ht="16.5" customHeight="1" x14ac:dyDescent="0.25">
      <c r="A206" s="7"/>
      <c r="B206" s="7"/>
      <c r="C206" s="7"/>
      <c r="D206" s="7"/>
      <c r="E206" s="7" t="s">
        <v>508</v>
      </c>
      <c r="F206" s="7"/>
      <c r="G206" s="7"/>
      <c r="H206" s="7"/>
      <c r="I206" s="7"/>
      <c r="J206" s="7"/>
      <c r="K206" s="7"/>
      <c r="L206" s="9" t="s">
        <v>67</v>
      </c>
      <c r="M206" s="18">
        <v>95.5</v>
      </c>
      <c r="N206" s="18">
        <v>94</v>
      </c>
      <c r="O206" s="18">
        <v>93.7</v>
      </c>
      <c r="P206" s="18">
        <v>94.6</v>
      </c>
      <c r="Q206" s="18">
        <v>92.8</v>
      </c>
      <c r="R206" s="18">
        <v>94.8</v>
      </c>
      <c r="S206" s="18">
        <v>95.5</v>
      </c>
      <c r="T206" s="18">
        <v>97.1</v>
      </c>
      <c r="U206" s="18">
        <v>94.5</v>
      </c>
    </row>
    <row r="207" spans="1:21" ht="16.5" customHeight="1" x14ac:dyDescent="0.25">
      <c r="A207" s="7"/>
      <c r="B207" s="7"/>
      <c r="C207" s="7"/>
      <c r="D207" s="7" t="s">
        <v>509</v>
      </c>
      <c r="E207" s="7"/>
      <c r="F207" s="7"/>
      <c r="G207" s="7"/>
      <c r="H207" s="7"/>
      <c r="I207" s="7"/>
      <c r="J207" s="7"/>
      <c r="K207" s="7"/>
      <c r="L207" s="9"/>
      <c r="M207" s="10"/>
      <c r="N207" s="10"/>
      <c r="O207" s="10"/>
      <c r="P207" s="10"/>
      <c r="Q207" s="10"/>
      <c r="R207" s="10"/>
      <c r="S207" s="10"/>
      <c r="T207" s="10"/>
      <c r="U207" s="10"/>
    </row>
    <row r="208" spans="1:21" ht="16.5" customHeight="1" x14ac:dyDescent="0.25">
      <c r="A208" s="7"/>
      <c r="B208" s="7"/>
      <c r="C208" s="7"/>
      <c r="D208" s="7"/>
      <c r="E208" s="7" t="s">
        <v>510</v>
      </c>
      <c r="F208" s="7"/>
      <c r="G208" s="7"/>
      <c r="H208" s="7"/>
      <c r="I208" s="7"/>
      <c r="J208" s="7"/>
      <c r="K208" s="7"/>
      <c r="L208" s="9" t="s">
        <v>67</v>
      </c>
      <c r="M208" s="18">
        <v>51.9</v>
      </c>
      <c r="N208" s="18">
        <v>58.1</v>
      </c>
      <c r="O208" s="18">
        <v>63</v>
      </c>
      <c r="P208" s="18">
        <v>69.3</v>
      </c>
      <c r="Q208" s="18">
        <v>58</v>
      </c>
      <c r="R208" s="18">
        <v>67.400000000000006</v>
      </c>
      <c r="S208" s="18">
        <v>50.2</v>
      </c>
      <c r="T208" s="18">
        <v>47.4</v>
      </c>
      <c r="U208" s="18">
        <v>58.8</v>
      </c>
    </row>
    <row r="209" spans="1:21" ht="16.5" customHeight="1" x14ac:dyDescent="0.25">
      <c r="A209" s="7"/>
      <c r="B209" s="7"/>
      <c r="C209" s="7"/>
      <c r="D209" s="7"/>
      <c r="E209" s="7" t="s">
        <v>511</v>
      </c>
      <c r="F209" s="7"/>
      <c r="G209" s="7"/>
      <c r="H209" s="7"/>
      <c r="I209" s="7"/>
      <c r="J209" s="7"/>
      <c r="K209" s="7"/>
      <c r="L209" s="9" t="s">
        <v>67</v>
      </c>
      <c r="M209" s="18">
        <v>48.1</v>
      </c>
      <c r="N209" s="18">
        <v>41.9</v>
      </c>
      <c r="O209" s="18">
        <v>37</v>
      </c>
      <c r="P209" s="18">
        <v>30.7</v>
      </c>
      <c r="Q209" s="18">
        <v>42</v>
      </c>
      <c r="R209" s="18">
        <v>32.6</v>
      </c>
      <c r="S209" s="18">
        <v>49.8</v>
      </c>
      <c r="T209" s="18">
        <v>52.6</v>
      </c>
      <c r="U209" s="18">
        <v>41.2</v>
      </c>
    </row>
    <row r="210" spans="1:21" ht="16.5" customHeight="1" x14ac:dyDescent="0.25">
      <c r="A210" s="7"/>
      <c r="B210" s="7"/>
      <c r="C210" s="7"/>
      <c r="D210" s="7"/>
      <c r="E210" s="7" t="s">
        <v>144</v>
      </c>
      <c r="F210" s="7"/>
      <c r="G210" s="7"/>
      <c r="H210" s="7"/>
      <c r="I210" s="7"/>
      <c r="J210" s="7"/>
      <c r="K210" s="7"/>
      <c r="L210" s="9" t="s">
        <v>47</v>
      </c>
      <c r="M210" s="18">
        <v>85.5</v>
      </c>
      <c r="N210" s="18">
        <v>94.6</v>
      </c>
      <c r="O210" s="18">
        <v>76.8</v>
      </c>
      <c r="P210" s="18">
        <v>34.4</v>
      </c>
      <c r="Q210" s="18">
        <v>30.5</v>
      </c>
      <c r="R210" s="16">
        <v>6.5</v>
      </c>
      <c r="S210" s="16">
        <v>5.0999999999999996</v>
      </c>
      <c r="T210" s="16">
        <v>1.9</v>
      </c>
      <c r="U210" s="22">
        <v>335.2</v>
      </c>
    </row>
    <row r="211" spans="1:21" ht="16.5" customHeight="1" x14ac:dyDescent="0.25">
      <c r="A211" s="7"/>
      <c r="B211" s="7"/>
      <c r="C211" s="7"/>
      <c r="D211" s="7"/>
      <c r="E211" s="7" t="s">
        <v>508</v>
      </c>
      <c r="F211" s="7"/>
      <c r="G211" s="7"/>
      <c r="H211" s="7"/>
      <c r="I211" s="7"/>
      <c r="J211" s="7"/>
      <c r="K211" s="7"/>
      <c r="L211" s="9" t="s">
        <v>67</v>
      </c>
      <c r="M211" s="16">
        <v>4.5</v>
      </c>
      <c r="N211" s="16">
        <v>6</v>
      </c>
      <c r="O211" s="16">
        <v>6.3</v>
      </c>
      <c r="P211" s="16">
        <v>5.4</v>
      </c>
      <c r="Q211" s="16">
        <v>7.2</v>
      </c>
      <c r="R211" s="16">
        <v>5.2</v>
      </c>
      <c r="S211" s="16">
        <v>4.5</v>
      </c>
      <c r="T211" s="16">
        <v>2.9</v>
      </c>
      <c r="U211" s="16">
        <v>5.5</v>
      </c>
    </row>
    <row r="212" spans="1:21" ht="16.5" customHeight="1" x14ac:dyDescent="0.25">
      <c r="A212" s="7"/>
      <c r="B212" s="7"/>
      <c r="C212" s="7"/>
      <c r="D212" s="7" t="s">
        <v>512</v>
      </c>
      <c r="E212" s="7"/>
      <c r="F212" s="7"/>
      <c r="G212" s="7"/>
      <c r="H212" s="7"/>
      <c r="I212" s="7"/>
      <c r="J212" s="7"/>
      <c r="K212" s="7"/>
      <c r="L212" s="9" t="s">
        <v>47</v>
      </c>
      <c r="M212" s="20">
        <v>1904.6</v>
      </c>
      <c r="N212" s="20">
        <v>1583.3</v>
      </c>
      <c r="O212" s="20">
        <v>1212.9000000000001</v>
      </c>
      <c r="P212" s="22">
        <v>638.20000000000005</v>
      </c>
      <c r="Q212" s="22">
        <v>422.7</v>
      </c>
      <c r="R212" s="22">
        <v>125.8</v>
      </c>
      <c r="S212" s="22">
        <v>114.7</v>
      </c>
      <c r="T212" s="18">
        <v>64.599999999999994</v>
      </c>
      <c r="U212" s="20">
        <v>6066.8</v>
      </c>
    </row>
    <row r="213" spans="1:21" ht="16.5" customHeight="1" x14ac:dyDescent="0.25">
      <c r="A213" s="7"/>
      <c r="B213" s="7"/>
      <c r="C213" s="7"/>
      <c r="D213" s="7" t="s">
        <v>513</v>
      </c>
      <c r="E213" s="7"/>
      <c r="F213" s="7"/>
      <c r="G213" s="7"/>
      <c r="H213" s="7"/>
      <c r="I213" s="7"/>
      <c r="J213" s="7"/>
      <c r="K213" s="7"/>
      <c r="L213" s="9" t="s">
        <v>67</v>
      </c>
      <c r="M213" s="18">
        <v>58.6</v>
      </c>
      <c r="N213" s="18">
        <v>60.2</v>
      </c>
      <c r="O213" s="18">
        <v>60.3</v>
      </c>
      <c r="P213" s="18">
        <v>61.4</v>
      </c>
      <c r="Q213" s="18">
        <v>58.5</v>
      </c>
      <c r="R213" s="18">
        <v>57.5</v>
      </c>
      <c r="S213" s="18">
        <v>67.900000000000006</v>
      </c>
      <c r="T213" s="18">
        <v>70.099999999999994</v>
      </c>
      <c r="U213" s="18">
        <v>59.9</v>
      </c>
    </row>
    <row r="214" spans="1:21" ht="16.5" customHeight="1" x14ac:dyDescent="0.25">
      <c r="A214" s="7"/>
      <c r="B214" s="7"/>
      <c r="C214" s="7" t="s">
        <v>514</v>
      </c>
      <c r="D214" s="7"/>
      <c r="E214" s="7"/>
      <c r="F214" s="7"/>
      <c r="G214" s="7"/>
      <c r="H214" s="7"/>
      <c r="I214" s="7"/>
      <c r="J214" s="7"/>
      <c r="K214" s="7"/>
      <c r="L214" s="9" t="s">
        <v>47</v>
      </c>
      <c r="M214" s="20">
        <v>1343.1</v>
      </c>
      <c r="N214" s="20">
        <v>1045</v>
      </c>
      <c r="O214" s="22">
        <v>799.1</v>
      </c>
      <c r="P214" s="22">
        <v>401.3</v>
      </c>
      <c r="Q214" s="22">
        <v>299.8</v>
      </c>
      <c r="R214" s="18">
        <v>92.8</v>
      </c>
      <c r="S214" s="18">
        <v>54.3</v>
      </c>
      <c r="T214" s="18">
        <v>27.5</v>
      </c>
      <c r="U214" s="20">
        <v>4062.9</v>
      </c>
    </row>
    <row r="215" spans="1:21" ht="16.5" customHeight="1" x14ac:dyDescent="0.25">
      <c r="A215" s="7"/>
      <c r="B215" s="7"/>
      <c r="C215" s="7" t="s">
        <v>144</v>
      </c>
      <c r="D215" s="7"/>
      <c r="E215" s="7"/>
      <c r="F215" s="7"/>
      <c r="G215" s="7"/>
      <c r="H215" s="7"/>
      <c r="I215" s="7"/>
      <c r="J215" s="7"/>
      <c r="K215" s="7"/>
      <c r="L215" s="9" t="s">
        <v>47</v>
      </c>
      <c r="M215" s="20">
        <v>3247.7</v>
      </c>
      <c r="N215" s="20">
        <v>2628.2</v>
      </c>
      <c r="O215" s="20">
        <v>2012</v>
      </c>
      <c r="P215" s="20">
        <v>1039.5</v>
      </c>
      <c r="Q215" s="22">
        <v>722.5</v>
      </c>
      <c r="R215" s="22">
        <v>218.7</v>
      </c>
      <c r="S215" s="22">
        <v>169</v>
      </c>
      <c r="T215" s="18">
        <v>92.1</v>
      </c>
      <c r="U215" s="21">
        <v>10129.700000000001</v>
      </c>
    </row>
    <row r="216" spans="1:21" ht="16.5" customHeight="1" x14ac:dyDescent="0.25">
      <c r="A216" s="7"/>
      <c r="B216" s="7" t="s">
        <v>68</v>
      </c>
      <c r="C216" s="7"/>
      <c r="D216" s="7"/>
      <c r="E216" s="7"/>
      <c r="F216" s="7"/>
      <c r="G216" s="7"/>
      <c r="H216" s="7"/>
      <c r="I216" s="7"/>
      <c r="J216" s="7"/>
      <c r="K216" s="7"/>
      <c r="L216" s="9"/>
      <c r="M216" s="10"/>
      <c r="N216" s="10"/>
      <c r="O216" s="10"/>
      <c r="P216" s="10"/>
      <c r="Q216" s="10"/>
      <c r="R216" s="10"/>
      <c r="S216" s="10"/>
      <c r="T216" s="10"/>
      <c r="U216" s="10"/>
    </row>
    <row r="217" spans="1:21" ht="16.5" customHeight="1" x14ac:dyDescent="0.25">
      <c r="A217" s="7"/>
      <c r="B217" s="7"/>
      <c r="C217" s="7" t="s">
        <v>504</v>
      </c>
      <c r="D217" s="7"/>
      <c r="E217" s="7"/>
      <c r="F217" s="7"/>
      <c r="G217" s="7"/>
      <c r="H217" s="7"/>
      <c r="I217" s="7"/>
      <c r="J217" s="7"/>
      <c r="K217" s="7"/>
      <c r="L217" s="9"/>
      <c r="M217" s="10"/>
      <c r="N217" s="10"/>
      <c r="O217" s="10"/>
      <c r="P217" s="10"/>
      <c r="Q217" s="10"/>
      <c r="R217" s="10"/>
      <c r="S217" s="10"/>
      <c r="T217" s="10"/>
      <c r="U217" s="10"/>
    </row>
    <row r="218" spans="1:21" ht="16.5" customHeight="1" x14ac:dyDescent="0.25">
      <c r="A218" s="7"/>
      <c r="B218" s="7"/>
      <c r="C218" s="7"/>
      <c r="D218" s="7" t="s">
        <v>505</v>
      </c>
      <c r="E218" s="7"/>
      <c r="F218" s="7"/>
      <c r="G218" s="7"/>
      <c r="H218" s="7"/>
      <c r="I218" s="7"/>
      <c r="J218" s="7"/>
      <c r="K218" s="7"/>
      <c r="L218" s="9"/>
      <c r="M218" s="10"/>
      <c r="N218" s="10"/>
      <c r="O218" s="10"/>
      <c r="P218" s="10"/>
      <c r="Q218" s="10"/>
      <c r="R218" s="10"/>
      <c r="S218" s="10"/>
      <c r="T218" s="10"/>
      <c r="U218" s="10"/>
    </row>
    <row r="219" spans="1:21" ht="16.5" customHeight="1" x14ac:dyDescent="0.25">
      <c r="A219" s="7"/>
      <c r="B219" s="7"/>
      <c r="C219" s="7"/>
      <c r="D219" s="7"/>
      <c r="E219" s="7" t="s">
        <v>506</v>
      </c>
      <c r="F219" s="7"/>
      <c r="G219" s="7"/>
      <c r="H219" s="7"/>
      <c r="I219" s="7"/>
      <c r="J219" s="7"/>
      <c r="K219" s="7"/>
      <c r="L219" s="9" t="s">
        <v>67</v>
      </c>
      <c r="M219" s="18">
        <v>82.4</v>
      </c>
      <c r="N219" s="18">
        <v>81.099999999999994</v>
      </c>
      <c r="O219" s="18">
        <v>82</v>
      </c>
      <c r="P219" s="18">
        <v>81.900000000000006</v>
      </c>
      <c r="Q219" s="18">
        <v>80.400000000000006</v>
      </c>
      <c r="R219" s="18">
        <v>79</v>
      </c>
      <c r="S219" s="18">
        <v>82</v>
      </c>
      <c r="T219" s="18">
        <v>86.8</v>
      </c>
      <c r="U219" s="18">
        <v>81.7</v>
      </c>
    </row>
    <row r="220" spans="1:21" ht="16.5" customHeight="1" x14ac:dyDescent="0.25">
      <c r="A220" s="7"/>
      <c r="B220" s="7"/>
      <c r="C220" s="7"/>
      <c r="D220" s="7"/>
      <c r="E220" s="7" t="s">
        <v>507</v>
      </c>
      <c r="F220" s="7"/>
      <c r="G220" s="7"/>
      <c r="H220" s="7"/>
      <c r="I220" s="7"/>
      <c r="J220" s="7"/>
      <c r="K220" s="7"/>
      <c r="L220" s="9" t="s">
        <v>67</v>
      </c>
      <c r="M220" s="18">
        <v>17.600000000000001</v>
      </c>
      <c r="N220" s="18">
        <v>18.899999999999999</v>
      </c>
      <c r="O220" s="18">
        <v>18</v>
      </c>
      <c r="P220" s="18">
        <v>18.100000000000001</v>
      </c>
      <c r="Q220" s="18">
        <v>19.600000000000001</v>
      </c>
      <c r="R220" s="18">
        <v>21</v>
      </c>
      <c r="S220" s="18">
        <v>18</v>
      </c>
      <c r="T220" s="18">
        <v>13.2</v>
      </c>
      <c r="U220" s="18">
        <v>18.3</v>
      </c>
    </row>
    <row r="221" spans="1:21" ht="16.5" customHeight="1" x14ac:dyDescent="0.25">
      <c r="A221" s="7"/>
      <c r="B221" s="7"/>
      <c r="C221" s="7"/>
      <c r="D221" s="7"/>
      <c r="E221" s="7" t="s">
        <v>144</v>
      </c>
      <c r="F221" s="7"/>
      <c r="G221" s="7"/>
      <c r="H221" s="7"/>
      <c r="I221" s="7"/>
      <c r="J221" s="7"/>
      <c r="K221" s="7"/>
      <c r="L221" s="9" t="s">
        <v>47</v>
      </c>
      <c r="M221" s="20">
        <v>2057.1999999999998</v>
      </c>
      <c r="N221" s="20">
        <v>1725.9</v>
      </c>
      <c r="O221" s="20">
        <v>1264.2</v>
      </c>
      <c r="P221" s="22">
        <v>724.9</v>
      </c>
      <c r="Q221" s="22">
        <v>436.6</v>
      </c>
      <c r="R221" s="22">
        <v>128.9</v>
      </c>
      <c r="S221" s="22">
        <v>112.5</v>
      </c>
      <c r="T221" s="18">
        <v>73.099999999999994</v>
      </c>
      <c r="U221" s="20">
        <v>6523.4</v>
      </c>
    </row>
    <row r="222" spans="1:21" ht="16.5" customHeight="1" x14ac:dyDescent="0.25">
      <c r="A222" s="7"/>
      <c r="B222" s="7"/>
      <c r="C222" s="7"/>
      <c r="D222" s="7"/>
      <c r="E222" s="7" t="s">
        <v>508</v>
      </c>
      <c r="F222" s="7"/>
      <c r="G222" s="7"/>
      <c r="H222" s="7"/>
      <c r="I222" s="7"/>
      <c r="J222" s="7"/>
      <c r="K222" s="7"/>
      <c r="L222" s="9" t="s">
        <v>67</v>
      </c>
      <c r="M222" s="18">
        <v>95.2</v>
      </c>
      <c r="N222" s="18">
        <v>94.7</v>
      </c>
      <c r="O222" s="18">
        <v>93.5</v>
      </c>
      <c r="P222" s="18">
        <v>94.8</v>
      </c>
      <c r="Q222" s="18">
        <v>94.3</v>
      </c>
      <c r="R222" s="18">
        <v>94.2</v>
      </c>
      <c r="S222" s="18">
        <v>95</v>
      </c>
      <c r="T222" s="18">
        <v>96.6</v>
      </c>
      <c r="U222" s="18">
        <v>94.6</v>
      </c>
    </row>
    <row r="223" spans="1:21" ht="16.5" customHeight="1" x14ac:dyDescent="0.25">
      <c r="A223" s="7"/>
      <c r="B223" s="7"/>
      <c r="C223" s="7"/>
      <c r="D223" s="7" t="s">
        <v>509</v>
      </c>
      <c r="E223" s="7"/>
      <c r="F223" s="7"/>
      <c r="G223" s="7"/>
      <c r="H223" s="7"/>
      <c r="I223" s="7"/>
      <c r="J223" s="7"/>
      <c r="K223" s="7"/>
      <c r="L223" s="9"/>
      <c r="M223" s="10"/>
      <c r="N223" s="10"/>
      <c r="O223" s="10"/>
      <c r="P223" s="10"/>
      <c r="Q223" s="10"/>
      <c r="R223" s="10"/>
      <c r="S223" s="10"/>
      <c r="T223" s="10"/>
      <c r="U223" s="10"/>
    </row>
    <row r="224" spans="1:21" ht="16.5" customHeight="1" x14ac:dyDescent="0.25">
      <c r="A224" s="7"/>
      <c r="B224" s="7"/>
      <c r="C224" s="7"/>
      <c r="D224" s="7"/>
      <c r="E224" s="7" t="s">
        <v>510</v>
      </c>
      <c r="F224" s="7"/>
      <c r="G224" s="7"/>
      <c r="H224" s="7"/>
      <c r="I224" s="7"/>
      <c r="J224" s="7"/>
      <c r="K224" s="7"/>
      <c r="L224" s="9" t="s">
        <v>67</v>
      </c>
      <c r="M224" s="18">
        <v>77</v>
      </c>
      <c r="N224" s="18">
        <v>82.4</v>
      </c>
      <c r="O224" s="18">
        <v>76.900000000000006</v>
      </c>
      <c r="P224" s="18">
        <v>79.900000000000006</v>
      </c>
      <c r="Q224" s="18">
        <v>81.400000000000006</v>
      </c>
      <c r="R224" s="18">
        <v>81.5</v>
      </c>
      <c r="S224" s="18">
        <v>83.7</v>
      </c>
      <c r="T224" s="18">
        <v>78.8</v>
      </c>
      <c r="U224" s="18">
        <v>79.2</v>
      </c>
    </row>
    <row r="225" spans="1:21" ht="16.5" customHeight="1" x14ac:dyDescent="0.25">
      <c r="A225" s="7"/>
      <c r="B225" s="7"/>
      <c r="C225" s="7"/>
      <c r="D225" s="7"/>
      <c r="E225" s="7" t="s">
        <v>511</v>
      </c>
      <c r="F225" s="7"/>
      <c r="G225" s="7"/>
      <c r="H225" s="7"/>
      <c r="I225" s="7"/>
      <c r="J225" s="7"/>
      <c r="K225" s="7"/>
      <c r="L225" s="9" t="s">
        <v>67</v>
      </c>
      <c r="M225" s="18">
        <v>23</v>
      </c>
      <c r="N225" s="18">
        <v>17.600000000000001</v>
      </c>
      <c r="O225" s="18">
        <v>23.1</v>
      </c>
      <c r="P225" s="18">
        <v>20.100000000000001</v>
      </c>
      <c r="Q225" s="18">
        <v>18.600000000000001</v>
      </c>
      <c r="R225" s="18">
        <v>18.5</v>
      </c>
      <c r="S225" s="18">
        <v>16.3</v>
      </c>
      <c r="T225" s="18">
        <v>21.2</v>
      </c>
      <c r="U225" s="18">
        <v>20.8</v>
      </c>
    </row>
    <row r="226" spans="1:21" ht="16.5" customHeight="1" x14ac:dyDescent="0.25">
      <c r="A226" s="7"/>
      <c r="B226" s="7"/>
      <c r="C226" s="7"/>
      <c r="D226" s="7"/>
      <c r="E226" s="7" t="s">
        <v>144</v>
      </c>
      <c r="F226" s="7"/>
      <c r="G226" s="7"/>
      <c r="H226" s="7"/>
      <c r="I226" s="7"/>
      <c r="J226" s="7"/>
      <c r="K226" s="7"/>
      <c r="L226" s="9" t="s">
        <v>47</v>
      </c>
      <c r="M226" s="22">
        <v>103.5</v>
      </c>
      <c r="N226" s="18">
        <v>96.9</v>
      </c>
      <c r="O226" s="18">
        <v>87.8</v>
      </c>
      <c r="P226" s="18">
        <v>40.1</v>
      </c>
      <c r="Q226" s="18">
        <v>26.4</v>
      </c>
      <c r="R226" s="16">
        <v>7.9</v>
      </c>
      <c r="S226" s="16">
        <v>5.9</v>
      </c>
      <c r="T226" s="16">
        <v>2.5</v>
      </c>
      <c r="U226" s="22">
        <v>370.9</v>
      </c>
    </row>
    <row r="227" spans="1:21" ht="16.5" customHeight="1" x14ac:dyDescent="0.25">
      <c r="A227" s="7"/>
      <c r="B227" s="7"/>
      <c r="C227" s="7"/>
      <c r="D227" s="7"/>
      <c r="E227" s="7" t="s">
        <v>508</v>
      </c>
      <c r="F227" s="7"/>
      <c r="G227" s="7"/>
      <c r="H227" s="7"/>
      <c r="I227" s="7"/>
      <c r="J227" s="7"/>
      <c r="K227" s="7"/>
      <c r="L227" s="9" t="s">
        <v>67</v>
      </c>
      <c r="M227" s="16">
        <v>4.8</v>
      </c>
      <c r="N227" s="16">
        <v>5.3</v>
      </c>
      <c r="O227" s="16">
        <v>6.5</v>
      </c>
      <c r="P227" s="16">
        <v>5.2</v>
      </c>
      <c r="Q227" s="16">
        <v>5.7</v>
      </c>
      <c r="R227" s="16">
        <v>5.8</v>
      </c>
      <c r="S227" s="16">
        <v>5</v>
      </c>
      <c r="T227" s="16">
        <v>3.4</v>
      </c>
      <c r="U227" s="16">
        <v>5.4</v>
      </c>
    </row>
    <row r="228" spans="1:21" ht="16.5" customHeight="1" x14ac:dyDescent="0.25">
      <c r="A228" s="7"/>
      <c r="B228" s="7"/>
      <c r="C228" s="7"/>
      <c r="D228" s="7" t="s">
        <v>512</v>
      </c>
      <c r="E228" s="7"/>
      <c r="F228" s="7"/>
      <c r="G228" s="7"/>
      <c r="H228" s="7"/>
      <c r="I228" s="7"/>
      <c r="J228" s="7"/>
      <c r="K228" s="7"/>
      <c r="L228" s="9" t="s">
        <v>47</v>
      </c>
      <c r="M228" s="20">
        <v>2160.6999999999998</v>
      </c>
      <c r="N228" s="20">
        <v>1822.7</v>
      </c>
      <c r="O228" s="20">
        <v>1352</v>
      </c>
      <c r="P228" s="22">
        <v>765</v>
      </c>
      <c r="Q228" s="22">
        <v>463</v>
      </c>
      <c r="R228" s="22">
        <v>136.80000000000001</v>
      </c>
      <c r="S228" s="22">
        <v>118.3</v>
      </c>
      <c r="T228" s="18">
        <v>75.7</v>
      </c>
      <c r="U228" s="20">
        <v>6894.3</v>
      </c>
    </row>
    <row r="229" spans="1:21" ht="16.5" customHeight="1" x14ac:dyDescent="0.25">
      <c r="A229" s="7"/>
      <c r="B229" s="7"/>
      <c r="C229" s="7"/>
      <c r="D229" s="7" t="s">
        <v>513</v>
      </c>
      <c r="E229" s="7"/>
      <c r="F229" s="7"/>
      <c r="G229" s="7"/>
      <c r="H229" s="7"/>
      <c r="I229" s="7"/>
      <c r="J229" s="7"/>
      <c r="K229" s="7"/>
      <c r="L229" s="9" t="s">
        <v>67</v>
      </c>
      <c r="M229" s="18">
        <v>69</v>
      </c>
      <c r="N229" s="18">
        <v>72.3</v>
      </c>
      <c r="O229" s="18">
        <v>70</v>
      </c>
      <c r="P229" s="18">
        <v>74.400000000000006</v>
      </c>
      <c r="Q229" s="18">
        <v>66.900000000000006</v>
      </c>
      <c r="R229" s="18">
        <v>65.099999999999994</v>
      </c>
      <c r="S229" s="18">
        <v>74.2</v>
      </c>
      <c r="T229" s="18">
        <v>78.3</v>
      </c>
      <c r="U229" s="18">
        <v>70.599999999999994</v>
      </c>
    </row>
    <row r="230" spans="1:21" ht="16.5" customHeight="1" x14ac:dyDescent="0.25">
      <c r="A230" s="7"/>
      <c r="B230" s="7"/>
      <c r="C230" s="7" t="s">
        <v>514</v>
      </c>
      <c r="D230" s="7"/>
      <c r="E230" s="7"/>
      <c r="F230" s="7"/>
      <c r="G230" s="7"/>
      <c r="H230" s="7"/>
      <c r="I230" s="7"/>
      <c r="J230" s="7"/>
      <c r="K230" s="7"/>
      <c r="L230" s="9" t="s">
        <v>47</v>
      </c>
      <c r="M230" s="22">
        <v>968.9</v>
      </c>
      <c r="N230" s="22">
        <v>699.7</v>
      </c>
      <c r="O230" s="22">
        <v>579.70000000000005</v>
      </c>
      <c r="P230" s="22">
        <v>263.7</v>
      </c>
      <c r="Q230" s="22">
        <v>228.7</v>
      </c>
      <c r="R230" s="18">
        <v>73.5</v>
      </c>
      <c r="S230" s="18">
        <v>41.1</v>
      </c>
      <c r="T230" s="18">
        <v>21</v>
      </c>
      <c r="U230" s="20">
        <v>2876.3</v>
      </c>
    </row>
    <row r="231" spans="1:21" ht="16.5" customHeight="1" x14ac:dyDescent="0.25">
      <c r="A231" s="7"/>
      <c r="B231" s="7"/>
      <c r="C231" s="7" t="s">
        <v>144</v>
      </c>
      <c r="D231" s="7"/>
      <c r="E231" s="7"/>
      <c r="F231" s="7"/>
      <c r="G231" s="7"/>
      <c r="H231" s="7"/>
      <c r="I231" s="7"/>
      <c r="J231" s="7"/>
      <c r="K231" s="7"/>
      <c r="L231" s="9" t="s">
        <v>47</v>
      </c>
      <c r="M231" s="20">
        <v>3129.6</v>
      </c>
      <c r="N231" s="20">
        <v>2522.4</v>
      </c>
      <c r="O231" s="20">
        <v>1931.7</v>
      </c>
      <c r="P231" s="20">
        <v>1028.8</v>
      </c>
      <c r="Q231" s="22">
        <v>691.7</v>
      </c>
      <c r="R231" s="22">
        <v>210.3</v>
      </c>
      <c r="S231" s="22">
        <v>159.4</v>
      </c>
      <c r="T231" s="18">
        <v>96.6</v>
      </c>
      <c r="U231" s="20">
        <v>9770.6</v>
      </c>
    </row>
    <row r="232" spans="1:21" ht="16.5" customHeight="1" x14ac:dyDescent="0.25">
      <c r="A232" s="7"/>
      <c r="B232" s="7" t="s">
        <v>70</v>
      </c>
      <c r="C232" s="7"/>
      <c r="D232" s="7"/>
      <c r="E232" s="7"/>
      <c r="F232" s="7"/>
      <c r="G232" s="7"/>
      <c r="H232" s="7"/>
      <c r="I232" s="7"/>
      <c r="J232" s="7"/>
      <c r="K232" s="7"/>
      <c r="L232" s="9"/>
      <c r="M232" s="10"/>
      <c r="N232" s="10"/>
      <c r="O232" s="10"/>
      <c r="P232" s="10"/>
      <c r="Q232" s="10"/>
      <c r="R232" s="10"/>
      <c r="S232" s="10"/>
      <c r="T232" s="10"/>
      <c r="U232" s="10"/>
    </row>
    <row r="233" spans="1:21" ht="16.5" customHeight="1" x14ac:dyDescent="0.25">
      <c r="A233" s="7"/>
      <c r="B233" s="7"/>
      <c r="C233" s="7" t="s">
        <v>504</v>
      </c>
      <c r="D233" s="7"/>
      <c r="E233" s="7"/>
      <c r="F233" s="7"/>
      <c r="G233" s="7"/>
      <c r="H233" s="7"/>
      <c r="I233" s="7"/>
      <c r="J233" s="7"/>
      <c r="K233" s="7"/>
      <c r="L233" s="9"/>
      <c r="M233" s="10"/>
      <c r="N233" s="10"/>
      <c r="O233" s="10"/>
      <c r="P233" s="10"/>
      <c r="Q233" s="10"/>
      <c r="R233" s="10"/>
      <c r="S233" s="10"/>
      <c r="T233" s="10"/>
      <c r="U233" s="10"/>
    </row>
    <row r="234" spans="1:21" ht="16.5" customHeight="1" x14ac:dyDescent="0.25">
      <c r="A234" s="7"/>
      <c r="B234" s="7"/>
      <c r="C234" s="7"/>
      <c r="D234" s="7" t="s">
        <v>505</v>
      </c>
      <c r="E234" s="7"/>
      <c r="F234" s="7"/>
      <c r="G234" s="7"/>
      <c r="H234" s="7"/>
      <c r="I234" s="7"/>
      <c r="J234" s="7"/>
      <c r="K234" s="7"/>
      <c r="L234" s="9"/>
      <c r="M234" s="10"/>
      <c r="N234" s="10"/>
      <c r="O234" s="10"/>
      <c r="P234" s="10"/>
      <c r="Q234" s="10"/>
      <c r="R234" s="10"/>
      <c r="S234" s="10"/>
      <c r="T234" s="10"/>
      <c r="U234" s="10"/>
    </row>
    <row r="235" spans="1:21" ht="16.5" customHeight="1" x14ac:dyDescent="0.25">
      <c r="A235" s="7"/>
      <c r="B235" s="7"/>
      <c r="C235" s="7"/>
      <c r="D235" s="7"/>
      <c r="E235" s="7" t="s">
        <v>506</v>
      </c>
      <c r="F235" s="7"/>
      <c r="G235" s="7"/>
      <c r="H235" s="7"/>
      <c r="I235" s="7"/>
      <c r="J235" s="7"/>
      <c r="K235" s="7"/>
      <c r="L235" s="9" t="s">
        <v>67</v>
      </c>
      <c r="M235" s="18">
        <v>69.7</v>
      </c>
      <c r="N235" s="18">
        <v>67.3</v>
      </c>
      <c r="O235" s="18">
        <v>68.7</v>
      </c>
      <c r="P235" s="18">
        <v>68.400000000000006</v>
      </c>
      <c r="Q235" s="18">
        <v>64.8</v>
      </c>
      <c r="R235" s="18">
        <v>62.9</v>
      </c>
      <c r="S235" s="18">
        <v>71.400000000000006</v>
      </c>
      <c r="T235" s="18">
        <v>78.599999999999994</v>
      </c>
      <c r="U235" s="18">
        <v>68.400000000000006</v>
      </c>
    </row>
    <row r="236" spans="1:21" ht="16.5" customHeight="1" x14ac:dyDescent="0.25">
      <c r="A236" s="7"/>
      <c r="B236" s="7"/>
      <c r="C236" s="7"/>
      <c r="D236" s="7"/>
      <c r="E236" s="7" t="s">
        <v>507</v>
      </c>
      <c r="F236" s="7"/>
      <c r="G236" s="7"/>
      <c r="H236" s="7"/>
      <c r="I236" s="7"/>
      <c r="J236" s="7"/>
      <c r="K236" s="7"/>
      <c r="L236" s="9" t="s">
        <v>67</v>
      </c>
      <c r="M236" s="18">
        <v>30.3</v>
      </c>
      <c r="N236" s="18">
        <v>32.700000000000003</v>
      </c>
      <c r="O236" s="18">
        <v>31.3</v>
      </c>
      <c r="P236" s="18">
        <v>31.6</v>
      </c>
      <c r="Q236" s="18">
        <v>35.200000000000003</v>
      </c>
      <c r="R236" s="18">
        <v>37.1</v>
      </c>
      <c r="S236" s="18">
        <v>28.6</v>
      </c>
      <c r="T236" s="18">
        <v>21.4</v>
      </c>
      <c r="U236" s="18">
        <v>31.6</v>
      </c>
    </row>
    <row r="237" spans="1:21" ht="16.5" customHeight="1" x14ac:dyDescent="0.25">
      <c r="A237" s="7"/>
      <c r="B237" s="7"/>
      <c r="C237" s="7"/>
      <c r="D237" s="7"/>
      <c r="E237" s="7" t="s">
        <v>144</v>
      </c>
      <c r="F237" s="7"/>
      <c r="G237" s="7"/>
      <c r="H237" s="7"/>
      <c r="I237" s="7"/>
      <c r="J237" s="7"/>
      <c r="K237" s="7"/>
      <c r="L237" s="9" t="s">
        <v>47</v>
      </c>
      <c r="M237" s="20">
        <v>3876.3</v>
      </c>
      <c r="N237" s="20">
        <v>3214.6</v>
      </c>
      <c r="O237" s="20">
        <v>2400.3000000000002</v>
      </c>
      <c r="P237" s="20">
        <v>1328.8</v>
      </c>
      <c r="Q237" s="22">
        <v>828.9</v>
      </c>
      <c r="R237" s="22">
        <v>248.2</v>
      </c>
      <c r="S237" s="22">
        <v>222.1</v>
      </c>
      <c r="T237" s="22">
        <v>135.80000000000001</v>
      </c>
      <c r="U237" s="21">
        <v>12255</v>
      </c>
    </row>
    <row r="238" spans="1:21" ht="16.5" customHeight="1" x14ac:dyDescent="0.25">
      <c r="A238" s="7"/>
      <c r="B238" s="7"/>
      <c r="C238" s="7"/>
      <c r="D238" s="7"/>
      <c r="E238" s="7" t="s">
        <v>508</v>
      </c>
      <c r="F238" s="7"/>
      <c r="G238" s="7"/>
      <c r="H238" s="7"/>
      <c r="I238" s="7"/>
      <c r="J238" s="7"/>
      <c r="K238" s="7"/>
      <c r="L238" s="9" t="s">
        <v>67</v>
      </c>
      <c r="M238" s="18">
        <v>95.4</v>
      </c>
      <c r="N238" s="18">
        <v>94.4</v>
      </c>
      <c r="O238" s="18">
        <v>93.6</v>
      </c>
      <c r="P238" s="18">
        <v>94.7</v>
      </c>
      <c r="Q238" s="18">
        <v>93.6</v>
      </c>
      <c r="R238" s="18">
        <v>94.5</v>
      </c>
      <c r="S238" s="18">
        <v>95.3</v>
      </c>
      <c r="T238" s="18">
        <v>96.9</v>
      </c>
      <c r="U238" s="18">
        <v>94.6</v>
      </c>
    </row>
    <row r="239" spans="1:21" ht="16.5" customHeight="1" x14ac:dyDescent="0.25">
      <c r="A239" s="7"/>
      <c r="B239" s="7"/>
      <c r="C239" s="7"/>
      <c r="D239" s="7" t="s">
        <v>509</v>
      </c>
      <c r="E239" s="7"/>
      <c r="F239" s="7"/>
      <c r="G239" s="7"/>
      <c r="H239" s="7"/>
      <c r="I239" s="7"/>
      <c r="J239" s="7"/>
      <c r="K239" s="7"/>
      <c r="L239" s="9"/>
      <c r="M239" s="10"/>
      <c r="N239" s="10"/>
      <c r="O239" s="10"/>
      <c r="P239" s="10"/>
      <c r="Q239" s="10"/>
      <c r="R239" s="10"/>
      <c r="S239" s="10"/>
      <c r="T239" s="10"/>
      <c r="U239" s="10"/>
    </row>
    <row r="240" spans="1:21" ht="16.5" customHeight="1" x14ac:dyDescent="0.25">
      <c r="A240" s="7"/>
      <c r="B240" s="7"/>
      <c r="C240" s="7"/>
      <c r="D240" s="7"/>
      <c r="E240" s="7" t="s">
        <v>510</v>
      </c>
      <c r="F240" s="7"/>
      <c r="G240" s="7"/>
      <c r="H240" s="7"/>
      <c r="I240" s="7"/>
      <c r="J240" s="7"/>
      <c r="K240" s="7"/>
      <c r="L240" s="9" t="s">
        <v>67</v>
      </c>
      <c r="M240" s="18">
        <v>65.599999999999994</v>
      </c>
      <c r="N240" s="18">
        <v>70.400000000000006</v>
      </c>
      <c r="O240" s="18">
        <v>70.400000000000006</v>
      </c>
      <c r="P240" s="18">
        <v>75</v>
      </c>
      <c r="Q240" s="18">
        <v>68.8</v>
      </c>
      <c r="R240" s="18">
        <v>75.099999999999994</v>
      </c>
      <c r="S240" s="18">
        <v>68.2</v>
      </c>
      <c r="T240" s="18">
        <v>65.400000000000006</v>
      </c>
      <c r="U240" s="18">
        <v>69.5</v>
      </c>
    </row>
    <row r="241" spans="1:21" ht="16.5" customHeight="1" x14ac:dyDescent="0.25">
      <c r="A241" s="7"/>
      <c r="B241" s="7"/>
      <c r="C241" s="7"/>
      <c r="D241" s="7"/>
      <c r="E241" s="7" t="s">
        <v>511</v>
      </c>
      <c r="F241" s="7"/>
      <c r="G241" s="7"/>
      <c r="H241" s="7"/>
      <c r="I241" s="7"/>
      <c r="J241" s="7"/>
      <c r="K241" s="7"/>
      <c r="L241" s="9" t="s">
        <v>67</v>
      </c>
      <c r="M241" s="18">
        <v>34.4</v>
      </c>
      <c r="N241" s="18">
        <v>29.6</v>
      </c>
      <c r="O241" s="18">
        <v>29.6</v>
      </c>
      <c r="P241" s="18">
        <v>25</v>
      </c>
      <c r="Q241" s="18">
        <v>31.2</v>
      </c>
      <c r="R241" s="18">
        <v>24.9</v>
      </c>
      <c r="S241" s="18">
        <v>31.8</v>
      </c>
      <c r="T241" s="18">
        <v>34.6</v>
      </c>
      <c r="U241" s="18">
        <v>30.5</v>
      </c>
    </row>
    <row r="242" spans="1:21" ht="16.5" customHeight="1" x14ac:dyDescent="0.25">
      <c r="A242" s="7"/>
      <c r="B242" s="7"/>
      <c r="C242" s="7"/>
      <c r="D242" s="7"/>
      <c r="E242" s="7" t="s">
        <v>144</v>
      </c>
      <c r="F242" s="7"/>
      <c r="G242" s="7"/>
      <c r="H242" s="7"/>
      <c r="I242" s="7"/>
      <c r="J242" s="7"/>
      <c r="K242" s="7"/>
      <c r="L242" s="9" t="s">
        <v>47</v>
      </c>
      <c r="M242" s="22">
        <v>189</v>
      </c>
      <c r="N242" s="22">
        <v>191.4</v>
      </c>
      <c r="O242" s="22">
        <v>164.6</v>
      </c>
      <c r="P242" s="18">
        <v>74.5</v>
      </c>
      <c r="Q242" s="18">
        <v>56.8</v>
      </c>
      <c r="R242" s="18">
        <v>14.4</v>
      </c>
      <c r="S242" s="18">
        <v>11</v>
      </c>
      <c r="T242" s="16">
        <v>4.4000000000000004</v>
      </c>
      <c r="U242" s="22">
        <v>706.1</v>
      </c>
    </row>
    <row r="243" spans="1:21" ht="16.5" customHeight="1" x14ac:dyDescent="0.25">
      <c r="A243" s="7"/>
      <c r="B243" s="7"/>
      <c r="C243" s="7"/>
      <c r="D243" s="7"/>
      <c r="E243" s="7" t="s">
        <v>508</v>
      </c>
      <c r="F243" s="7"/>
      <c r="G243" s="7"/>
      <c r="H243" s="7"/>
      <c r="I243" s="7"/>
      <c r="J243" s="7"/>
      <c r="K243" s="7"/>
      <c r="L243" s="9" t="s">
        <v>67</v>
      </c>
      <c r="M243" s="16">
        <v>4.5999999999999996</v>
      </c>
      <c r="N243" s="16">
        <v>5.6</v>
      </c>
      <c r="O243" s="16">
        <v>6.4</v>
      </c>
      <c r="P243" s="16">
        <v>5.3</v>
      </c>
      <c r="Q243" s="16">
        <v>6.4</v>
      </c>
      <c r="R243" s="16">
        <v>5.5</v>
      </c>
      <c r="S243" s="16">
        <v>4.7</v>
      </c>
      <c r="T243" s="16">
        <v>3.1</v>
      </c>
      <c r="U243" s="16">
        <v>5.4</v>
      </c>
    </row>
    <row r="244" spans="1:21" ht="16.5" customHeight="1" x14ac:dyDescent="0.25">
      <c r="A244" s="7"/>
      <c r="B244" s="7"/>
      <c r="C244" s="7"/>
      <c r="D244" s="7" t="s">
        <v>512</v>
      </c>
      <c r="E244" s="7"/>
      <c r="F244" s="7"/>
      <c r="G244" s="7"/>
      <c r="H244" s="7"/>
      <c r="I244" s="7"/>
      <c r="J244" s="7"/>
      <c r="K244" s="7"/>
      <c r="L244" s="9" t="s">
        <v>47</v>
      </c>
      <c r="M244" s="20">
        <v>4065.3</v>
      </c>
      <c r="N244" s="20">
        <v>3406</v>
      </c>
      <c r="O244" s="20">
        <v>2564.9</v>
      </c>
      <c r="P244" s="20">
        <v>1403.2</v>
      </c>
      <c r="Q244" s="22">
        <v>885.7</v>
      </c>
      <c r="R244" s="22">
        <v>262.60000000000002</v>
      </c>
      <c r="S244" s="22">
        <v>233.1</v>
      </c>
      <c r="T244" s="22">
        <v>140.19999999999999</v>
      </c>
      <c r="U244" s="21">
        <v>12961.1</v>
      </c>
    </row>
    <row r="245" spans="1:21" ht="16.5" customHeight="1" x14ac:dyDescent="0.25">
      <c r="A245" s="7"/>
      <c r="B245" s="7"/>
      <c r="C245" s="7"/>
      <c r="D245" s="7" t="s">
        <v>513</v>
      </c>
      <c r="E245" s="7"/>
      <c r="F245" s="7"/>
      <c r="G245" s="7"/>
      <c r="H245" s="7"/>
      <c r="I245" s="7"/>
      <c r="J245" s="7"/>
      <c r="K245" s="7"/>
      <c r="L245" s="9" t="s">
        <v>67</v>
      </c>
      <c r="M245" s="18">
        <v>63.7</v>
      </c>
      <c r="N245" s="18">
        <v>66.099999999999994</v>
      </c>
      <c r="O245" s="18">
        <v>65</v>
      </c>
      <c r="P245" s="18">
        <v>67.8</v>
      </c>
      <c r="Q245" s="18">
        <v>62.6</v>
      </c>
      <c r="R245" s="18">
        <v>61.2</v>
      </c>
      <c r="S245" s="18">
        <v>71</v>
      </c>
      <c r="T245" s="18">
        <v>74.3</v>
      </c>
      <c r="U245" s="18">
        <v>65.099999999999994</v>
      </c>
    </row>
    <row r="246" spans="1:21" ht="16.5" customHeight="1" x14ac:dyDescent="0.25">
      <c r="A246" s="7"/>
      <c r="B246" s="7"/>
      <c r="C246" s="7" t="s">
        <v>514</v>
      </c>
      <c r="D246" s="7"/>
      <c r="E246" s="7"/>
      <c r="F246" s="7"/>
      <c r="G246" s="7"/>
      <c r="H246" s="7"/>
      <c r="I246" s="7"/>
      <c r="J246" s="7"/>
      <c r="K246" s="7"/>
      <c r="L246" s="9" t="s">
        <v>47</v>
      </c>
      <c r="M246" s="20">
        <v>2312</v>
      </c>
      <c r="N246" s="20">
        <v>1744.6</v>
      </c>
      <c r="O246" s="20">
        <v>1378.8</v>
      </c>
      <c r="P246" s="22">
        <v>665</v>
      </c>
      <c r="Q246" s="22">
        <v>528.5</v>
      </c>
      <c r="R246" s="22">
        <v>166.3</v>
      </c>
      <c r="S246" s="18">
        <v>95.4</v>
      </c>
      <c r="T246" s="18">
        <v>48.5</v>
      </c>
      <c r="U246" s="20">
        <v>6939.2</v>
      </c>
    </row>
    <row r="247" spans="1:21" ht="16.5" customHeight="1" x14ac:dyDescent="0.25">
      <c r="A247" s="7"/>
      <c r="B247" s="7"/>
      <c r="C247" s="7" t="s">
        <v>144</v>
      </c>
      <c r="D247" s="7"/>
      <c r="E247" s="7"/>
      <c r="F247" s="7"/>
      <c r="G247" s="7"/>
      <c r="H247" s="7"/>
      <c r="I247" s="7"/>
      <c r="J247" s="7"/>
      <c r="K247" s="7"/>
      <c r="L247" s="9" t="s">
        <v>47</v>
      </c>
      <c r="M247" s="20">
        <v>6377.3</v>
      </c>
      <c r="N247" s="20">
        <v>5150.7</v>
      </c>
      <c r="O247" s="20">
        <v>3943.7</v>
      </c>
      <c r="P247" s="20">
        <v>2068.3000000000002</v>
      </c>
      <c r="Q247" s="20">
        <v>1414.2</v>
      </c>
      <c r="R247" s="22">
        <v>429</v>
      </c>
      <c r="S247" s="22">
        <v>328.5</v>
      </c>
      <c r="T247" s="22">
        <v>188.7</v>
      </c>
      <c r="U247" s="21">
        <v>19900.3</v>
      </c>
    </row>
    <row r="248" spans="1:21" ht="16.5" customHeight="1" x14ac:dyDescent="0.25">
      <c r="A248" s="7" t="s">
        <v>77</v>
      </c>
      <c r="B248" s="7"/>
      <c r="C248" s="7"/>
      <c r="D248" s="7"/>
      <c r="E248" s="7"/>
      <c r="F248" s="7"/>
      <c r="G248" s="7"/>
      <c r="H248" s="7"/>
      <c r="I248" s="7"/>
      <c r="J248" s="7"/>
      <c r="K248" s="7"/>
      <c r="L248" s="9"/>
      <c r="M248" s="10"/>
      <c r="N248" s="10"/>
      <c r="O248" s="10"/>
      <c r="P248" s="10"/>
      <c r="Q248" s="10"/>
      <c r="R248" s="10"/>
      <c r="S248" s="10"/>
      <c r="T248" s="10"/>
      <c r="U248" s="10"/>
    </row>
    <row r="249" spans="1:21" ht="16.5" customHeight="1" x14ac:dyDescent="0.25">
      <c r="A249" s="7"/>
      <c r="B249" s="7" t="s">
        <v>45</v>
      </c>
      <c r="C249" s="7"/>
      <c r="D249" s="7"/>
      <c r="E249" s="7"/>
      <c r="F249" s="7"/>
      <c r="G249" s="7"/>
      <c r="H249" s="7"/>
      <c r="I249" s="7"/>
      <c r="J249" s="7"/>
      <c r="K249" s="7"/>
      <c r="L249" s="9"/>
      <c r="M249" s="10"/>
      <c r="N249" s="10"/>
      <c r="O249" s="10"/>
      <c r="P249" s="10"/>
      <c r="Q249" s="10"/>
      <c r="R249" s="10"/>
      <c r="S249" s="10"/>
      <c r="T249" s="10"/>
      <c r="U249" s="10"/>
    </row>
    <row r="250" spans="1:21" ht="16.5" customHeight="1" x14ac:dyDescent="0.25">
      <c r="A250" s="7"/>
      <c r="B250" s="7"/>
      <c r="C250" s="7" t="s">
        <v>504</v>
      </c>
      <c r="D250" s="7"/>
      <c r="E250" s="7"/>
      <c r="F250" s="7"/>
      <c r="G250" s="7"/>
      <c r="H250" s="7"/>
      <c r="I250" s="7"/>
      <c r="J250" s="7"/>
      <c r="K250" s="7"/>
      <c r="L250" s="9"/>
      <c r="M250" s="10"/>
      <c r="N250" s="10"/>
      <c r="O250" s="10"/>
      <c r="P250" s="10"/>
      <c r="Q250" s="10"/>
      <c r="R250" s="10"/>
      <c r="S250" s="10"/>
      <c r="T250" s="10"/>
      <c r="U250" s="10"/>
    </row>
    <row r="251" spans="1:21" ht="16.5" customHeight="1" x14ac:dyDescent="0.25">
      <c r="A251" s="7"/>
      <c r="B251" s="7"/>
      <c r="C251" s="7"/>
      <c r="D251" s="7" t="s">
        <v>505</v>
      </c>
      <c r="E251" s="7"/>
      <c r="F251" s="7"/>
      <c r="G251" s="7"/>
      <c r="H251" s="7"/>
      <c r="I251" s="7"/>
      <c r="J251" s="7"/>
      <c r="K251" s="7"/>
      <c r="L251" s="9"/>
      <c r="M251" s="10"/>
      <c r="N251" s="10"/>
      <c r="O251" s="10"/>
      <c r="P251" s="10"/>
      <c r="Q251" s="10"/>
      <c r="R251" s="10"/>
      <c r="S251" s="10"/>
      <c r="T251" s="10"/>
      <c r="U251" s="10"/>
    </row>
    <row r="252" spans="1:21" ht="16.5" customHeight="1" x14ac:dyDescent="0.25">
      <c r="A252" s="7"/>
      <c r="B252" s="7"/>
      <c r="C252" s="7"/>
      <c r="D252" s="7"/>
      <c r="E252" s="7" t="s">
        <v>506</v>
      </c>
      <c r="F252" s="7"/>
      <c r="G252" s="7"/>
      <c r="H252" s="7"/>
      <c r="I252" s="7"/>
      <c r="J252" s="7"/>
      <c r="K252" s="7"/>
      <c r="L252" s="9" t="s">
        <v>67</v>
      </c>
      <c r="M252" s="18">
        <v>55</v>
      </c>
      <c r="N252" s="18">
        <v>52.1</v>
      </c>
      <c r="O252" s="18">
        <v>54.7</v>
      </c>
      <c r="P252" s="18">
        <v>50.4</v>
      </c>
      <c r="Q252" s="18">
        <v>47</v>
      </c>
      <c r="R252" s="18">
        <v>47.2</v>
      </c>
      <c r="S252" s="18">
        <v>63.9</v>
      </c>
      <c r="T252" s="18">
        <v>72.400000000000006</v>
      </c>
      <c r="U252" s="18">
        <v>53.4</v>
      </c>
    </row>
    <row r="253" spans="1:21" ht="16.5" customHeight="1" x14ac:dyDescent="0.25">
      <c r="A253" s="7"/>
      <c r="B253" s="7"/>
      <c r="C253" s="7"/>
      <c r="D253" s="7"/>
      <c r="E253" s="7" t="s">
        <v>507</v>
      </c>
      <c r="F253" s="7"/>
      <c r="G253" s="7"/>
      <c r="H253" s="7"/>
      <c r="I253" s="7"/>
      <c r="J253" s="7"/>
      <c r="K253" s="7"/>
      <c r="L253" s="9" t="s">
        <v>67</v>
      </c>
      <c r="M253" s="18">
        <v>45</v>
      </c>
      <c r="N253" s="18">
        <v>47.9</v>
      </c>
      <c r="O253" s="18">
        <v>45.3</v>
      </c>
      <c r="P253" s="18">
        <v>49.6</v>
      </c>
      <c r="Q253" s="18">
        <v>53</v>
      </c>
      <c r="R253" s="18">
        <v>52.8</v>
      </c>
      <c r="S253" s="18">
        <v>36.1</v>
      </c>
      <c r="T253" s="18">
        <v>27.6</v>
      </c>
      <c r="U253" s="18">
        <v>46.6</v>
      </c>
    </row>
    <row r="254" spans="1:21" ht="16.5" customHeight="1" x14ac:dyDescent="0.25">
      <c r="A254" s="7"/>
      <c r="B254" s="7"/>
      <c r="C254" s="7"/>
      <c r="D254" s="7"/>
      <c r="E254" s="7" t="s">
        <v>144</v>
      </c>
      <c r="F254" s="7"/>
      <c r="G254" s="7"/>
      <c r="H254" s="7"/>
      <c r="I254" s="7"/>
      <c r="J254" s="7"/>
      <c r="K254" s="7"/>
      <c r="L254" s="9" t="s">
        <v>47</v>
      </c>
      <c r="M254" s="20">
        <v>1787</v>
      </c>
      <c r="N254" s="20">
        <v>1422.1</v>
      </c>
      <c r="O254" s="20">
        <v>1108.9000000000001</v>
      </c>
      <c r="P254" s="22">
        <v>597.20000000000005</v>
      </c>
      <c r="Q254" s="22">
        <v>387.2</v>
      </c>
      <c r="R254" s="22">
        <v>111.4</v>
      </c>
      <c r="S254" s="22">
        <v>108.1</v>
      </c>
      <c r="T254" s="18">
        <v>63.4</v>
      </c>
      <c r="U254" s="20">
        <v>5585.2</v>
      </c>
    </row>
    <row r="255" spans="1:21" ht="16.5" customHeight="1" x14ac:dyDescent="0.25">
      <c r="A255" s="7"/>
      <c r="B255" s="7"/>
      <c r="C255" s="7"/>
      <c r="D255" s="7"/>
      <c r="E255" s="7" t="s">
        <v>508</v>
      </c>
      <c r="F255" s="7"/>
      <c r="G255" s="7"/>
      <c r="H255" s="7"/>
      <c r="I255" s="7"/>
      <c r="J255" s="7"/>
      <c r="K255" s="7"/>
      <c r="L255" s="9" t="s">
        <v>67</v>
      </c>
      <c r="M255" s="18">
        <v>94.5</v>
      </c>
      <c r="N255" s="18">
        <v>94</v>
      </c>
      <c r="O255" s="18">
        <v>93.9</v>
      </c>
      <c r="P255" s="18">
        <v>94</v>
      </c>
      <c r="Q255" s="18">
        <v>93.2</v>
      </c>
      <c r="R255" s="18">
        <v>93.6</v>
      </c>
      <c r="S255" s="18">
        <v>97.1</v>
      </c>
      <c r="T255" s="18">
        <v>97.4</v>
      </c>
      <c r="U255" s="18">
        <v>94.2</v>
      </c>
    </row>
    <row r="256" spans="1:21" ht="16.5" customHeight="1" x14ac:dyDescent="0.25">
      <c r="A256" s="7"/>
      <c r="B256" s="7"/>
      <c r="C256" s="7"/>
      <c r="D256" s="7" t="s">
        <v>509</v>
      </c>
      <c r="E256" s="7"/>
      <c r="F256" s="7"/>
      <c r="G256" s="7"/>
      <c r="H256" s="7"/>
      <c r="I256" s="7"/>
      <c r="J256" s="7"/>
      <c r="K256" s="7"/>
      <c r="L256" s="9"/>
      <c r="M256" s="10"/>
      <c r="N256" s="10"/>
      <c r="O256" s="10"/>
      <c r="P256" s="10"/>
      <c r="Q256" s="10"/>
      <c r="R256" s="10"/>
      <c r="S256" s="10"/>
      <c r="T256" s="10"/>
      <c r="U256" s="10"/>
    </row>
    <row r="257" spans="1:21" ht="16.5" customHeight="1" x14ac:dyDescent="0.25">
      <c r="A257" s="7"/>
      <c r="B257" s="7"/>
      <c r="C257" s="7"/>
      <c r="D257" s="7"/>
      <c r="E257" s="7" t="s">
        <v>510</v>
      </c>
      <c r="F257" s="7"/>
      <c r="G257" s="7"/>
      <c r="H257" s="7"/>
      <c r="I257" s="7"/>
      <c r="J257" s="7"/>
      <c r="K257" s="7"/>
      <c r="L257" s="9" t="s">
        <v>67</v>
      </c>
      <c r="M257" s="18">
        <v>59.8</v>
      </c>
      <c r="N257" s="18">
        <v>51.9</v>
      </c>
      <c r="O257" s="18">
        <v>63.1</v>
      </c>
      <c r="P257" s="18">
        <v>63.2</v>
      </c>
      <c r="Q257" s="18">
        <v>58.3</v>
      </c>
      <c r="R257" s="18">
        <v>60</v>
      </c>
      <c r="S257" s="18">
        <v>57.4</v>
      </c>
      <c r="T257" s="18">
        <v>82.8</v>
      </c>
      <c r="U257" s="18">
        <v>58.8</v>
      </c>
    </row>
    <row r="258" spans="1:21" ht="16.5" customHeight="1" x14ac:dyDescent="0.25">
      <c r="A258" s="7"/>
      <c r="B258" s="7"/>
      <c r="C258" s="7"/>
      <c r="D258" s="7"/>
      <c r="E258" s="7" t="s">
        <v>511</v>
      </c>
      <c r="F258" s="7"/>
      <c r="G258" s="7"/>
      <c r="H258" s="7"/>
      <c r="I258" s="7"/>
      <c r="J258" s="7"/>
      <c r="K258" s="7"/>
      <c r="L258" s="9" t="s">
        <v>67</v>
      </c>
      <c r="M258" s="18">
        <v>40.200000000000003</v>
      </c>
      <c r="N258" s="18">
        <v>48.1</v>
      </c>
      <c r="O258" s="18">
        <v>36.9</v>
      </c>
      <c r="P258" s="18">
        <v>36.799999999999997</v>
      </c>
      <c r="Q258" s="18">
        <v>41.7</v>
      </c>
      <c r="R258" s="18">
        <v>40</v>
      </c>
      <c r="S258" s="18">
        <v>42.6</v>
      </c>
      <c r="T258" s="18">
        <v>17.2</v>
      </c>
      <c r="U258" s="18">
        <v>41.2</v>
      </c>
    </row>
    <row r="259" spans="1:21" ht="16.5" customHeight="1" x14ac:dyDescent="0.25">
      <c r="A259" s="7"/>
      <c r="B259" s="7"/>
      <c r="C259" s="7"/>
      <c r="D259" s="7"/>
      <c r="E259" s="7" t="s">
        <v>144</v>
      </c>
      <c r="F259" s="7"/>
      <c r="G259" s="7"/>
      <c r="H259" s="7"/>
      <c r="I259" s="7"/>
      <c r="J259" s="7"/>
      <c r="K259" s="7"/>
      <c r="L259" s="9" t="s">
        <v>47</v>
      </c>
      <c r="M259" s="22">
        <v>104.3</v>
      </c>
      <c r="N259" s="18">
        <v>91.2</v>
      </c>
      <c r="O259" s="18">
        <v>72.2</v>
      </c>
      <c r="P259" s="18">
        <v>38</v>
      </c>
      <c r="Q259" s="18">
        <v>28.4</v>
      </c>
      <c r="R259" s="16">
        <v>7.7</v>
      </c>
      <c r="S259" s="16">
        <v>3.3</v>
      </c>
      <c r="T259" s="16">
        <v>1.7</v>
      </c>
      <c r="U259" s="22">
        <v>346.9</v>
      </c>
    </row>
    <row r="260" spans="1:21" ht="16.5" customHeight="1" x14ac:dyDescent="0.25">
      <c r="A260" s="7"/>
      <c r="B260" s="7"/>
      <c r="C260" s="7"/>
      <c r="D260" s="7"/>
      <c r="E260" s="7" t="s">
        <v>508</v>
      </c>
      <c r="F260" s="7"/>
      <c r="G260" s="7"/>
      <c r="H260" s="7"/>
      <c r="I260" s="7"/>
      <c r="J260" s="7"/>
      <c r="K260" s="7"/>
      <c r="L260" s="9" t="s">
        <v>67</v>
      </c>
      <c r="M260" s="16">
        <v>5.5</v>
      </c>
      <c r="N260" s="16">
        <v>6</v>
      </c>
      <c r="O260" s="16">
        <v>6.1</v>
      </c>
      <c r="P260" s="16">
        <v>6</v>
      </c>
      <c r="Q260" s="16">
        <v>6.8</v>
      </c>
      <c r="R260" s="16">
        <v>6.4</v>
      </c>
      <c r="S260" s="16">
        <v>2.9</v>
      </c>
      <c r="T260" s="16">
        <v>2.6</v>
      </c>
      <c r="U260" s="16">
        <v>5.8</v>
      </c>
    </row>
    <row r="261" spans="1:21" ht="16.5" customHeight="1" x14ac:dyDescent="0.25">
      <c r="A261" s="7"/>
      <c r="B261" s="7"/>
      <c r="C261" s="7"/>
      <c r="D261" s="7" t="s">
        <v>512</v>
      </c>
      <c r="E261" s="7"/>
      <c r="F261" s="7"/>
      <c r="G261" s="7"/>
      <c r="H261" s="7"/>
      <c r="I261" s="7"/>
      <c r="J261" s="7"/>
      <c r="K261" s="7"/>
      <c r="L261" s="9" t="s">
        <v>47</v>
      </c>
      <c r="M261" s="20">
        <v>1891.3</v>
      </c>
      <c r="N261" s="20">
        <v>1513.3</v>
      </c>
      <c r="O261" s="20">
        <v>1181.0999999999999</v>
      </c>
      <c r="P261" s="22">
        <v>635.20000000000005</v>
      </c>
      <c r="Q261" s="22">
        <v>415.7</v>
      </c>
      <c r="R261" s="22">
        <v>119</v>
      </c>
      <c r="S261" s="22">
        <v>111.3</v>
      </c>
      <c r="T261" s="18">
        <v>65</v>
      </c>
      <c r="U261" s="20">
        <v>5932.1</v>
      </c>
    </row>
    <row r="262" spans="1:21" ht="16.5" customHeight="1" x14ac:dyDescent="0.25">
      <c r="A262" s="7"/>
      <c r="B262" s="7"/>
      <c r="C262" s="7"/>
      <c r="D262" s="7" t="s">
        <v>513</v>
      </c>
      <c r="E262" s="7"/>
      <c r="F262" s="7"/>
      <c r="G262" s="7"/>
      <c r="H262" s="7"/>
      <c r="I262" s="7"/>
      <c r="J262" s="7"/>
      <c r="K262" s="7"/>
      <c r="L262" s="9" t="s">
        <v>67</v>
      </c>
      <c r="M262" s="18">
        <v>59.3</v>
      </c>
      <c r="N262" s="18">
        <v>59</v>
      </c>
      <c r="O262" s="18">
        <v>59.8</v>
      </c>
      <c r="P262" s="18">
        <v>61.6</v>
      </c>
      <c r="Q262" s="18">
        <v>58</v>
      </c>
      <c r="R262" s="18">
        <v>55.1</v>
      </c>
      <c r="S262" s="18">
        <v>67.3</v>
      </c>
      <c r="T262" s="18">
        <v>71.3</v>
      </c>
      <c r="U262" s="18">
        <v>59.6</v>
      </c>
    </row>
    <row r="263" spans="1:21" ht="16.5" customHeight="1" x14ac:dyDescent="0.25">
      <c r="A263" s="7"/>
      <c r="B263" s="7"/>
      <c r="C263" s="7" t="s">
        <v>514</v>
      </c>
      <c r="D263" s="7"/>
      <c r="E263" s="7"/>
      <c r="F263" s="7"/>
      <c r="G263" s="7"/>
      <c r="H263" s="7"/>
      <c r="I263" s="7"/>
      <c r="J263" s="7"/>
      <c r="K263" s="7"/>
      <c r="L263" s="9" t="s">
        <v>47</v>
      </c>
      <c r="M263" s="20">
        <v>1298.4000000000001</v>
      </c>
      <c r="N263" s="20">
        <v>1053.5999999999999</v>
      </c>
      <c r="O263" s="22">
        <v>793.5</v>
      </c>
      <c r="P263" s="22">
        <v>395.7</v>
      </c>
      <c r="Q263" s="22">
        <v>301.10000000000002</v>
      </c>
      <c r="R263" s="18">
        <v>97.2</v>
      </c>
      <c r="S263" s="18">
        <v>54.2</v>
      </c>
      <c r="T263" s="18">
        <v>26.2</v>
      </c>
      <c r="U263" s="20">
        <v>4019.9</v>
      </c>
    </row>
    <row r="264" spans="1:21" ht="16.5" customHeight="1" x14ac:dyDescent="0.25">
      <c r="A264" s="7"/>
      <c r="B264" s="7"/>
      <c r="C264" s="7" t="s">
        <v>144</v>
      </c>
      <c r="D264" s="7"/>
      <c r="E264" s="7"/>
      <c r="F264" s="7"/>
      <c r="G264" s="7"/>
      <c r="H264" s="7"/>
      <c r="I264" s="7"/>
      <c r="J264" s="7"/>
      <c r="K264" s="7"/>
      <c r="L264" s="9" t="s">
        <v>47</v>
      </c>
      <c r="M264" s="20">
        <v>3189.7</v>
      </c>
      <c r="N264" s="20">
        <v>2566.9</v>
      </c>
      <c r="O264" s="20">
        <v>1974.6</v>
      </c>
      <c r="P264" s="20">
        <v>1030.9000000000001</v>
      </c>
      <c r="Q264" s="22">
        <v>716.8</v>
      </c>
      <c r="R264" s="22">
        <v>216.2</v>
      </c>
      <c r="S264" s="22">
        <v>165.5</v>
      </c>
      <c r="T264" s="18">
        <v>91.2</v>
      </c>
      <c r="U264" s="20">
        <v>9951.9</v>
      </c>
    </row>
    <row r="265" spans="1:21" ht="16.5" customHeight="1" x14ac:dyDescent="0.25">
      <c r="A265" s="7"/>
      <c r="B265" s="7" t="s">
        <v>68</v>
      </c>
      <c r="C265" s="7"/>
      <c r="D265" s="7"/>
      <c r="E265" s="7"/>
      <c r="F265" s="7"/>
      <c r="G265" s="7"/>
      <c r="H265" s="7"/>
      <c r="I265" s="7"/>
      <c r="J265" s="7"/>
      <c r="K265" s="7"/>
      <c r="L265" s="9"/>
      <c r="M265" s="10"/>
      <c r="N265" s="10"/>
      <c r="O265" s="10"/>
      <c r="P265" s="10"/>
      <c r="Q265" s="10"/>
      <c r="R265" s="10"/>
      <c r="S265" s="10"/>
      <c r="T265" s="10"/>
      <c r="U265" s="10"/>
    </row>
    <row r="266" spans="1:21" ht="16.5" customHeight="1" x14ac:dyDescent="0.25">
      <c r="A266" s="7"/>
      <c r="B266" s="7"/>
      <c r="C266" s="7" t="s">
        <v>504</v>
      </c>
      <c r="D266" s="7"/>
      <c r="E266" s="7"/>
      <c r="F266" s="7"/>
      <c r="G266" s="7"/>
      <c r="H266" s="7"/>
      <c r="I266" s="7"/>
      <c r="J266" s="7"/>
      <c r="K266" s="7"/>
      <c r="L266" s="9"/>
      <c r="M266" s="10"/>
      <c r="N266" s="10"/>
      <c r="O266" s="10"/>
      <c r="P266" s="10"/>
      <c r="Q266" s="10"/>
      <c r="R266" s="10"/>
      <c r="S266" s="10"/>
      <c r="T266" s="10"/>
      <c r="U266" s="10"/>
    </row>
    <row r="267" spans="1:21" ht="16.5" customHeight="1" x14ac:dyDescent="0.25">
      <c r="A267" s="7"/>
      <c r="B267" s="7"/>
      <c r="C267" s="7"/>
      <c r="D267" s="7" t="s">
        <v>505</v>
      </c>
      <c r="E267" s="7"/>
      <c r="F267" s="7"/>
      <c r="G267" s="7"/>
      <c r="H267" s="7"/>
      <c r="I267" s="7"/>
      <c r="J267" s="7"/>
      <c r="K267" s="7"/>
      <c r="L267" s="9"/>
      <c r="M267" s="10"/>
      <c r="N267" s="10"/>
      <c r="O267" s="10"/>
      <c r="P267" s="10"/>
      <c r="Q267" s="10"/>
      <c r="R267" s="10"/>
      <c r="S267" s="10"/>
      <c r="T267" s="10"/>
      <c r="U267" s="10"/>
    </row>
    <row r="268" spans="1:21" ht="16.5" customHeight="1" x14ac:dyDescent="0.25">
      <c r="A268" s="7"/>
      <c r="B268" s="7"/>
      <c r="C268" s="7"/>
      <c r="D268" s="7"/>
      <c r="E268" s="7" t="s">
        <v>506</v>
      </c>
      <c r="F268" s="7"/>
      <c r="G268" s="7"/>
      <c r="H268" s="7"/>
      <c r="I268" s="7"/>
      <c r="J268" s="7"/>
      <c r="K268" s="7"/>
      <c r="L268" s="9" t="s">
        <v>67</v>
      </c>
      <c r="M268" s="18">
        <v>81</v>
      </c>
      <c r="N268" s="18">
        <v>80.3</v>
      </c>
      <c r="O268" s="18">
        <v>82.8</v>
      </c>
      <c r="P268" s="18">
        <v>82.7</v>
      </c>
      <c r="Q268" s="18">
        <v>78.5</v>
      </c>
      <c r="R268" s="18">
        <v>80.900000000000006</v>
      </c>
      <c r="S268" s="18">
        <v>82.3</v>
      </c>
      <c r="T268" s="18">
        <v>88.8</v>
      </c>
      <c r="U268" s="18">
        <v>81.3</v>
      </c>
    </row>
    <row r="269" spans="1:21" ht="16.5" customHeight="1" x14ac:dyDescent="0.25">
      <c r="A269" s="7"/>
      <c r="B269" s="7"/>
      <c r="C269" s="7"/>
      <c r="D269" s="7"/>
      <c r="E269" s="7" t="s">
        <v>507</v>
      </c>
      <c r="F269" s="7"/>
      <c r="G269" s="7"/>
      <c r="H269" s="7"/>
      <c r="I269" s="7"/>
      <c r="J269" s="7"/>
      <c r="K269" s="7"/>
      <c r="L269" s="9" t="s">
        <v>67</v>
      </c>
      <c r="M269" s="18">
        <v>19</v>
      </c>
      <c r="N269" s="18">
        <v>19.7</v>
      </c>
      <c r="O269" s="18">
        <v>17.2</v>
      </c>
      <c r="P269" s="18">
        <v>17.3</v>
      </c>
      <c r="Q269" s="18">
        <v>21.5</v>
      </c>
      <c r="R269" s="18">
        <v>19.100000000000001</v>
      </c>
      <c r="S269" s="18">
        <v>17.7</v>
      </c>
      <c r="T269" s="18">
        <v>11.2</v>
      </c>
      <c r="U269" s="18">
        <v>18.7</v>
      </c>
    </row>
    <row r="270" spans="1:21" ht="16.5" customHeight="1" x14ac:dyDescent="0.25">
      <c r="A270" s="7"/>
      <c r="B270" s="7"/>
      <c r="C270" s="7"/>
      <c r="D270" s="7"/>
      <c r="E270" s="7" t="s">
        <v>144</v>
      </c>
      <c r="F270" s="7"/>
      <c r="G270" s="7"/>
      <c r="H270" s="7"/>
      <c r="I270" s="7"/>
      <c r="J270" s="7"/>
      <c r="K270" s="7"/>
      <c r="L270" s="9" t="s">
        <v>47</v>
      </c>
      <c r="M270" s="20">
        <v>2035.5</v>
      </c>
      <c r="N270" s="20">
        <v>1686.4</v>
      </c>
      <c r="O270" s="20">
        <v>1241.5999999999999</v>
      </c>
      <c r="P270" s="22">
        <v>707.3</v>
      </c>
      <c r="Q270" s="22">
        <v>426</v>
      </c>
      <c r="R270" s="22">
        <v>124.5</v>
      </c>
      <c r="S270" s="22">
        <v>111</v>
      </c>
      <c r="T270" s="18">
        <v>73.599999999999994</v>
      </c>
      <c r="U270" s="20">
        <v>6406.1</v>
      </c>
    </row>
    <row r="271" spans="1:21" ht="16.5" customHeight="1" x14ac:dyDescent="0.25">
      <c r="A271" s="7"/>
      <c r="B271" s="7"/>
      <c r="C271" s="7"/>
      <c r="D271" s="7"/>
      <c r="E271" s="7" t="s">
        <v>508</v>
      </c>
      <c r="F271" s="7"/>
      <c r="G271" s="7"/>
      <c r="H271" s="7"/>
      <c r="I271" s="7"/>
      <c r="J271" s="7"/>
      <c r="K271" s="7"/>
      <c r="L271" s="9" t="s">
        <v>67</v>
      </c>
      <c r="M271" s="18">
        <v>95.4</v>
      </c>
      <c r="N271" s="18">
        <v>95.1</v>
      </c>
      <c r="O271" s="18">
        <v>93.6</v>
      </c>
      <c r="P271" s="18">
        <v>94.8</v>
      </c>
      <c r="Q271" s="18">
        <v>92.9</v>
      </c>
      <c r="R271" s="18">
        <v>93.4</v>
      </c>
      <c r="S271" s="18">
        <v>96.8</v>
      </c>
      <c r="T271" s="18">
        <v>95.5</v>
      </c>
      <c r="U271" s="18">
        <v>94.7</v>
      </c>
    </row>
    <row r="272" spans="1:21" ht="16.5" customHeight="1" x14ac:dyDescent="0.25">
      <c r="A272" s="7"/>
      <c r="B272" s="7"/>
      <c r="C272" s="7"/>
      <c r="D272" s="7" t="s">
        <v>509</v>
      </c>
      <c r="E272" s="7"/>
      <c r="F272" s="7"/>
      <c r="G272" s="7"/>
      <c r="H272" s="7"/>
      <c r="I272" s="7"/>
      <c r="J272" s="7"/>
      <c r="K272" s="7"/>
      <c r="L272" s="9"/>
      <c r="M272" s="10"/>
      <c r="N272" s="10"/>
      <c r="O272" s="10"/>
      <c r="P272" s="10"/>
      <c r="Q272" s="10"/>
      <c r="R272" s="10"/>
      <c r="S272" s="10"/>
      <c r="T272" s="10"/>
      <c r="U272" s="10"/>
    </row>
    <row r="273" spans="1:21" ht="16.5" customHeight="1" x14ac:dyDescent="0.25">
      <c r="A273" s="7"/>
      <c r="B273" s="7"/>
      <c r="C273" s="7"/>
      <c r="D273" s="7"/>
      <c r="E273" s="7" t="s">
        <v>510</v>
      </c>
      <c r="F273" s="7"/>
      <c r="G273" s="7"/>
      <c r="H273" s="7"/>
      <c r="I273" s="7"/>
      <c r="J273" s="7"/>
      <c r="K273" s="7"/>
      <c r="L273" s="9" t="s">
        <v>67</v>
      </c>
      <c r="M273" s="18">
        <v>80.5</v>
      </c>
      <c r="N273" s="18">
        <v>75.400000000000006</v>
      </c>
      <c r="O273" s="18">
        <v>77.900000000000006</v>
      </c>
      <c r="P273" s="18">
        <v>82.5</v>
      </c>
      <c r="Q273" s="18">
        <v>80.2</v>
      </c>
      <c r="R273" s="18">
        <v>84.2</v>
      </c>
      <c r="S273" s="18">
        <v>79.900000000000006</v>
      </c>
      <c r="T273" s="18">
        <v>87.5</v>
      </c>
      <c r="U273" s="18">
        <v>79</v>
      </c>
    </row>
    <row r="274" spans="1:21" ht="16.5" customHeight="1" x14ac:dyDescent="0.25">
      <c r="A274" s="7"/>
      <c r="B274" s="7"/>
      <c r="C274" s="7"/>
      <c r="D274" s="7"/>
      <c r="E274" s="7" t="s">
        <v>511</v>
      </c>
      <c r="F274" s="7"/>
      <c r="G274" s="7"/>
      <c r="H274" s="7"/>
      <c r="I274" s="7"/>
      <c r="J274" s="7"/>
      <c r="K274" s="7"/>
      <c r="L274" s="9" t="s">
        <v>67</v>
      </c>
      <c r="M274" s="18">
        <v>19.5</v>
      </c>
      <c r="N274" s="18">
        <v>24.6</v>
      </c>
      <c r="O274" s="18">
        <v>22.1</v>
      </c>
      <c r="P274" s="18">
        <v>17.5</v>
      </c>
      <c r="Q274" s="18">
        <v>19.8</v>
      </c>
      <c r="R274" s="18">
        <v>15.8</v>
      </c>
      <c r="S274" s="18">
        <v>20.100000000000001</v>
      </c>
      <c r="T274" s="18">
        <v>12.5</v>
      </c>
      <c r="U274" s="18">
        <v>21</v>
      </c>
    </row>
    <row r="275" spans="1:21" ht="16.5" customHeight="1" x14ac:dyDescent="0.25">
      <c r="A275" s="7"/>
      <c r="B275" s="7"/>
      <c r="C275" s="7"/>
      <c r="D275" s="7"/>
      <c r="E275" s="7" t="s">
        <v>144</v>
      </c>
      <c r="F275" s="7"/>
      <c r="G275" s="7"/>
      <c r="H275" s="7"/>
      <c r="I275" s="7"/>
      <c r="J275" s="7"/>
      <c r="K275" s="7"/>
      <c r="L275" s="9" t="s">
        <v>47</v>
      </c>
      <c r="M275" s="18">
        <v>98.3</v>
      </c>
      <c r="N275" s="18">
        <v>86</v>
      </c>
      <c r="O275" s="18">
        <v>84.8</v>
      </c>
      <c r="P275" s="18">
        <v>38.9</v>
      </c>
      <c r="Q275" s="18">
        <v>32.700000000000003</v>
      </c>
      <c r="R275" s="16">
        <v>8.8000000000000007</v>
      </c>
      <c r="S275" s="16">
        <v>3.7</v>
      </c>
      <c r="T275" s="16">
        <v>3.5</v>
      </c>
      <c r="U275" s="22">
        <v>356.7</v>
      </c>
    </row>
    <row r="276" spans="1:21" ht="16.5" customHeight="1" x14ac:dyDescent="0.25">
      <c r="A276" s="7"/>
      <c r="B276" s="7"/>
      <c r="C276" s="7"/>
      <c r="D276" s="7"/>
      <c r="E276" s="7" t="s">
        <v>508</v>
      </c>
      <c r="F276" s="7"/>
      <c r="G276" s="7"/>
      <c r="H276" s="7"/>
      <c r="I276" s="7"/>
      <c r="J276" s="7"/>
      <c r="K276" s="7"/>
      <c r="L276" s="9" t="s">
        <v>67</v>
      </c>
      <c r="M276" s="16">
        <v>4.5999999999999996</v>
      </c>
      <c r="N276" s="16">
        <v>4.9000000000000004</v>
      </c>
      <c r="O276" s="16">
        <v>6.4</v>
      </c>
      <c r="P276" s="16">
        <v>5.2</v>
      </c>
      <c r="Q276" s="16">
        <v>7.1</v>
      </c>
      <c r="R276" s="16">
        <v>6.6</v>
      </c>
      <c r="S276" s="16">
        <v>3.2</v>
      </c>
      <c r="T276" s="16">
        <v>4.5</v>
      </c>
      <c r="U276" s="16">
        <v>5.3</v>
      </c>
    </row>
    <row r="277" spans="1:21" ht="16.5" customHeight="1" x14ac:dyDescent="0.25">
      <c r="A277" s="7"/>
      <c r="B277" s="7"/>
      <c r="C277" s="7"/>
      <c r="D277" s="7" t="s">
        <v>512</v>
      </c>
      <c r="E277" s="7"/>
      <c r="F277" s="7"/>
      <c r="G277" s="7"/>
      <c r="H277" s="7"/>
      <c r="I277" s="7"/>
      <c r="J277" s="7"/>
      <c r="K277" s="7"/>
      <c r="L277" s="9" t="s">
        <v>47</v>
      </c>
      <c r="M277" s="20">
        <v>2133.9</v>
      </c>
      <c r="N277" s="20">
        <v>1772.5</v>
      </c>
      <c r="O277" s="20">
        <v>1326.4</v>
      </c>
      <c r="P277" s="22">
        <v>746.2</v>
      </c>
      <c r="Q277" s="22">
        <v>458.7</v>
      </c>
      <c r="R277" s="22">
        <v>133.30000000000001</v>
      </c>
      <c r="S277" s="22">
        <v>114.7</v>
      </c>
      <c r="T277" s="18">
        <v>77.099999999999994</v>
      </c>
      <c r="U277" s="20">
        <v>6762.7</v>
      </c>
    </row>
    <row r="278" spans="1:21" ht="16.5" customHeight="1" x14ac:dyDescent="0.25">
      <c r="A278" s="7"/>
      <c r="B278" s="7"/>
      <c r="C278" s="7"/>
      <c r="D278" s="7" t="s">
        <v>513</v>
      </c>
      <c r="E278" s="7"/>
      <c r="F278" s="7"/>
      <c r="G278" s="7"/>
      <c r="H278" s="7"/>
      <c r="I278" s="7"/>
      <c r="J278" s="7"/>
      <c r="K278" s="7"/>
      <c r="L278" s="9" t="s">
        <v>67</v>
      </c>
      <c r="M278" s="18">
        <v>69.5</v>
      </c>
      <c r="N278" s="18">
        <v>72</v>
      </c>
      <c r="O278" s="18">
        <v>69.8</v>
      </c>
      <c r="P278" s="18">
        <v>72.8</v>
      </c>
      <c r="Q278" s="18">
        <v>66.7</v>
      </c>
      <c r="R278" s="18">
        <v>64.099999999999994</v>
      </c>
      <c r="S278" s="18">
        <v>73.400000000000006</v>
      </c>
      <c r="T278" s="18">
        <v>80.400000000000006</v>
      </c>
      <c r="U278" s="18">
        <v>70.400000000000006</v>
      </c>
    </row>
    <row r="279" spans="1:21" ht="16.5" customHeight="1" x14ac:dyDescent="0.25">
      <c r="A279" s="7"/>
      <c r="B279" s="7"/>
      <c r="C279" s="7" t="s">
        <v>514</v>
      </c>
      <c r="D279" s="7"/>
      <c r="E279" s="7"/>
      <c r="F279" s="7"/>
      <c r="G279" s="7"/>
      <c r="H279" s="7"/>
      <c r="I279" s="7"/>
      <c r="J279" s="7"/>
      <c r="K279" s="7"/>
      <c r="L279" s="9" t="s">
        <v>47</v>
      </c>
      <c r="M279" s="22">
        <v>937.8</v>
      </c>
      <c r="N279" s="22">
        <v>688.2</v>
      </c>
      <c r="O279" s="22">
        <v>572.6</v>
      </c>
      <c r="P279" s="22">
        <v>278.7</v>
      </c>
      <c r="Q279" s="22">
        <v>229</v>
      </c>
      <c r="R279" s="18">
        <v>74.5</v>
      </c>
      <c r="S279" s="18">
        <v>41.6</v>
      </c>
      <c r="T279" s="18">
        <v>18.8</v>
      </c>
      <c r="U279" s="20">
        <v>2841.2</v>
      </c>
    </row>
    <row r="280" spans="1:21" ht="16.5" customHeight="1" x14ac:dyDescent="0.25">
      <c r="A280" s="7"/>
      <c r="B280" s="7"/>
      <c r="C280" s="7" t="s">
        <v>144</v>
      </c>
      <c r="D280" s="7"/>
      <c r="E280" s="7"/>
      <c r="F280" s="7"/>
      <c r="G280" s="7"/>
      <c r="H280" s="7"/>
      <c r="I280" s="7"/>
      <c r="J280" s="7"/>
      <c r="K280" s="7"/>
      <c r="L280" s="9" t="s">
        <v>47</v>
      </c>
      <c r="M280" s="20">
        <v>3071.7</v>
      </c>
      <c r="N280" s="20">
        <v>2460.6</v>
      </c>
      <c r="O280" s="20">
        <v>1898.9</v>
      </c>
      <c r="P280" s="20">
        <v>1024.9000000000001</v>
      </c>
      <c r="Q280" s="22">
        <v>687.6</v>
      </c>
      <c r="R280" s="22">
        <v>207.9</v>
      </c>
      <c r="S280" s="22">
        <v>156.30000000000001</v>
      </c>
      <c r="T280" s="18">
        <v>95.9</v>
      </c>
      <c r="U280" s="20">
        <v>9603.9</v>
      </c>
    </row>
    <row r="281" spans="1:21" ht="16.5" customHeight="1" x14ac:dyDescent="0.25">
      <c r="A281" s="7"/>
      <c r="B281" s="7" t="s">
        <v>70</v>
      </c>
      <c r="C281" s="7"/>
      <c r="D281" s="7"/>
      <c r="E281" s="7"/>
      <c r="F281" s="7"/>
      <c r="G281" s="7"/>
      <c r="H281" s="7"/>
      <c r="I281" s="7"/>
      <c r="J281" s="7"/>
      <c r="K281" s="7"/>
      <c r="L281" s="9"/>
      <c r="M281" s="10"/>
      <c r="N281" s="10"/>
      <c r="O281" s="10"/>
      <c r="P281" s="10"/>
      <c r="Q281" s="10"/>
      <c r="R281" s="10"/>
      <c r="S281" s="10"/>
      <c r="T281" s="10"/>
      <c r="U281" s="10"/>
    </row>
    <row r="282" spans="1:21" ht="16.5" customHeight="1" x14ac:dyDescent="0.25">
      <c r="A282" s="7"/>
      <c r="B282" s="7"/>
      <c r="C282" s="7" t="s">
        <v>504</v>
      </c>
      <c r="D282" s="7"/>
      <c r="E282" s="7"/>
      <c r="F282" s="7"/>
      <c r="G282" s="7"/>
      <c r="H282" s="7"/>
      <c r="I282" s="7"/>
      <c r="J282" s="7"/>
      <c r="K282" s="7"/>
      <c r="L282" s="9"/>
      <c r="M282" s="10"/>
      <c r="N282" s="10"/>
      <c r="O282" s="10"/>
      <c r="P282" s="10"/>
      <c r="Q282" s="10"/>
      <c r="R282" s="10"/>
      <c r="S282" s="10"/>
      <c r="T282" s="10"/>
      <c r="U282" s="10"/>
    </row>
    <row r="283" spans="1:21" ht="16.5" customHeight="1" x14ac:dyDescent="0.25">
      <c r="A283" s="7"/>
      <c r="B283" s="7"/>
      <c r="C283" s="7"/>
      <c r="D283" s="7" t="s">
        <v>505</v>
      </c>
      <c r="E283" s="7"/>
      <c r="F283" s="7"/>
      <c r="G283" s="7"/>
      <c r="H283" s="7"/>
      <c r="I283" s="7"/>
      <c r="J283" s="7"/>
      <c r="K283" s="7"/>
      <c r="L283" s="9"/>
      <c r="M283" s="10"/>
      <c r="N283" s="10"/>
      <c r="O283" s="10"/>
      <c r="P283" s="10"/>
      <c r="Q283" s="10"/>
      <c r="R283" s="10"/>
      <c r="S283" s="10"/>
      <c r="T283" s="10"/>
      <c r="U283" s="10"/>
    </row>
    <row r="284" spans="1:21" ht="16.5" customHeight="1" x14ac:dyDescent="0.25">
      <c r="A284" s="7"/>
      <c r="B284" s="7"/>
      <c r="C284" s="7"/>
      <c r="D284" s="7"/>
      <c r="E284" s="7" t="s">
        <v>506</v>
      </c>
      <c r="F284" s="7"/>
      <c r="G284" s="7"/>
      <c r="H284" s="7"/>
      <c r="I284" s="7"/>
      <c r="J284" s="7"/>
      <c r="K284" s="7"/>
      <c r="L284" s="9" t="s">
        <v>67</v>
      </c>
      <c r="M284" s="18">
        <v>68.900000000000006</v>
      </c>
      <c r="N284" s="18">
        <v>67.400000000000006</v>
      </c>
      <c r="O284" s="18">
        <v>69.599999999999994</v>
      </c>
      <c r="P284" s="18">
        <v>67.900000000000006</v>
      </c>
      <c r="Q284" s="18">
        <v>63.5</v>
      </c>
      <c r="R284" s="18">
        <v>65</v>
      </c>
      <c r="S284" s="18">
        <v>73.2</v>
      </c>
      <c r="T284" s="18">
        <v>81.2</v>
      </c>
      <c r="U284" s="18">
        <v>68.3</v>
      </c>
    </row>
    <row r="285" spans="1:21" ht="16.5" customHeight="1" x14ac:dyDescent="0.25">
      <c r="A285" s="7"/>
      <c r="B285" s="7"/>
      <c r="C285" s="7"/>
      <c r="D285" s="7"/>
      <c r="E285" s="7" t="s">
        <v>507</v>
      </c>
      <c r="F285" s="7"/>
      <c r="G285" s="7"/>
      <c r="H285" s="7"/>
      <c r="I285" s="7"/>
      <c r="J285" s="7"/>
      <c r="K285" s="7"/>
      <c r="L285" s="9" t="s">
        <v>67</v>
      </c>
      <c r="M285" s="18">
        <v>31.1</v>
      </c>
      <c r="N285" s="18">
        <v>32.6</v>
      </c>
      <c r="O285" s="18">
        <v>30.4</v>
      </c>
      <c r="P285" s="18">
        <v>32.1</v>
      </c>
      <c r="Q285" s="18">
        <v>36.5</v>
      </c>
      <c r="R285" s="18">
        <v>35</v>
      </c>
      <c r="S285" s="18">
        <v>26.8</v>
      </c>
      <c r="T285" s="18">
        <v>18.8</v>
      </c>
      <c r="U285" s="18">
        <v>31.7</v>
      </c>
    </row>
    <row r="286" spans="1:21" ht="16.5" customHeight="1" x14ac:dyDescent="0.25">
      <c r="A286" s="7"/>
      <c r="B286" s="7"/>
      <c r="C286" s="7"/>
      <c r="D286" s="7"/>
      <c r="E286" s="7" t="s">
        <v>144</v>
      </c>
      <c r="F286" s="7"/>
      <c r="G286" s="7"/>
      <c r="H286" s="7"/>
      <c r="I286" s="7"/>
      <c r="J286" s="7"/>
      <c r="K286" s="7"/>
      <c r="L286" s="9" t="s">
        <v>47</v>
      </c>
      <c r="M286" s="20">
        <v>3822.5</v>
      </c>
      <c r="N286" s="20">
        <v>3108.5</v>
      </c>
      <c r="O286" s="20">
        <v>2350.6</v>
      </c>
      <c r="P286" s="20">
        <v>1304.5</v>
      </c>
      <c r="Q286" s="22">
        <v>813.2</v>
      </c>
      <c r="R286" s="22">
        <v>235.9</v>
      </c>
      <c r="S286" s="22">
        <v>219.1</v>
      </c>
      <c r="T286" s="22">
        <v>137</v>
      </c>
      <c r="U286" s="21">
        <v>11991.3</v>
      </c>
    </row>
    <row r="287" spans="1:21" ht="16.5" customHeight="1" x14ac:dyDescent="0.25">
      <c r="A287" s="7"/>
      <c r="B287" s="7"/>
      <c r="C287" s="7"/>
      <c r="D287" s="7"/>
      <c r="E287" s="7" t="s">
        <v>508</v>
      </c>
      <c r="F287" s="7"/>
      <c r="G287" s="7"/>
      <c r="H287" s="7"/>
      <c r="I287" s="7"/>
      <c r="J287" s="7"/>
      <c r="K287" s="7"/>
      <c r="L287" s="9" t="s">
        <v>67</v>
      </c>
      <c r="M287" s="18">
        <v>95</v>
      </c>
      <c r="N287" s="18">
        <v>94.6</v>
      </c>
      <c r="O287" s="18">
        <v>93.7</v>
      </c>
      <c r="P287" s="18">
        <v>94.4</v>
      </c>
      <c r="Q287" s="18">
        <v>93</v>
      </c>
      <c r="R287" s="18">
        <v>93.5</v>
      </c>
      <c r="S287" s="18">
        <v>96.9</v>
      </c>
      <c r="T287" s="18">
        <v>96.4</v>
      </c>
      <c r="U287" s="18">
        <v>94.5</v>
      </c>
    </row>
    <row r="288" spans="1:21" ht="16.5" customHeight="1" x14ac:dyDescent="0.25">
      <c r="A288" s="7"/>
      <c r="B288" s="7"/>
      <c r="C288" s="7"/>
      <c r="D288" s="7" t="s">
        <v>509</v>
      </c>
      <c r="E288" s="7"/>
      <c r="F288" s="7"/>
      <c r="G288" s="7"/>
      <c r="H288" s="7"/>
      <c r="I288" s="7"/>
      <c r="J288" s="7"/>
      <c r="K288" s="7"/>
      <c r="L288" s="9"/>
      <c r="M288" s="10"/>
      <c r="N288" s="10"/>
      <c r="O288" s="10"/>
      <c r="P288" s="10"/>
      <c r="Q288" s="10"/>
      <c r="R288" s="10"/>
      <c r="S288" s="10"/>
      <c r="T288" s="10"/>
      <c r="U288" s="10"/>
    </row>
    <row r="289" spans="1:21" ht="16.5" customHeight="1" x14ac:dyDescent="0.25">
      <c r="A289" s="7"/>
      <c r="B289" s="7"/>
      <c r="C289" s="7"/>
      <c r="D289" s="7"/>
      <c r="E289" s="7" t="s">
        <v>510</v>
      </c>
      <c r="F289" s="7"/>
      <c r="G289" s="7"/>
      <c r="H289" s="7"/>
      <c r="I289" s="7"/>
      <c r="J289" s="7"/>
      <c r="K289" s="7"/>
      <c r="L289" s="9" t="s">
        <v>67</v>
      </c>
      <c r="M289" s="18">
        <v>69.8</v>
      </c>
      <c r="N289" s="18">
        <v>63.3</v>
      </c>
      <c r="O289" s="18">
        <v>71.099999999999994</v>
      </c>
      <c r="P289" s="18">
        <v>73</v>
      </c>
      <c r="Q289" s="18">
        <v>70</v>
      </c>
      <c r="R289" s="18">
        <v>72.900000000000006</v>
      </c>
      <c r="S289" s="18">
        <v>69.400000000000006</v>
      </c>
      <c r="T289" s="18">
        <v>85.9</v>
      </c>
      <c r="U289" s="18">
        <v>69</v>
      </c>
    </row>
    <row r="290" spans="1:21" ht="16.5" customHeight="1" x14ac:dyDescent="0.25">
      <c r="A290" s="7"/>
      <c r="B290" s="7"/>
      <c r="C290" s="7"/>
      <c r="D290" s="7"/>
      <c r="E290" s="7" t="s">
        <v>511</v>
      </c>
      <c r="F290" s="7"/>
      <c r="G290" s="7"/>
      <c r="H290" s="7"/>
      <c r="I290" s="7"/>
      <c r="J290" s="7"/>
      <c r="K290" s="7"/>
      <c r="L290" s="9" t="s">
        <v>67</v>
      </c>
      <c r="M290" s="18">
        <v>30.2</v>
      </c>
      <c r="N290" s="18">
        <v>36.700000000000003</v>
      </c>
      <c r="O290" s="18">
        <v>28.9</v>
      </c>
      <c r="P290" s="18">
        <v>27</v>
      </c>
      <c r="Q290" s="18">
        <v>30</v>
      </c>
      <c r="R290" s="18">
        <v>27.1</v>
      </c>
      <c r="S290" s="18">
        <v>30.6</v>
      </c>
      <c r="T290" s="18">
        <v>14.1</v>
      </c>
      <c r="U290" s="18">
        <v>31</v>
      </c>
    </row>
    <row r="291" spans="1:21" ht="16.5" customHeight="1" x14ac:dyDescent="0.25">
      <c r="A291" s="7"/>
      <c r="B291" s="7"/>
      <c r="C291" s="7"/>
      <c r="D291" s="7"/>
      <c r="E291" s="7" t="s">
        <v>144</v>
      </c>
      <c r="F291" s="7"/>
      <c r="G291" s="7"/>
      <c r="H291" s="7"/>
      <c r="I291" s="7"/>
      <c r="J291" s="7"/>
      <c r="K291" s="7"/>
      <c r="L291" s="9" t="s">
        <v>47</v>
      </c>
      <c r="M291" s="22">
        <v>202.7</v>
      </c>
      <c r="N291" s="22">
        <v>177.3</v>
      </c>
      <c r="O291" s="22">
        <v>157</v>
      </c>
      <c r="P291" s="18">
        <v>76.900000000000006</v>
      </c>
      <c r="Q291" s="18">
        <v>61.1</v>
      </c>
      <c r="R291" s="18">
        <v>16.5</v>
      </c>
      <c r="S291" s="16">
        <v>6.9</v>
      </c>
      <c r="T291" s="16">
        <v>5.0999999999999996</v>
      </c>
      <c r="U291" s="22">
        <v>703.5</v>
      </c>
    </row>
    <row r="292" spans="1:21" ht="16.5" customHeight="1" x14ac:dyDescent="0.25">
      <c r="A292" s="7"/>
      <c r="B292" s="7"/>
      <c r="C292" s="7"/>
      <c r="D292" s="7"/>
      <c r="E292" s="7" t="s">
        <v>508</v>
      </c>
      <c r="F292" s="7"/>
      <c r="G292" s="7"/>
      <c r="H292" s="7"/>
      <c r="I292" s="7"/>
      <c r="J292" s="7"/>
      <c r="K292" s="7"/>
      <c r="L292" s="9" t="s">
        <v>67</v>
      </c>
      <c r="M292" s="16">
        <v>5</v>
      </c>
      <c r="N292" s="16">
        <v>5.4</v>
      </c>
      <c r="O292" s="16">
        <v>6.3</v>
      </c>
      <c r="P292" s="16">
        <v>5.6</v>
      </c>
      <c r="Q292" s="16">
        <v>7</v>
      </c>
      <c r="R292" s="16">
        <v>6.5</v>
      </c>
      <c r="S292" s="16">
        <v>3.1</v>
      </c>
      <c r="T292" s="16">
        <v>3.6</v>
      </c>
      <c r="U292" s="16">
        <v>5.5</v>
      </c>
    </row>
    <row r="293" spans="1:21" ht="16.5" customHeight="1" x14ac:dyDescent="0.25">
      <c r="A293" s="7"/>
      <c r="B293" s="7"/>
      <c r="C293" s="7"/>
      <c r="D293" s="7" t="s">
        <v>512</v>
      </c>
      <c r="E293" s="7"/>
      <c r="F293" s="7"/>
      <c r="G293" s="7"/>
      <c r="H293" s="7"/>
      <c r="I293" s="7"/>
      <c r="J293" s="7"/>
      <c r="K293" s="7"/>
      <c r="L293" s="9" t="s">
        <v>47</v>
      </c>
      <c r="M293" s="20">
        <v>4025.2</v>
      </c>
      <c r="N293" s="20">
        <v>3285.8</v>
      </c>
      <c r="O293" s="20">
        <v>2507.5</v>
      </c>
      <c r="P293" s="20">
        <v>1381.4</v>
      </c>
      <c r="Q293" s="22">
        <v>874.3</v>
      </c>
      <c r="R293" s="22">
        <v>252.4</v>
      </c>
      <c r="S293" s="22">
        <v>226.1</v>
      </c>
      <c r="T293" s="22">
        <v>142.1</v>
      </c>
      <c r="U293" s="21">
        <v>12694.8</v>
      </c>
    </row>
    <row r="294" spans="1:21" ht="16.5" customHeight="1" x14ac:dyDescent="0.25">
      <c r="A294" s="7"/>
      <c r="B294" s="7"/>
      <c r="C294" s="7"/>
      <c r="D294" s="7" t="s">
        <v>513</v>
      </c>
      <c r="E294" s="7"/>
      <c r="F294" s="7"/>
      <c r="G294" s="7"/>
      <c r="H294" s="7"/>
      <c r="I294" s="7"/>
      <c r="J294" s="7"/>
      <c r="K294" s="7"/>
      <c r="L294" s="9" t="s">
        <v>67</v>
      </c>
      <c r="M294" s="18">
        <v>64.3</v>
      </c>
      <c r="N294" s="18">
        <v>65.400000000000006</v>
      </c>
      <c r="O294" s="18">
        <v>64.7</v>
      </c>
      <c r="P294" s="18">
        <v>67.2</v>
      </c>
      <c r="Q294" s="18">
        <v>62.3</v>
      </c>
      <c r="R294" s="18">
        <v>59.5</v>
      </c>
      <c r="S294" s="18">
        <v>70.2</v>
      </c>
      <c r="T294" s="18">
        <v>76</v>
      </c>
      <c r="U294" s="18">
        <v>64.900000000000006</v>
      </c>
    </row>
    <row r="295" spans="1:21" ht="16.5" customHeight="1" x14ac:dyDescent="0.25">
      <c r="A295" s="7"/>
      <c r="B295" s="7"/>
      <c r="C295" s="7" t="s">
        <v>514</v>
      </c>
      <c r="D295" s="7"/>
      <c r="E295" s="7"/>
      <c r="F295" s="7"/>
      <c r="G295" s="7"/>
      <c r="H295" s="7"/>
      <c r="I295" s="7"/>
      <c r="J295" s="7"/>
      <c r="K295" s="7"/>
      <c r="L295" s="9" t="s">
        <v>47</v>
      </c>
      <c r="M295" s="20">
        <v>2236.3000000000002</v>
      </c>
      <c r="N295" s="20">
        <v>1741.8</v>
      </c>
      <c r="O295" s="20">
        <v>1366.1</v>
      </c>
      <c r="P295" s="22">
        <v>674.4</v>
      </c>
      <c r="Q295" s="22">
        <v>530.1</v>
      </c>
      <c r="R295" s="22">
        <v>171.7</v>
      </c>
      <c r="S295" s="18">
        <v>95.7</v>
      </c>
      <c r="T295" s="18">
        <v>45</v>
      </c>
      <c r="U295" s="20">
        <v>6861</v>
      </c>
    </row>
    <row r="296" spans="1:21" ht="16.5" customHeight="1" x14ac:dyDescent="0.25">
      <c r="A296" s="7"/>
      <c r="B296" s="7"/>
      <c r="C296" s="7" t="s">
        <v>144</v>
      </c>
      <c r="D296" s="7"/>
      <c r="E296" s="7"/>
      <c r="F296" s="7"/>
      <c r="G296" s="7"/>
      <c r="H296" s="7"/>
      <c r="I296" s="7"/>
      <c r="J296" s="7"/>
      <c r="K296" s="7"/>
      <c r="L296" s="9" t="s">
        <v>47</v>
      </c>
      <c r="M296" s="20">
        <v>6261.4</v>
      </c>
      <c r="N296" s="20">
        <v>5027.6000000000004</v>
      </c>
      <c r="O296" s="20">
        <v>3873.6</v>
      </c>
      <c r="P296" s="20">
        <v>2055.8000000000002</v>
      </c>
      <c r="Q296" s="20">
        <v>1404.4</v>
      </c>
      <c r="R296" s="22">
        <v>424.1</v>
      </c>
      <c r="S296" s="22">
        <v>321.8</v>
      </c>
      <c r="T296" s="22">
        <v>187.1</v>
      </c>
      <c r="U296" s="21">
        <v>19555.8</v>
      </c>
    </row>
    <row r="297" spans="1:21" ht="16.5" customHeight="1" x14ac:dyDescent="0.25">
      <c r="A297" s="7" t="s">
        <v>78</v>
      </c>
      <c r="B297" s="7"/>
      <c r="C297" s="7"/>
      <c r="D297" s="7"/>
      <c r="E297" s="7"/>
      <c r="F297" s="7"/>
      <c r="G297" s="7"/>
      <c r="H297" s="7"/>
      <c r="I297" s="7"/>
      <c r="J297" s="7"/>
      <c r="K297" s="7"/>
      <c r="L297" s="9"/>
      <c r="M297" s="10"/>
      <c r="N297" s="10"/>
      <c r="O297" s="10"/>
      <c r="P297" s="10"/>
      <c r="Q297" s="10"/>
      <c r="R297" s="10"/>
      <c r="S297" s="10"/>
      <c r="T297" s="10"/>
      <c r="U297" s="10"/>
    </row>
    <row r="298" spans="1:21" ht="16.5" customHeight="1" x14ac:dyDescent="0.25">
      <c r="A298" s="7"/>
      <c r="B298" s="7" t="s">
        <v>45</v>
      </c>
      <c r="C298" s="7"/>
      <c r="D298" s="7"/>
      <c r="E298" s="7"/>
      <c r="F298" s="7"/>
      <c r="G298" s="7"/>
      <c r="H298" s="7"/>
      <c r="I298" s="7"/>
      <c r="J298" s="7"/>
      <c r="K298" s="7"/>
      <c r="L298" s="9"/>
      <c r="M298" s="10"/>
      <c r="N298" s="10"/>
      <c r="O298" s="10"/>
      <c r="P298" s="10"/>
      <c r="Q298" s="10"/>
      <c r="R298" s="10"/>
      <c r="S298" s="10"/>
      <c r="T298" s="10"/>
      <c r="U298" s="10"/>
    </row>
    <row r="299" spans="1:21" ht="16.5" customHeight="1" x14ac:dyDescent="0.25">
      <c r="A299" s="7"/>
      <c r="B299" s="7"/>
      <c r="C299" s="7" t="s">
        <v>504</v>
      </c>
      <c r="D299" s="7"/>
      <c r="E299" s="7"/>
      <c r="F299" s="7"/>
      <c r="G299" s="7"/>
      <c r="H299" s="7"/>
      <c r="I299" s="7"/>
      <c r="J299" s="7"/>
      <c r="K299" s="7"/>
      <c r="L299" s="9"/>
      <c r="M299" s="10"/>
      <c r="N299" s="10"/>
      <c r="O299" s="10"/>
      <c r="P299" s="10"/>
      <c r="Q299" s="10"/>
      <c r="R299" s="10"/>
      <c r="S299" s="10"/>
      <c r="T299" s="10"/>
      <c r="U299" s="10"/>
    </row>
    <row r="300" spans="1:21" ht="16.5" customHeight="1" x14ac:dyDescent="0.25">
      <c r="A300" s="7"/>
      <c r="B300" s="7"/>
      <c r="C300" s="7"/>
      <c r="D300" s="7" t="s">
        <v>505</v>
      </c>
      <c r="E300" s="7"/>
      <c r="F300" s="7"/>
      <c r="G300" s="7"/>
      <c r="H300" s="7"/>
      <c r="I300" s="7"/>
      <c r="J300" s="7"/>
      <c r="K300" s="7"/>
      <c r="L300" s="9"/>
      <c r="M300" s="10"/>
      <c r="N300" s="10"/>
      <c r="O300" s="10"/>
      <c r="P300" s="10"/>
      <c r="Q300" s="10"/>
      <c r="R300" s="10"/>
      <c r="S300" s="10"/>
      <c r="T300" s="10"/>
      <c r="U300" s="10"/>
    </row>
    <row r="301" spans="1:21" ht="16.5" customHeight="1" x14ac:dyDescent="0.25">
      <c r="A301" s="7"/>
      <c r="B301" s="7"/>
      <c r="C301" s="7"/>
      <c r="D301" s="7"/>
      <c r="E301" s="7" t="s">
        <v>506</v>
      </c>
      <c r="F301" s="7"/>
      <c r="G301" s="7"/>
      <c r="H301" s="7"/>
      <c r="I301" s="7"/>
      <c r="J301" s="7"/>
      <c r="K301" s="7"/>
      <c r="L301" s="9" t="s">
        <v>67</v>
      </c>
      <c r="M301" s="18">
        <v>56.2</v>
      </c>
      <c r="N301" s="18">
        <v>49.5</v>
      </c>
      <c r="O301" s="18">
        <v>56.2</v>
      </c>
      <c r="P301" s="18">
        <v>52.4</v>
      </c>
      <c r="Q301" s="18">
        <v>46.6</v>
      </c>
      <c r="R301" s="18">
        <v>47.6</v>
      </c>
      <c r="S301" s="18">
        <v>63.5</v>
      </c>
      <c r="T301" s="18">
        <v>70.5</v>
      </c>
      <c r="U301" s="18">
        <v>53.5</v>
      </c>
    </row>
    <row r="302" spans="1:21" ht="16.5" customHeight="1" x14ac:dyDescent="0.25">
      <c r="A302" s="7"/>
      <c r="B302" s="7"/>
      <c r="C302" s="7"/>
      <c r="D302" s="7"/>
      <c r="E302" s="7" t="s">
        <v>507</v>
      </c>
      <c r="F302" s="7"/>
      <c r="G302" s="7"/>
      <c r="H302" s="7"/>
      <c r="I302" s="7"/>
      <c r="J302" s="7"/>
      <c r="K302" s="7"/>
      <c r="L302" s="9" t="s">
        <v>67</v>
      </c>
      <c r="M302" s="18">
        <v>43.8</v>
      </c>
      <c r="N302" s="18">
        <v>50.5</v>
      </c>
      <c r="O302" s="18">
        <v>43.8</v>
      </c>
      <c r="P302" s="18">
        <v>47.6</v>
      </c>
      <c r="Q302" s="18">
        <v>53.4</v>
      </c>
      <c r="R302" s="18">
        <v>52.4</v>
      </c>
      <c r="S302" s="18">
        <v>36.5</v>
      </c>
      <c r="T302" s="18">
        <v>29.5</v>
      </c>
      <c r="U302" s="18">
        <v>46.5</v>
      </c>
    </row>
    <row r="303" spans="1:21" ht="16.5" customHeight="1" x14ac:dyDescent="0.25">
      <c r="A303" s="7"/>
      <c r="B303" s="7"/>
      <c r="C303" s="7"/>
      <c r="D303" s="7"/>
      <c r="E303" s="7" t="s">
        <v>144</v>
      </c>
      <c r="F303" s="7"/>
      <c r="G303" s="7"/>
      <c r="H303" s="7"/>
      <c r="I303" s="7"/>
      <c r="J303" s="7"/>
      <c r="K303" s="7"/>
      <c r="L303" s="9" t="s">
        <v>47</v>
      </c>
      <c r="M303" s="20">
        <v>1702.2</v>
      </c>
      <c r="N303" s="20">
        <v>1375.1</v>
      </c>
      <c r="O303" s="20">
        <v>1108.2</v>
      </c>
      <c r="P303" s="22">
        <v>591.20000000000005</v>
      </c>
      <c r="Q303" s="22">
        <v>380.6</v>
      </c>
      <c r="R303" s="22">
        <v>113</v>
      </c>
      <c r="S303" s="22">
        <v>103.2</v>
      </c>
      <c r="T303" s="18">
        <v>62.7</v>
      </c>
      <c r="U303" s="20">
        <v>5436.2</v>
      </c>
    </row>
    <row r="304" spans="1:21" ht="16.5" customHeight="1" x14ac:dyDescent="0.25">
      <c r="A304" s="7"/>
      <c r="B304" s="7"/>
      <c r="C304" s="7"/>
      <c r="D304" s="7"/>
      <c r="E304" s="7" t="s">
        <v>508</v>
      </c>
      <c r="F304" s="7"/>
      <c r="G304" s="7"/>
      <c r="H304" s="7"/>
      <c r="I304" s="7"/>
      <c r="J304" s="7"/>
      <c r="K304" s="7"/>
      <c r="L304" s="9" t="s">
        <v>67</v>
      </c>
      <c r="M304" s="18">
        <v>93.9</v>
      </c>
      <c r="N304" s="18">
        <v>93.7</v>
      </c>
      <c r="O304" s="18">
        <v>94.9</v>
      </c>
      <c r="P304" s="18">
        <v>94.6</v>
      </c>
      <c r="Q304" s="18">
        <v>93.4</v>
      </c>
      <c r="R304" s="18">
        <v>94.1</v>
      </c>
      <c r="S304" s="18">
        <v>96.3</v>
      </c>
      <c r="T304" s="18">
        <v>95</v>
      </c>
      <c r="U304" s="18">
        <v>94.1</v>
      </c>
    </row>
    <row r="305" spans="1:21" ht="16.5" customHeight="1" x14ac:dyDescent="0.25">
      <c r="A305" s="7"/>
      <c r="B305" s="7"/>
      <c r="C305" s="7"/>
      <c r="D305" s="7" t="s">
        <v>509</v>
      </c>
      <c r="E305" s="7"/>
      <c r="F305" s="7"/>
      <c r="G305" s="7"/>
      <c r="H305" s="7"/>
      <c r="I305" s="7"/>
      <c r="J305" s="7"/>
      <c r="K305" s="7"/>
      <c r="L305" s="9"/>
      <c r="M305" s="10"/>
      <c r="N305" s="10"/>
      <c r="O305" s="10"/>
      <c r="P305" s="10"/>
      <c r="Q305" s="10"/>
      <c r="R305" s="10"/>
      <c r="S305" s="10"/>
      <c r="T305" s="10"/>
      <c r="U305" s="10"/>
    </row>
    <row r="306" spans="1:21" ht="16.5" customHeight="1" x14ac:dyDescent="0.25">
      <c r="A306" s="7"/>
      <c r="B306" s="7"/>
      <c r="C306" s="7"/>
      <c r="D306" s="7"/>
      <c r="E306" s="7" t="s">
        <v>510</v>
      </c>
      <c r="F306" s="7"/>
      <c r="G306" s="7"/>
      <c r="H306" s="7"/>
      <c r="I306" s="7"/>
      <c r="J306" s="7"/>
      <c r="K306" s="7"/>
      <c r="L306" s="9" t="s">
        <v>67</v>
      </c>
      <c r="M306" s="18">
        <v>67.7</v>
      </c>
      <c r="N306" s="18">
        <v>56.9</v>
      </c>
      <c r="O306" s="18">
        <v>71.099999999999994</v>
      </c>
      <c r="P306" s="18">
        <v>65</v>
      </c>
      <c r="Q306" s="18">
        <v>70.3</v>
      </c>
      <c r="R306" s="18">
        <v>50.4</v>
      </c>
      <c r="S306" s="18">
        <v>66.8</v>
      </c>
      <c r="T306" s="18">
        <v>86.9</v>
      </c>
      <c r="U306" s="18">
        <v>65.099999999999994</v>
      </c>
    </row>
    <row r="307" spans="1:21" ht="16.5" customHeight="1" x14ac:dyDescent="0.25">
      <c r="A307" s="7"/>
      <c r="B307" s="7"/>
      <c r="C307" s="7"/>
      <c r="D307" s="7"/>
      <c r="E307" s="7" t="s">
        <v>511</v>
      </c>
      <c r="F307" s="7"/>
      <c r="G307" s="7"/>
      <c r="H307" s="7"/>
      <c r="I307" s="7"/>
      <c r="J307" s="7"/>
      <c r="K307" s="7"/>
      <c r="L307" s="9" t="s">
        <v>67</v>
      </c>
      <c r="M307" s="18">
        <v>32.299999999999997</v>
      </c>
      <c r="N307" s="18">
        <v>43.1</v>
      </c>
      <c r="O307" s="18">
        <v>28.9</v>
      </c>
      <c r="P307" s="18">
        <v>35</v>
      </c>
      <c r="Q307" s="18">
        <v>29.7</v>
      </c>
      <c r="R307" s="18">
        <v>49.6</v>
      </c>
      <c r="S307" s="18">
        <v>33.200000000000003</v>
      </c>
      <c r="T307" s="18">
        <v>13.1</v>
      </c>
      <c r="U307" s="18">
        <v>34.9</v>
      </c>
    </row>
    <row r="308" spans="1:21" ht="16.5" customHeight="1" x14ac:dyDescent="0.25">
      <c r="A308" s="7"/>
      <c r="B308" s="7"/>
      <c r="C308" s="7"/>
      <c r="D308" s="7"/>
      <c r="E308" s="7" t="s">
        <v>144</v>
      </c>
      <c r="F308" s="7"/>
      <c r="G308" s="7"/>
      <c r="H308" s="7"/>
      <c r="I308" s="7"/>
      <c r="J308" s="7"/>
      <c r="K308" s="7"/>
      <c r="L308" s="9" t="s">
        <v>47</v>
      </c>
      <c r="M308" s="22">
        <v>110.8</v>
      </c>
      <c r="N308" s="18">
        <v>93</v>
      </c>
      <c r="O308" s="18">
        <v>59</v>
      </c>
      <c r="P308" s="18">
        <v>34</v>
      </c>
      <c r="Q308" s="18">
        <v>26.8</v>
      </c>
      <c r="R308" s="16">
        <v>7.1</v>
      </c>
      <c r="S308" s="16">
        <v>4</v>
      </c>
      <c r="T308" s="16">
        <v>3.3</v>
      </c>
      <c r="U308" s="22">
        <v>337.9</v>
      </c>
    </row>
    <row r="309" spans="1:21" ht="16.5" customHeight="1" x14ac:dyDescent="0.25">
      <c r="A309" s="7"/>
      <c r="B309" s="7"/>
      <c r="C309" s="7"/>
      <c r="D309" s="7"/>
      <c r="E309" s="7" t="s">
        <v>508</v>
      </c>
      <c r="F309" s="7"/>
      <c r="G309" s="7"/>
      <c r="H309" s="7"/>
      <c r="I309" s="7"/>
      <c r="J309" s="7"/>
      <c r="K309" s="7"/>
      <c r="L309" s="9" t="s">
        <v>67</v>
      </c>
      <c r="M309" s="16">
        <v>6.1</v>
      </c>
      <c r="N309" s="16">
        <v>6.3</v>
      </c>
      <c r="O309" s="16">
        <v>5.0999999999999996</v>
      </c>
      <c r="P309" s="16">
        <v>5.4</v>
      </c>
      <c r="Q309" s="16">
        <v>6.6</v>
      </c>
      <c r="R309" s="16">
        <v>5.9</v>
      </c>
      <c r="S309" s="16">
        <v>3.7</v>
      </c>
      <c r="T309" s="16">
        <v>5</v>
      </c>
      <c r="U309" s="16">
        <v>5.9</v>
      </c>
    </row>
    <row r="310" spans="1:21" ht="16.5" customHeight="1" x14ac:dyDescent="0.25">
      <c r="A310" s="7"/>
      <c r="B310" s="7"/>
      <c r="C310" s="7"/>
      <c r="D310" s="7" t="s">
        <v>512</v>
      </c>
      <c r="E310" s="7"/>
      <c r="F310" s="7"/>
      <c r="G310" s="7"/>
      <c r="H310" s="7"/>
      <c r="I310" s="7"/>
      <c r="J310" s="7"/>
      <c r="K310" s="7"/>
      <c r="L310" s="9" t="s">
        <v>47</v>
      </c>
      <c r="M310" s="20">
        <v>1813</v>
      </c>
      <c r="N310" s="20">
        <v>1468</v>
      </c>
      <c r="O310" s="20">
        <v>1167.2</v>
      </c>
      <c r="P310" s="22">
        <v>625.20000000000005</v>
      </c>
      <c r="Q310" s="22">
        <v>407.4</v>
      </c>
      <c r="R310" s="22">
        <v>120.1</v>
      </c>
      <c r="S310" s="22">
        <v>107.2</v>
      </c>
      <c r="T310" s="18">
        <v>66.099999999999994</v>
      </c>
      <c r="U310" s="20">
        <v>5774.1</v>
      </c>
    </row>
    <row r="311" spans="1:21" ht="16.5" customHeight="1" x14ac:dyDescent="0.25">
      <c r="A311" s="7"/>
      <c r="B311" s="7"/>
      <c r="C311" s="7"/>
      <c r="D311" s="7" t="s">
        <v>513</v>
      </c>
      <c r="E311" s="7"/>
      <c r="F311" s="7"/>
      <c r="G311" s="7"/>
      <c r="H311" s="7"/>
      <c r="I311" s="7"/>
      <c r="J311" s="7"/>
      <c r="K311" s="7"/>
      <c r="L311" s="9" t="s">
        <v>67</v>
      </c>
      <c r="M311" s="18">
        <v>57.7</v>
      </c>
      <c r="N311" s="18">
        <v>58.6</v>
      </c>
      <c r="O311" s="18">
        <v>60.1</v>
      </c>
      <c r="P311" s="18">
        <v>61.1</v>
      </c>
      <c r="Q311" s="18">
        <v>57.3</v>
      </c>
      <c r="R311" s="18">
        <v>56</v>
      </c>
      <c r="S311" s="18">
        <v>65.900000000000006</v>
      </c>
      <c r="T311" s="18">
        <v>73.2</v>
      </c>
      <c r="U311" s="18">
        <v>59</v>
      </c>
    </row>
    <row r="312" spans="1:21" ht="16.5" customHeight="1" x14ac:dyDescent="0.25">
      <c r="A312" s="7"/>
      <c r="B312" s="7"/>
      <c r="C312" s="7" t="s">
        <v>514</v>
      </c>
      <c r="D312" s="7"/>
      <c r="E312" s="7"/>
      <c r="F312" s="7"/>
      <c r="G312" s="7"/>
      <c r="H312" s="7"/>
      <c r="I312" s="7"/>
      <c r="J312" s="7"/>
      <c r="K312" s="7"/>
      <c r="L312" s="9" t="s">
        <v>47</v>
      </c>
      <c r="M312" s="20">
        <v>1327.5</v>
      </c>
      <c r="N312" s="20">
        <v>1037.4000000000001</v>
      </c>
      <c r="O312" s="22">
        <v>774</v>
      </c>
      <c r="P312" s="22">
        <v>397.9</v>
      </c>
      <c r="Q312" s="22">
        <v>304.10000000000002</v>
      </c>
      <c r="R312" s="18">
        <v>94.5</v>
      </c>
      <c r="S312" s="18">
        <v>55.4</v>
      </c>
      <c r="T312" s="18">
        <v>24.2</v>
      </c>
      <c r="U312" s="20">
        <v>4015.1</v>
      </c>
    </row>
    <row r="313" spans="1:21" ht="16.5" customHeight="1" x14ac:dyDescent="0.25">
      <c r="A313" s="7"/>
      <c r="B313" s="7"/>
      <c r="C313" s="7" t="s">
        <v>144</v>
      </c>
      <c r="D313" s="7"/>
      <c r="E313" s="7"/>
      <c r="F313" s="7"/>
      <c r="G313" s="7"/>
      <c r="H313" s="7"/>
      <c r="I313" s="7"/>
      <c r="J313" s="7"/>
      <c r="K313" s="7"/>
      <c r="L313" s="9" t="s">
        <v>47</v>
      </c>
      <c r="M313" s="20">
        <v>3140.5</v>
      </c>
      <c r="N313" s="20">
        <v>2505.4</v>
      </c>
      <c r="O313" s="20">
        <v>1941.2</v>
      </c>
      <c r="P313" s="20">
        <v>1023.1</v>
      </c>
      <c r="Q313" s="22">
        <v>711.5</v>
      </c>
      <c r="R313" s="22">
        <v>214.6</v>
      </c>
      <c r="S313" s="22">
        <v>162.6</v>
      </c>
      <c r="T313" s="18">
        <v>90.3</v>
      </c>
      <c r="U313" s="20">
        <v>9789.2999999999993</v>
      </c>
    </row>
    <row r="314" spans="1:21" ht="16.5" customHeight="1" x14ac:dyDescent="0.25">
      <c r="A314" s="7"/>
      <c r="B314" s="7" t="s">
        <v>68</v>
      </c>
      <c r="C314" s="7"/>
      <c r="D314" s="7"/>
      <c r="E314" s="7"/>
      <c r="F314" s="7"/>
      <c r="G314" s="7"/>
      <c r="H314" s="7"/>
      <c r="I314" s="7"/>
      <c r="J314" s="7"/>
      <c r="K314" s="7"/>
      <c r="L314" s="9"/>
      <c r="M314" s="10"/>
      <c r="N314" s="10"/>
      <c r="O314" s="10"/>
      <c r="P314" s="10"/>
      <c r="Q314" s="10"/>
      <c r="R314" s="10"/>
      <c r="S314" s="10"/>
      <c r="T314" s="10"/>
      <c r="U314" s="10"/>
    </row>
    <row r="315" spans="1:21" ht="16.5" customHeight="1" x14ac:dyDescent="0.25">
      <c r="A315" s="7"/>
      <c r="B315" s="7"/>
      <c r="C315" s="7" t="s">
        <v>504</v>
      </c>
      <c r="D315" s="7"/>
      <c r="E315" s="7"/>
      <c r="F315" s="7"/>
      <c r="G315" s="7"/>
      <c r="H315" s="7"/>
      <c r="I315" s="7"/>
      <c r="J315" s="7"/>
      <c r="K315" s="7"/>
      <c r="L315" s="9"/>
      <c r="M315" s="10"/>
      <c r="N315" s="10"/>
      <c r="O315" s="10"/>
      <c r="P315" s="10"/>
      <c r="Q315" s="10"/>
      <c r="R315" s="10"/>
      <c r="S315" s="10"/>
      <c r="T315" s="10"/>
      <c r="U315" s="10"/>
    </row>
    <row r="316" spans="1:21" ht="16.5" customHeight="1" x14ac:dyDescent="0.25">
      <c r="A316" s="7"/>
      <c r="B316" s="7"/>
      <c r="C316" s="7"/>
      <c r="D316" s="7" t="s">
        <v>505</v>
      </c>
      <c r="E316" s="7"/>
      <c r="F316" s="7"/>
      <c r="G316" s="7"/>
      <c r="H316" s="7"/>
      <c r="I316" s="7"/>
      <c r="J316" s="7"/>
      <c r="K316" s="7"/>
      <c r="L316" s="9"/>
      <c r="M316" s="10"/>
      <c r="N316" s="10"/>
      <c r="O316" s="10"/>
      <c r="P316" s="10"/>
      <c r="Q316" s="10"/>
      <c r="R316" s="10"/>
      <c r="S316" s="10"/>
      <c r="T316" s="10"/>
      <c r="U316" s="10"/>
    </row>
    <row r="317" spans="1:21" ht="16.5" customHeight="1" x14ac:dyDescent="0.25">
      <c r="A317" s="7"/>
      <c r="B317" s="7"/>
      <c r="C317" s="7"/>
      <c r="D317" s="7"/>
      <c r="E317" s="7" t="s">
        <v>506</v>
      </c>
      <c r="F317" s="7"/>
      <c r="G317" s="7"/>
      <c r="H317" s="7"/>
      <c r="I317" s="7"/>
      <c r="J317" s="7"/>
      <c r="K317" s="7"/>
      <c r="L317" s="9" t="s">
        <v>67</v>
      </c>
      <c r="M317" s="18">
        <v>82.2</v>
      </c>
      <c r="N317" s="18">
        <v>79.7</v>
      </c>
      <c r="O317" s="18">
        <v>83.6</v>
      </c>
      <c r="P317" s="18">
        <v>84.2</v>
      </c>
      <c r="Q317" s="18">
        <v>80.099999999999994</v>
      </c>
      <c r="R317" s="18">
        <v>77.599999999999994</v>
      </c>
      <c r="S317" s="18">
        <v>82</v>
      </c>
      <c r="T317" s="18">
        <v>89.5</v>
      </c>
      <c r="U317" s="18">
        <v>81.900000000000006</v>
      </c>
    </row>
    <row r="318" spans="1:21" ht="16.5" customHeight="1" x14ac:dyDescent="0.25">
      <c r="A318" s="7"/>
      <c r="B318" s="7"/>
      <c r="C318" s="7"/>
      <c r="D318" s="7"/>
      <c r="E318" s="7" t="s">
        <v>507</v>
      </c>
      <c r="F318" s="7"/>
      <c r="G318" s="7"/>
      <c r="H318" s="7"/>
      <c r="I318" s="7"/>
      <c r="J318" s="7"/>
      <c r="K318" s="7"/>
      <c r="L318" s="9" t="s">
        <v>67</v>
      </c>
      <c r="M318" s="18">
        <v>17.8</v>
      </c>
      <c r="N318" s="18">
        <v>20.3</v>
      </c>
      <c r="O318" s="18">
        <v>16.399999999999999</v>
      </c>
      <c r="P318" s="18">
        <v>15.8</v>
      </c>
      <c r="Q318" s="18">
        <v>19.899999999999999</v>
      </c>
      <c r="R318" s="18">
        <v>22.4</v>
      </c>
      <c r="S318" s="18">
        <v>18</v>
      </c>
      <c r="T318" s="18">
        <v>10.5</v>
      </c>
      <c r="U318" s="18">
        <v>18.100000000000001</v>
      </c>
    </row>
    <row r="319" spans="1:21" ht="16.5" customHeight="1" x14ac:dyDescent="0.25">
      <c r="A319" s="7"/>
      <c r="B319" s="7"/>
      <c r="C319" s="7"/>
      <c r="D319" s="7"/>
      <c r="E319" s="7" t="s">
        <v>144</v>
      </c>
      <c r="F319" s="7"/>
      <c r="G319" s="7"/>
      <c r="H319" s="7"/>
      <c r="I319" s="7"/>
      <c r="J319" s="7"/>
      <c r="K319" s="7"/>
      <c r="L319" s="9" t="s">
        <v>47</v>
      </c>
      <c r="M319" s="20">
        <v>2000.5</v>
      </c>
      <c r="N319" s="20">
        <v>1615.4</v>
      </c>
      <c r="O319" s="20">
        <v>1233.5</v>
      </c>
      <c r="P319" s="22">
        <v>732.6</v>
      </c>
      <c r="Q319" s="22">
        <v>424.4</v>
      </c>
      <c r="R319" s="22">
        <v>126.9</v>
      </c>
      <c r="S319" s="22">
        <v>109.5</v>
      </c>
      <c r="T319" s="18">
        <v>74</v>
      </c>
      <c r="U319" s="20">
        <v>6316.7</v>
      </c>
    </row>
    <row r="320" spans="1:21" ht="16.5" customHeight="1" x14ac:dyDescent="0.25">
      <c r="A320" s="7"/>
      <c r="B320" s="7"/>
      <c r="C320" s="7"/>
      <c r="D320" s="7"/>
      <c r="E320" s="7" t="s">
        <v>508</v>
      </c>
      <c r="F320" s="7"/>
      <c r="G320" s="7"/>
      <c r="H320" s="7"/>
      <c r="I320" s="7"/>
      <c r="J320" s="7"/>
      <c r="K320" s="7"/>
      <c r="L320" s="9" t="s">
        <v>67</v>
      </c>
      <c r="M320" s="18">
        <v>94.8</v>
      </c>
      <c r="N320" s="18">
        <v>94.8</v>
      </c>
      <c r="O320" s="18">
        <v>93.4</v>
      </c>
      <c r="P320" s="18">
        <v>94</v>
      </c>
      <c r="Q320" s="18">
        <v>90.9</v>
      </c>
      <c r="R320" s="18">
        <v>93.1</v>
      </c>
      <c r="S320" s="18">
        <v>96.5</v>
      </c>
      <c r="T320" s="18">
        <v>95.5</v>
      </c>
      <c r="U320" s="18">
        <v>94.2</v>
      </c>
    </row>
    <row r="321" spans="1:21" ht="16.5" customHeight="1" x14ac:dyDescent="0.25">
      <c r="A321" s="7"/>
      <c r="B321" s="7"/>
      <c r="C321" s="7"/>
      <c r="D321" s="7" t="s">
        <v>509</v>
      </c>
      <c r="E321" s="7"/>
      <c r="F321" s="7"/>
      <c r="G321" s="7"/>
      <c r="H321" s="7"/>
      <c r="I321" s="7"/>
      <c r="J321" s="7"/>
      <c r="K321" s="7"/>
      <c r="L321" s="9"/>
      <c r="M321" s="10"/>
      <c r="N321" s="10"/>
      <c r="O321" s="10"/>
      <c r="P321" s="10"/>
      <c r="Q321" s="10"/>
      <c r="R321" s="10"/>
      <c r="S321" s="10"/>
      <c r="T321" s="10"/>
      <c r="U321" s="10"/>
    </row>
    <row r="322" spans="1:21" ht="16.5" customHeight="1" x14ac:dyDescent="0.25">
      <c r="A322" s="7"/>
      <c r="B322" s="7"/>
      <c r="C322" s="7"/>
      <c r="D322" s="7"/>
      <c r="E322" s="7" t="s">
        <v>510</v>
      </c>
      <c r="F322" s="7"/>
      <c r="G322" s="7"/>
      <c r="H322" s="7"/>
      <c r="I322" s="7"/>
      <c r="J322" s="7"/>
      <c r="K322" s="7"/>
      <c r="L322" s="9" t="s">
        <v>67</v>
      </c>
      <c r="M322" s="18">
        <v>82</v>
      </c>
      <c r="N322" s="18">
        <v>74.8</v>
      </c>
      <c r="O322" s="18">
        <v>79.099999999999994</v>
      </c>
      <c r="P322" s="18">
        <v>84.1</v>
      </c>
      <c r="Q322" s="18">
        <v>81.099999999999994</v>
      </c>
      <c r="R322" s="18">
        <v>78.400000000000006</v>
      </c>
      <c r="S322" s="18">
        <v>81.900000000000006</v>
      </c>
      <c r="T322" s="18">
        <v>93.9</v>
      </c>
      <c r="U322" s="18">
        <v>79.900000000000006</v>
      </c>
    </row>
    <row r="323" spans="1:21" ht="16.5" customHeight="1" x14ac:dyDescent="0.25">
      <c r="A323" s="7"/>
      <c r="B323" s="7"/>
      <c r="C323" s="7"/>
      <c r="D323" s="7"/>
      <c r="E323" s="7" t="s">
        <v>511</v>
      </c>
      <c r="F323" s="7"/>
      <c r="G323" s="7"/>
      <c r="H323" s="7"/>
      <c r="I323" s="7"/>
      <c r="J323" s="7"/>
      <c r="K323" s="7"/>
      <c r="L323" s="9" t="s">
        <v>67</v>
      </c>
      <c r="M323" s="18">
        <v>18</v>
      </c>
      <c r="N323" s="18">
        <v>25.2</v>
      </c>
      <c r="O323" s="18">
        <v>20.9</v>
      </c>
      <c r="P323" s="18">
        <v>15.9</v>
      </c>
      <c r="Q323" s="18">
        <v>18.899999999999999</v>
      </c>
      <c r="R323" s="18">
        <v>21.6</v>
      </c>
      <c r="S323" s="18">
        <v>18.100000000000001</v>
      </c>
      <c r="T323" s="16">
        <v>6.1</v>
      </c>
      <c r="U323" s="18">
        <v>20.100000000000001</v>
      </c>
    </row>
    <row r="324" spans="1:21" ht="16.5" customHeight="1" x14ac:dyDescent="0.25">
      <c r="A324" s="7"/>
      <c r="B324" s="7"/>
      <c r="C324" s="7"/>
      <c r="D324" s="7"/>
      <c r="E324" s="7" t="s">
        <v>144</v>
      </c>
      <c r="F324" s="7"/>
      <c r="G324" s="7"/>
      <c r="H324" s="7"/>
      <c r="I324" s="7"/>
      <c r="J324" s="7"/>
      <c r="K324" s="7"/>
      <c r="L324" s="9" t="s">
        <v>47</v>
      </c>
      <c r="M324" s="22">
        <v>109.9</v>
      </c>
      <c r="N324" s="18">
        <v>88.9</v>
      </c>
      <c r="O324" s="18">
        <v>86.9</v>
      </c>
      <c r="P324" s="18">
        <v>46.9</v>
      </c>
      <c r="Q324" s="18">
        <v>42.5</v>
      </c>
      <c r="R324" s="16">
        <v>9.4</v>
      </c>
      <c r="S324" s="16">
        <v>4</v>
      </c>
      <c r="T324" s="16">
        <v>3.5</v>
      </c>
      <c r="U324" s="22">
        <v>391.8</v>
      </c>
    </row>
    <row r="325" spans="1:21" ht="16.5" customHeight="1" x14ac:dyDescent="0.25">
      <c r="A325" s="7"/>
      <c r="B325" s="7"/>
      <c r="C325" s="7"/>
      <c r="D325" s="7"/>
      <c r="E325" s="7" t="s">
        <v>508</v>
      </c>
      <c r="F325" s="7"/>
      <c r="G325" s="7"/>
      <c r="H325" s="7"/>
      <c r="I325" s="7"/>
      <c r="J325" s="7"/>
      <c r="K325" s="7"/>
      <c r="L325" s="9" t="s">
        <v>67</v>
      </c>
      <c r="M325" s="16">
        <v>5.2</v>
      </c>
      <c r="N325" s="16">
        <v>5.2</v>
      </c>
      <c r="O325" s="16">
        <v>6.6</v>
      </c>
      <c r="P325" s="16">
        <v>6</v>
      </c>
      <c r="Q325" s="16">
        <v>9.1</v>
      </c>
      <c r="R325" s="16">
        <v>6.9</v>
      </c>
      <c r="S325" s="16">
        <v>3.5</v>
      </c>
      <c r="T325" s="16">
        <v>4.5</v>
      </c>
      <c r="U325" s="16">
        <v>5.8</v>
      </c>
    </row>
    <row r="326" spans="1:21" ht="16.5" customHeight="1" x14ac:dyDescent="0.25">
      <c r="A326" s="7"/>
      <c r="B326" s="7"/>
      <c r="C326" s="7"/>
      <c r="D326" s="7" t="s">
        <v>512</v>
      </c>
      <c r="E326" s="7"/>
      <c r="F326" s="7"/>
      <c r="G326" s="7"/>
      <c r="H326" s="7"/>
      <c r="I326" s="7"/>
      <c r="J326" s="7"/>
      <c r="K326" s="7"/>
      <c r="L326" s="9" t="s">
        <v>47</v>
      </c>
      <c r="M326" s="20">
        <v>2110.4</v>
      </c>
      <c r="N326" s="20">
        <v>1704.2</v>
      </c>
      <c r="O326" s="20">
        <v>1320.4</v>
      </c>
      <c r="P326" s="22">
        <v>779.4</v>
      </c>
      <c r="Q326" s="22">
        <v>466.9</v>
      </c>
      <c r="R326" s="22">
        <v>136.30000000000001</v>
      </c>
      <c r="S326" s="22">
        <v>113.4</v>
      </c>
      <c r="T326" s="18">
        <v>77.400000000000006</v>
      </c>
      <c r="U326" s="20">
        <v>6708.5</v>
      </c>
    </row>
    <row r="327" spans="1:21" ht="16.5" customHeight="1" x14ac:dyDescent="0.25">
      <c r="A327" s="7"/>
      <c r="B327" s="7"/>
      <c r="C327" s="7"/>
      <c r="D327" s="7" t="s">
        <v>513</v>
      </c>
      <c r="E327" s="7"/>
      <c r="F327" s="7"/>
      <c r="G327" s="7"/>
      <c r="H327" s="7"/>
      <c r="I327" s="7"/>
      <c r="J327" s="7"/>
      <c r="K327" s="7"/>
      <c r="L327" s="9" t="s">
        <v>67</v>
      </c>
      <c r="M327" s="18">
        <v>69.8</v>
      </c>
      <c r="N327" s="18">
        <v>70.900000000000006</v>
      </c>
      <c r="O327" s="18">
        <v>70.400000000000006</v>
      </c>
      <c r="P327" s="18">
        <v>76.2</v>
      </c>
      <c r="Q327" s="18">
        <v>68.3</v>
      </c>
      <c r="R327" s="18">
        <v>65.8</v>
      </c>
      <c r="S327" s="18">
        <v>73.599999999999994</v>
      </c>
      <c r="T327" s="18">
        <v>80.5</v>
      </c>
      <c r="U327" s="18">
        <v>70.900000000000006</v>
      </c>
    </row>
    <row r="328" spans="1:21" ht="16.5" customHeight="1" x14ac:dyDescent="0.25">
      <c r="A328" s="7"/>
      <c r="B328" s="7"/>
      <c r="C328" s="7" t="s">
        <v>514</v>
      </c>
      <c r="D328" s="7"/>
      <c r="E328" s="7"/>
      <c r="F328" s="7"/>
      <c r="G328" s="7"/>
      <c r="H328" s="7"/>
      <c r="I328" s="7"/>
      <c r="J328" s="7"/>
      <c r="K328" s="7"/>
      <c r="L328" s="9" t="s">
        <v>47</v>
      </c>
      <c r="M328" s="22">
        <v>914.2</v>
      </c>
      <c r="N328" s="22">
        <v>699.1</v>
      </c>
      <c r="O328" s="22">
        <v>555.20000000000005</v>
      </c>
      <c r="P328" s="22">
        <v>242.9</v>
      </c>
      <c r="Q328" s="22">
        <v>217</v>
      </c>
      <c r="R328" s="18">
        <v>70.8</v>
      </c>
      <c r="S328" s="18">
        <v>40.6</v>
      </c>
      <c r="T328" s="18">
        <v>18.7</v>
      </c>
      <c r="U328" s="20">
        <v>2758.3</v>
      </c>
    </row>
    <row r="329" spans="1:21" ht="16.5" customHeight="1" x14ac:dyDescent="0.25">
      <c r="A329" s="7"/>
      <c r="B329" s="7"/>
      <c r="C329" s="7" t="s">
        <v>144</v>
      </c>
      <c r="D329" s="7"/>
      <c r="E329" s="7"/>
      <c r="F329" s="7"/>
      <c r="G329" s="7"/>
      <c r="H329" s="7"/>
      <c r="I329" s="7"/>
      <c r="J329" s="7"/>
      <c r="K329" s="7"/>
      <c r="L329" s="9" t="s">
        <v>47</v>
      </c>
      <c r="M329" s="20">
        <v>3024.5</v>
      </c>
      <c r="N329" s="20">
        <v>2403.3000000000002</v>
      </c>
      <c r="O329" s="20">
        <v>1875.6</v>
      </c>
      <c r="P329" s="20">
        <v>1022.3</v>
      </c>
      <c r="Q329" s="22">
        <v>683.8</v>
      </c>
      <c r="R329" s="22">
        <v>207.1</v>
      </c>
      <c r="S329" s="22">
        <v>154</v>
      </c>
      <c r="T329" s="18">
        <v>96.2</v>
      </c>
      <c r="U329" s="20">
        <v>9466.7999999999993</v>
      </c>
    </row>
    <row r="330" spans="1:21" ht="16.5" customHeight="1" x14ac:dyDescent="0.25">
      <c r="A330" s="7"/>
      <c r="B330" s="7" t="s">
        <v>70</v>
      </c>
      <c r="C330" s="7"/>
      <c r="D330" s="7"/>
      <c r="E330" s="7"/>
      <c r="F330" s="7"/>
      <c r="G330" s="7"/>
      <c r="H330" s="7"/>
      <c r="I330" s="7"/>
      <c r="J330" s="7"/>
      <c r="K330" s="7"/>
      <c r="L330" s="9"/>
      <c r="M330" s="10"/>
      <c r="N330" s="10"/>
      <c r="O330" s="10"/>
      <c r="P330" s="10"/>
      <c r="Q330" s="10"/>
      <c r="R330" s="10"/>
      <c r="S330" s="10"/>
      <c r="T330" s="10"/>
      <c r="U330" s="10"/>
    </row>
    <row r="331" spans="1:21" ht="16.5" customHeight="1" x14ac:dyDescent="0.25">
      <c r="A331" s="7"/>
      <c r="B331" s="7"/>
      <c r="C331" s="7" t="s">
        <v>504</v>
      </c>
      <c r="D331" s="7"/>
      <c r="E331" s="7"/>
      <c r="F331" s="7"/>
      <c r="G331" s="7"/>
      <c r="H331" s="7"/>
      <c r="I331" s="7"/>
      <c r="J331" s="7"/>
      <c r="K331" s="7"/>
      <c r="L331" s="9"/>
      <c r="M331" s="10"/>
      <c r="N331" s="10"/>
      <c r="O331" s="10"/>
      <c r="P331" s="10"/>
      <c r="Q331" s="10"/>
      <c r="R331" s="10"/>
      <c r="S331" s="10"/>
      <c r="T331" s="10"/>
      <c r="U331" s="10"/>
    </row>
    <row r="332" spans="1:21" ht="16.5" customHeight="1" x14ac:dyDescent="0.25">
      <c r="A332" s="7"/>
      <c r="B332" s="7"/>
      <c r="C332" s="7"/>
      <c r="D332" s="7" t="s">
        <v>505</v>
      </c>
      <c r="E332" s="7"/>
      <c r="F332" s="7"/>
      <c r="G332" s="7"/>
      <c r="H332" s="7"/>
      <c r="I332" s="7"/>
      <c r="J332" s="7"/>
      <c r="K332" s="7"/>
      <c r="L332" s="9"/>
      <c r="M332" s="10"/>
      <c r="N332" s="10"/>
      <c r="O332" s="10"/>
      <c r="P332" s="10"/>
      <c r="Q332" s="10"/>
      <c r="R332" s="10"/>
      <c r="S332" s="10"/>
      <c r="T332" s="10"/>
      <c r="U332" s="10"/>
    </row>
    <row r="333" spans="1:21" ht="16.5" customHeight="1" x14ac:dyDescent="0.25">
      <c r="A333" s="7"/>
      <c r="B333" s="7"/>
      <c r="C333" s="7"/>
      <c r="D333" s="7"/>
      <c r="E333" s="7" t="s">
        <v>506</v>
      </c>
      <c r="F333" s="7"/>
      <c r="G333" s="7"/>
      <c r="H333" s="7"/>
      <c r="I333" s="7"/>
      <c r="J333" s="7"/>
      <c r="K333" s="7"/>
      <c r="L333" s="9" t="s">
        <v>67</v>
      </c>
      <c r="M333" s="18">
        <v>70.3</v>
      </c>
      <c r="N333" s="18">
        <v>65.8</v>
      </c>
      <c r="O333" s="18">
        <v>70.599999999999994</v>
      </c>
      <c r="P333" s="18">
        <v>70</v>
      </c>
      <c r="Q333" s="18">
        <v>64.3</v>
      </c>
      <c r="R333" s="18">
        <v>63.5</v>
      </c>
      <c r="S333" s="18">
        <v>73</v>
      </c>
      <c r="T333" s="18">
        <v>80.7</v>
      </c>
      <c r="U333" s="18">
        <v>68.8</v>
      </c>
    </row>
    <row r="334" spans="1:21" ht="16.5" customHeight="1" x14ac:dyDescent="0.25">
      <c r="A334" s="7"/>
      <c r="B334" s="7"/>
      <c r="C334" s="7"/>
      <c r="D334" s="7"/>
      <c r="E334" s="7" t="s">
        <v>507</v>
      </c>
      <c r="F334" s="7"/>
      <c r="G334" s="7"/>
      <c r="H334" s="7"/>
      <c r="I334" s="7"/>
      <c r="J334" s="7"/>
      <c r="K334" s="7"/>
      <c r="L334" s="9" t="s">
        <v>67</v>
      </c>
      <c r="M334" s="18">
        <v>29.7</v>
      </c>
      <c r="N334" s="18">
        <v>34.200000000000003</v>
      </c>
      <c r="O334" s="18">
        <v>29.4</v>
      </c>
      <c r="P334" s="18">
        <v>30</v>
      </c>
      <c r="Q334" s="18">
        <v>35.700000000000003</v>
      </c>
      <c r="R334" s="18">
        <v>36.5</v>
      </c>
      <c r="S334" s="18">
        <v>27</v>
      </c>
      <c r="T334" s="18">
        <v>19.3</v>
      </c>
      <c r="U334" s="18">
        <v>31.2</v>
      </c>
    </row>
    <row r="335" spans="1:21" ht="16.5" customHeight="1" x14ac:dyDescent="0.25">
      <c r="A335" s="7"/>
      <c r="B335" s="7"/>
      <c r="C335" s="7"/>
      <c r="D335" s="7"/>
      <c r="E335" s="7" t="s">
        <v>144</v>
      </c>
      <c r="F335" s="7"/>
      <c r="G335" s="7"/>
      <c r="H335" s="7"/>
      <c r="I335" s="7"/>
      <c r="J335" s="7"/>
      <c r="K335" s="7"/>
      <c r="L335" s="9" t="s">
        <v>47</v>
      </c>
      <c r="M335" s="20">
        <v>3702.7</v>
      </c>
      <c r="N335" s="20">
        <v>2990.4</v>
      </c>
      <c r="O335" s="20">
        <v>2341.8000000000002</v>
      </c>
      <c r="P335" s="20">
        <v>1323.8</v>
      </c>
      <c r="Q335" s="22">
        <v>805</v>
      </c>
      <c r="R335" s="22">
        <v>239.9</v>
      </c>
      <c r="S335" s="22">
        <v>212.7</v>
      </c>
      <c r="T335" s="22">
        <v>136.69999999999999</v>
      </c>
      <c r="U335" s="21">
        <v>11752.9</v>
      </c>
    </row>
    <row r="336" spans="1:21" ht="16.5" customHeight="1" x14ac:dyDescent="0.25">
      <c r="A336" s="7"/>
      <c r="B336" s="7"/>
      <c r="C336" s="7"/>
      <c r="D336" s="7"/>
      <c r="E336" s="7" t="s">
        <v>508</v>
      </c>
      <c r="F336" s="7"/>
      <c r="G336" s="7"/>
      <c r="H336" s="7"/>
      <c r="I336" s="7"/>
      <c r="J336" s="7"/>
      <c r="K336" s="7"/>
      <c r="L336" s="9" t="s">
        <v>67</v>
      </c>
      <c r="M336" s="18">
        <v>94.4</v>
      </c>
      <c r="N336" s="18">
        <v>94.3</v>
      </c>
      <c r="O336" s="18">
        <v>94.1</v>
      </c>
      <c r="P336" s="18">
        <v>94.2</v>
      </c>
      <c r="Q336" s="18">
        <v>92.1</v>
      </c>
      <c r="R336" s="18">
        <v>93.6</v>
      </c>
      <c r="S336" s="18">
        <v>96.4</v>
      </c>
      <c r="T336" s="18">
        <v>95.3</v>
      </c>
      <c r="U336" s="18">
        <v>94.2</v>
      </c>
    </row>
    <row r="337" spans="1:21" ht="16.5" customHeight="1" x14ac:dyDescent="0.25">
      <c r="A337" s="7"/>
      <c r="B337" s="7"/>
      <c r="C337" s="7"/>
      <c r="D337" s="7" t="s">
        <v>509</v>
      </c>
      <c r="E337" s="7"/>
      <c r="F337" s="7"/>
      <c r="G337" s="7"/>
      <c r="H337" s="7"/>
      <c r="I337" s="7"/>
      <c r="J337" s="7"/>
      <c r="K337" s="7"/>
      <c r="L337" s="9"/>
      <c r="M337" s="10"/>
      <c r="N337" s="10"/>
      <c r="O337" s="10"/>
      <c r="P337" s="10"/>
      <c r="Q337" s="10"/>
      <c r="R337" s="10"/>
      <c r="S337" s="10"/>
      <c r="T337" s="10"/>
      <c r="U337" s="10"/>
    </row>
    <row r="338" spans="1:21" ht="16.5" customHeight="1" x14ac:dyDescent="0.25">
      <c r="A338" s="7"/>
      <c r="B338" s="7"/>
      <c r="C338" s="7"/>
      <c r="D338" s="7"/>
      <c r="E338" s="7" t="s">
        <v>510</v>
      </c>
      <c r="F338" s="7"/>
      <c r="G338" s="7"/>
      <c r="H338" s="7"/>
      <c r="I338" s="7"/>
      <c r="J338" s="7"/>
      <c r="K338" s="7"/>
      <c r="L338" s="9" t="s">
        <v>67</v>
      </c>
      <c r="M338" s="18">
        <v>74.900000000000006</v>
      </c>
      <c r="N338" s="18">
        <v>65.7</v>
      </c>
      <c r="O338" s="18">
        <v>75.900000000000006</v>
      </c>
      <c r="P338" s="18">
        <v>76</v>
      </c>
      <c r="Q338" s="18">
        <v>76.900000000000006</v>
      </c>
      <c r="R338" s="18">
        <v>66.3</v>
      </c>
      <c r="S338" s="18">
        <v>74.400000000000006</v>
      </c>
      <c r="T338" s="18">
        <v>90.5</v>
      </c>
      <c r="U338" s="18">
        <v>73</v>
      </c>
    </row>
    <row r="339" spans="1:21" ht="16.5" customHeight="1" x14ac:dyDescent="0.25">
      <c r="A339" s="7"/>
      <c r="B339" s="7"/>
      <c r="C339" s="7"/>
      <c r="D339" s="7"/>
      <c r="E339" s="7" t="s">
        <v>511</v>
      </c>
      <c r="F339" s="7"/>
      <c r="G339" s="7"/>
      <c r="H339" s="7"/>
      <c r="I339" s="7"/>
      <c r="J339" s="7"/>
      <c r="K339" s="7"/>
      <c r="L339" s="9" t="s">
        <v>67</v>
      </c>
      <c r="M339" s="18">
        <v>25.1</v>
      </c>
      <c r="N339" s="18">
        <v>34.299999999999997</v>
      </c>
      <c r="O339" s="18">
        <v>24.1</v>
      </c>
      <c r="P339" s="18">
        <v>24</v>
      </c>
      <c r="Q339" s="18">
        <v>23.1</v>
      </c>
      <c r="R339" s="18">
        <v>33.700000000000003</v>
      </c>
      <c r="S339" s="18">
        <v>25.6</v>
      </c>
      <c r="T339" s="16">
        <v>9.5</v>
      </c>
      <c r="U339" s="18">
        <v>27</v>
      </c>
    </row>
    <row r="340" spans="1:21" ht="16.5" customHeight="1" x14ac:dyDescent="0.25">
      <c r="A340" s="7"/>
      <c r="B340" s="7"/>
      <c r="C340" s="7"/>
      <c r="D340" s="7"/>
      <c r="E340" s="7" t="s">
        <v>144</v>
      </c>
      <c r="F340" s="7"/>
      <c r="G340" s="7"/>
      <c r="H340" s="7"/>
      <c r="I340" s="7"/>
      <c r="J340" s="7"/>
      <c r="K340" s="7"/>
      <c r="L340" s="9" t="s">
        <v>47</v>
      </c>
      <c r="M340" s="22">
        <v>220.6</v>
      </c>
      <c r="N340" s="22">
        <v>181.8</v>
      </c>
      <c r="O340" s="22">
        <v>145.80000000000001</v>
      </c>
      <c r="P340" s="18">
        <v>80.900000000000006</v>
      </c>
      <c r="Q340" s="18">
        <v>69.2</v>
      </c>
      <c r="R340" s="18">
        <v>16.5</v>
      </c>
      <c r="S340" s="16">
        <v>8</v>
      </c>
      <c r="T340" s="16">
        <v>6.8</v>
      </c>
      <c r="U340" s="22">
        <v>729.7</v>
      </c>
    </row>
    <row r="341" spans="1:21" ht="16.5" customHeight="1" x14ac:dyDescent="0.25">
      <c r="A341" s="7"/>
      <c r="B341" s="7"/>
      <c r="C341" s="7"/>
      <c r="D341" s="7"/>
      <c r="E341" s="7" t="s">
        <v>508</v>
      </c>
      <c r="F341" s="7"/>
      <c r="G341" s="7"/>
      <c r="H341" s="7"/>
      <c r="I341" s="7"/>
      <c r="J341" s="7"/>
      <c r="K341" s="7"/>
      <c r="L341" s="9" t="s">
        <v>67</v>
      </c>
      <c r="M341" s="16">
        <v>5.6</v>
      </c>
      <c r="N341" s="16">
        <v>5.7</v>
      </c>
      <c r="O341" s="16">
        <v>5.9</v>
      </c>
      <c r="P341" s="16">
        <v>5.8</v>
      </c>
      <c r="Q341" s="16">
        <v>7.9</v>
      </c>
      <c r="R341" s="16">
        <v>6.4</v>
      </c>
      <c r="S341" s="16">
        <v>3.6</v>
      </c>
      <c r="T341" s="16">
        <v>4.7</v>
      </c>
      <c r="U341" s="16">
        <v>5.8</v>
      </c>
    </row>
    <row r="342" spans="1:21" ht="16.5" customHeight="1" x14ac:dyDescent="0.25">
      <c r="A342" s="7"/>
      <c r="B342" s="7"/>
      <c r="C342" s="7"/>
      <c r="D342" s="7" t="s">
        <v>512</v>
      </c>
      <c r="E342" s="7"/>
      <c r="F342" s="7"/>
      <c r="G342" s="7"/>
      <c r="H342" s="7"/>
      <c r="I342" s="7"/>
      <c r="J342" s="7"/>
      <c r="K342" s="7"/>
      <c r="L342" s="9" t="s">
        <v>47</v>
      </c>
      <c r="M342" s="20">
        <v>3923.3</v>
      </c>
      <c r="N342" s="20">
        <v>3172.2</v>
      </c>
      <c r="O342" s="20">
        <v>2487.6</v>
      </c>
      <c r="P342" s="20">
        <v>1404.7</v>
      </c>
      <c r="Q342" s="22">
        <v>874.2</v>
      </c>
      <c r="R342" s="22">
        <v>256.39999999999998</v>
      </c>
      <c r="S342" s="22">
        <v>220.6</v>
      </c>
      <c r="T342" s="22">
        <v>143.5</v>
      </c>
      <c r="U342" s="21">
        <v>12482.6</v>
      </c>
    </row>
    <row r="343" spans="1:21" ht="16.5" customHeight="1" x14ac:dyDescent="0.25">
      <c r="A343" s="7"/>
      <c r="B343" s="7"/>
      <c r="C343" s="7"/>
      <c r="D343" s="7" t="s">
        <v>513</v>
      </c>
      <c r="E343" s="7"/>
      <c r="F343" s="7"/>
      <c r="G343" s="7"/>
      <c r="H343" s="7"/>
      <c r="I343" s="7"/>
      <c r="J343" s="7"/>
      <c r="K343" s="7"/>
      <c r="L343" s="9" t="s">
        <v>67</v>
      </c>
      <c r="M343" s="18">
        <v>63.6</v>
      </c>
      <c r="N343" s="18">
        <v>64.599999999999994</v>
      </c>
      <c r="O343" s="18">
        <v>65.2</v>
      </c>
      <c r="P343" s="18">
        <v>68.7</v>
      </c>
      <c r="Q343" s="18">
        <v>62.7</v>
      </c>
      <c r="R343" s="18">
        <v>60.8</v>
      </c>
      <c r="S343" s="18">
        <v>69.7</v>
      </c>
      <c r="T343" s="18">
        <v>77</v>
      </c>
      <c r="U343" s="18">
        <v>64.8</v>
      </c>
    </row>
    <row r="344" spans="1:21" ht="16.5" customHeight="1" x14ac:dyDescent="0.25">
      <c r="A344" s="7"/>
      <c r="B344" s="7"/>
      <c r="C344" s="7" t="s">
        <v>514</v>
      </c>
      <c r="D344" s="7"/>
      <c r="E344" s="7"/>
      <c r="F344" s="7"/>
      <c r="G344" s="7"/>
      <c r="H344" s="7"/>
      <c r="I344" s="7"/>
      <c r="J344" s="7"/>
      <c r="K344" s="7"/>
      <c r="L344" s="9" t="s">
        <v>47</v>
      </c>
      <c r="M344" s="20">
        <v>2241.6999999999998</v>
      </c>
      <c r="N344" s="20">
        <v>1736.5</v>
      </c>
      <c r="O344" s="20">
        <v>1329.1</v>
      </c>
      <c r="P344" s="22">
        <v>640.79999999999995</v>
      </c>
      <c r="Q344" s="22">
        <v>521.1</v>
      </c>
      <c r="R344" s="22">
        <v>165.3</v>
      </c>
      <c r="S344" s="18">
        <v>96.1</v>
      </c>
      <c r="T344" s="18">
        <v>43</v>
      </c>
      <c r="U344" s="20">
        <v>6773.5</v>
      </c>
    </row>
    <row r="345" spans="1:21" ht="16.5" customHeight="1" x14ac:dyDescent="0.25">
      <c r="A345" s="7"/>
      <c r="B345" s="7"/>
      <c r="C345" s="7" t="s">
        <v>144</v>
      </c>
      <c r="D345" s="7"/>
      <c r="E345" s="7"/>
      <c r="F345" s="7"/>
      <c r="G345" s="7"/>
      <c r="H345" s="7"/>
      <c r="I345" s="7"/>
      <c r="J345" s="7"/>
      <c r="K345" s="7"/>
      <c r="L345" s="9" t="s">
        <v>47</v>
      </c>
      <c r="M345" s="20">
        <v>6165.1</v>
      </c>
      <c r="N345" s="20">
        <v>4908.7</v>
      </c>
      <c r="O345" s="20">
        <v>3816.8</v>
      </c>
      <c r="P345" s="20">
        <v>2045.4</v>
      </c>
      <c r="Q345" s="20">
        <v>1395.3</v>
      </c>
      <c r="R345" s="22">
        <v>421.7</v>
      </c>
      <c r="S345" s="22">
        <v>316.7</v>
      </c>
      <c r="T345" s="22">
        <v>186.4</v>
      </c>
      <c r="U345" s="21">
        <v>19256.099999999999</v>
      </c>
    </row>
    <row r="346" spans="1:21" ht="16.5" customHeight="1" x14ac:dyDescent="0.25">
      <c r="A346" s="7" t="s">
        <v>79</v>
      </c>
      <c r="B346" s="7"/>
      <c r="C346" s="7"/>
      <c r="D346" s="7"/>
      <c r="E346" s="7"/>
      <c r="F346" s="7"/>
      <c r="G346" s="7"/>
      <c r="H346" s="7"/>
      <c r="I346" s="7"/>
      <c r="J346" s="7"/>
      <c r="K346" s="7"/>
      <c r="L346" s="9"/>
      <c r="M346" s="10"/>
      <c r="N346" s="10"/>
      <c r="O346" s="10"/>
      <c r="P346" s="10"/>
      <c r="Q346" s="10"/>
      <c r="R346" s="10"/>
      <c r="S346" s="10"/>
      <c r="T346" s="10"/>
      <c r="U346" s="10"/>
    </row>
    <row r="347" spans="1:21" ht="16.5" customHeight="1" x14ac:dyDescent="0.25">
      <c r="A347" s="7"/>
      <c r="B347" s="7" t="s">
        <v>45</v>
      </c>
      <c r="C347" s="7"/>
      <c r="D347" s="7"/>
      <c r="E347" s="7"/>
      <c r="F347" s="7"/>
      <c r="G347" s="7"/>
      <c r="H347" s="7"/>
      <c r="I347" s="7"/>
      <c r="J347" s="7"/>
      <c r="K347" s="7"/>
      <c r="L347" s="9"/>
      <c r="M347" s="10"/>
      <c r="N347" s="10"/>
      <c r="O347" s="10"/>
      <c r="P347" s="10"/>
      <c r="Q347" s="10"/>
      <c r="R347" s="10"/>
      <c r="S347" s="10"/>
      <c r="T347" s="10"/>
      <c r="U347" s="10"/>
    </row>
    <row r="348" spans="1:21" ht="16.5" customHeight="1" x14ac:dyDescent="0.25">
      <c r="A348" s="7"/>
      <c r="B348" s="7"/>
      <c r="C348" s="7" t="s">
        <v>504</v>
      </c>
      <c r="D348" s="7"/>
      <c r="E348" s="7"/>
      <c r="F348" s="7"/>
      <c r="G348" s="7"/>
      <c r="H348" s="7"/>
      <c r="I348" s="7"/>
      <c r="J348" s="7"/>
      <c r="K348" s="7"/>
      <c r="L348" s="9"/>
      <c r="M348" s="10"/>
      <c r="N348" s="10"/>
      <c r="O348" s="10"/>
      <c r="P348" s="10"/>
      <c r="Q348" s="10"/>
      <c r="R348" s="10"/>
      <c r="S348" s="10"/>
      <c r="T348" s="10"/>
      <c r="U348" s="10"/>
    </row>
    <row r="349" spans="1:21" ht="16.5" customHeight="1" x14ac:dyDescent="0.25">
      <c r="A349" s="7"/>
      <c r="B349" s="7"/>
      <c r="C349" s="7"/>
      <c r="D349" s="7" t="s">
        <v>505</v>
      </c>
      <c r="E349" s="7"/>
      <c r="F349" s="7"/>
      <c r="G349" s="7"/>
      <c r="H349" s="7"/>
      <c r="I349" s="7"/>
      <c r="J349" s="7"/>
      <c r="K349" s="7"/>
      <c r="L349" s="9"/>
      <c r="M349" s="10"/>
      <c r="N349" s="10"/>
      <c r="O349" s="10"/>
      <c r="P349" s="10"/>
      <c r="Q349" s="10"/>
      <c r="R349" s="10"/>
      <c r="S349" s="10"/>
      <c r="T349" s="10"/>
      <c r="U349" s="10"/>
    </row>
    <row r="350" spans="1:21" ht="16.5" customHeight="1" x14ac:dyDescent="0.25">
      <c r="A350" s="7"/>
      <c r="B350" s="7"/>
      <c r="C350" s="7"/>
      <c r="D350" s="7"/>
      <c r="E350" s="7" t="s">
        <v>506</v>
      </c>
      <c r="F350" s="7"/>
      <c r="G350" s="7"/>
      <c r="H350" s="7"/>
      <c r="I350" s="7"/>
      <c r="J350" s="7"/>
      <c r="K350" s="7"/>
      <c r="L350" s="9" t="s">
        <v>67</v>
      </c>
      <c r="M350" s="18">
        <v>54.5</v>
      </c>
      <c r="N350" s="18">
        <v>52.8</v>
      </c>
      <c r="O350" s="18">
        <v>54.1</v>
      </c>
      <c r="P350" s="18">
        <v>52.2</v>
      </c>
      <c r="Q350" s="18">
        <v>49.6</v>
      </c>
      <c r="R350" s="18">
        <v>45.9</v>
      </c>
      <c r="S350" s="18">
        <v>64.599999999999994</v>
      </c>
      <c r="T350" s="18">
        <v>72.400000000000006</v>
      </c>
      <c r="U350" s="18">
        <v>53.6</v>
      </c>
    </row>
    <row r="351" spans="1:21" ht="16.5" customHeight="1" x14ac:dyDescent="0.25">
      <c r="A351" s="7"/>
      <c r="B351" s="7"/>
      <c r="C351" s="7"/>
      <c r="D351" s="7"/>
      <c r="E351" s="7" t="s">
        <v>507</v>
      </c>
      <c r="F351" s="7"/>
      <c r="G351" s="7"/>
      <c r="H351" s="7"/>
      <c r="I351" s="7"/>
      <c r="J351" s="7"/>
      <c r="K351" s="7"/>
      <c r="L351" s="9" t="s">
        <v>67</v>
      </c>
      <c r="M351" s="18">
        <v>45.5</v>
      </c>
      <c r="N351" s="18">
        <v>47.2</v>
      </c>
      <c r="O351" s="18">
        <v>45.9</v>
      </c>
      <c r="P351" s="18">
        <v>47.8</v>
      </c>
      <c r="Q351" s="18">
        <v>50.4</v>
      </c>
      <c r="R351" s="18">
        <v>54.1</v>
      </c>
      <c r="S351" s="18">
        <v>35.4</v>
      </c>
      <c r="T351" s="18">
        <v>27.6</v>
      </c>
      <c r="U351" s="18">
        <v>46.4</v>
      </c>
    </row>
    <row r="352" spans="1:21" ht="16.5" customHeight="1" x14ac:dyDescent="0.25">
      <c r="A352" s="7"/>
      <c r="B352" s="7"/>
      <c r="C352" s="7"/>
      <c r="D352" s="7"/>
      <c r="E352" s="7" t="s">
        <v>144</v>
      </c>
      <c r="F352" s="7"/>
      <c r="G352" s="7"/>
      <c r="H352" s="7"/>
      <c r="I352" s="7"/>
      <c r="J352" s="7"/>
      <c r="K352" s="7"/>
      <c r="L352" s="9" t="s">
        <v>47</v>
      </c>
      <c r="M352" s="20">
        <v>1662.1</v>
      </c>
      <c r="N352" s="20">
        <v>1339</v>
      </c>
      <c r="O352" s="20">
        <v>1096.2</v>
      </c>
      <c r="P352" s="22">
        <v>581.1</v>
      </c>
      <c r="Q352" s="22">
        <v>373.8</v>
      </c>
      <c r="R352" s="22">
        <v>111.5</v>
      </c>
      <c r="S352" s="22">
        <v>102.8</v>
      </c>
      <c r="T352" s="18">
        <v>59.4</v>
      </c>
      <c r="U352" s="20">
        <v>5325.9</v>
      </c>
    </row>
    <row r="353" spans="1:21" ht="16.5" customHeight="1" x14ac:dyDescent="0.25">
      <c r="A353" s="7"/>
      <c r="B353" s="7"/>
      <c r="C353" s="7"/>
      <c r="D353" s="7"/>
      <c r="E353" s="7" t="s">
        <v>508</v>
      </c>
      <c r="F353" s="7"/>
      <c r="G353" s="7"/>
      <c r="H353" s="7"/>
      <c r="I353" s="7"/>
      <c r="J353" s="7"/>
      <c r="K353" s="7"/>
      <c r="L353" s="9" t="s">
        <v>67</v>
      </c>
      <c r="M353" s="18">
        <v>94.5</v>
      </c>
      <c r="N353" s="18">
        <v>93.7</v>
      </c>
      <c r="O353" s="18">
        <v>93.6</v>
      </c>
      <c r="P353" s="18">
        <v>95.1</v>
      </c>
      <c r="Q353" s="18">
        <v>94.1</v>
      </c>
      <c r="R353" s="18">
        <v>92.9</v>
      </c>
      <c r="S353" s="18">
        <v>95.6</v>
      </c>
      <c r="T353" s="18">
        <v>94.8</v>
      </c>
      <c r="U353" s="18">
        <v>94.1</v>
      </c>
    </row>
    <row r="354" spans="1:21" ht="16.5" customHeight="1" x14ac:dyDescent="0.25">
      <c r="A354" s="7"/>
      <c r="B354" s="7"/>
      <c r="C354" s="7"/>
      <c r="D354" s="7" t="s">
        <v>509</v>
      </c>
      <c r="E354" s="7"/>
      <c r="F354" s="7"/>
      <c r="G354" s="7"/>
      <c r="H354" s="7"/>
      <c r="I354" s="7"/>
      <c r="J354" s="7"/>
      <c r="K354" s="7"/>
      <c r="L354" s="9"/>
      <c r="M354" s="10"/>
      <c r="N354" s="10"/>
      <c r="O354" s="10"/>
      <c r="P354" s="10"/>
      <c r="Q354" s="10"/>
      <c r="R354" s="10"/>
      <c r="S354" s="10"/>
      <c r="T354" s="10"/>
      <c r="U354" s="10"/>
    </row>
    <row r="355" spans="1:21" ht="16.5" customHeight="1" x14ac:dyDescent="0.25">
      <c r="A355" s="7"/>
      <c r="B355" s="7"/>
      <c r="C355" s="7"/>
      <c r="D355" s="7"/>
      <c r="E355" s="7" t="s">
        <v>510</v>
      </c>
      <c r="F355" s="7"/>
      <c r="G355" s="7"/>
      <c r="H355" s="7"/>
      <c r="I355" s="7"/>
      <c r="J355" s="7"/>
      <c r="K355" s="7"/>
      <c r="L355" s="9" t="s">
        <v>67</v>
      </c>
      <c r="M355" s="18">
        <v>62.5</v>
      </c>
      <c r="N355" s="18">
        <v>64.2</v>
      </c>
      <c r="O355" s="18">
        <v>72</v>
      </c>
      <c r="P355" s="18">
        <v>57.3</v>
      </c>
      <c r="Q355" s="18">
        <v>72.900000000000006</v>
      </c>
      <c r="R355" s="18">
        <v>59.9</v>
      </c>
      <c r="S355" s="18">
        <v>49.9</v>
      </c>
      <c r="T355" s="18">
        <v>82.8</v>
      </c>
      <c r="U355" s="18">
        <v>65.3</v>
      </c>
    </row>
    <row r="356" spans="1:21" ht="16.5" customHeight="1" x14ac:dyDescent="0.25">
      <c r="A356" s="7"/>
      <c r="B356" s="7"/>
      <c r="C356" s="7"/>
      <c r="D356" s="7"/>
      <c r="E356" s="7" t="s">
        <v>511</v>
      </c>
      <c r="F356" s="7"/>
      <c r="G356" s="7"/>
      <c r="H356" s="7"/>
      <c r="I356" s="7"/>
      <c r="J356" s="7"/>
      <c r="K356" s="7"/>
      <c r="L356" s="9" t="s">
        <v>67</v>
      </c>
      <c r="M356" s="18">
        <v>37.5</v>
      </c>
      <c r="N356" s="18">
        <v>35.799999999999997</v>
      </c>
      <c r="O356" s="18">
        <v>28</v>
      </c>
      <c r="P356" s="18">
        <v>42.7</v>
      </c>
      <c r="Q356" s="18">
        <v>27.1</v>
      </c>
      <c r="R356" s="18">
        <v>40.1</v>
      </c>
      <c r="S356" s="18">
        <v>50.1</v>
      </c>
      <c r="T356" s="18">
        <v>17.2</v>
      </c>
      <c r="U356" s="18">
        <v>34.700000000000003</v>
      </c>
    </row>
    <row r="357" spans="1:21" ht="16.5" customHeight="1" x14ac:dyDescent="0.25">
      <c r="A357" s="7"/>
      <c r="B357" s="7"/>
      <c r="C357" s="7"/>
      <c r="D357" s="7"/>
      <c r="E357" s="7" t="s">
        <v>144</v>
      </c>
      <c r="F357" s="7"/>
      <c r="G357" s="7"/>
      <c r="H357" s="7"/>
      <c r="I357" s="7"/>
      <c r="J357" s="7"/>
      <c r="K357" s="7"/>
      <c r="L357" s="9" t="s">
        <v>47</v>
      </c>
      <c r="M357" s="18">
        <v>97.4</v>
      </c>
      <c r="N357" s="18">
        <v>89.6</v>
      </c>
      <c r="O357" s="18">
        <v>74.900000000000006</v>
      </c>
      <c r="P357" s="18">
        <v>30.1</v>
      </c>
      <c r="Q357" s="18">
        <v>23.6</v>
      </c>
      <c r="R357" s="16">
        <v>8.5</v>
      </c>
      <c r="S357" s="16">
        <v>4.8</v>
      </c>
      <c r="T357" s="16">
        <v>3.2</v>
      </c>
      <c r="U357" s="22">
        <v>332.2</v>
      </c>
    </row>
    <row r="358" spans="1:21" ht="16.5" customHeight="1" x14ac:dyDescent="0.25">
      <c r="A358" s="7"/>
      <c r="B358" s="7"/>
      <c r="C358" s="7"/>
      <c r="D358" s="7"/>
      <c r="E358" s="7" t="s">
        <v>508</v>
      </c>
      <c r="F358" s="7"/>
      <c r="G358" s="7"/>
      <c r="H358" s="7"/>
      <c r="I358" s="7"/>
      <c r="J358" s="7"/>
      <c r="K358" s="7"/>
      <c r="L358" s="9" t="s">
        <v>67</v>
      </c>
      <c r="M358" s="16">
        <v>5.5</v>
      </c>
      <c r="N358" s="16">
        <v>6.3</v>
      </c>
      <c r="O358" s="16">
        <v>6.4</v>
      </c>
      <c r="P358" s="16">
        <v>4.9000000000000004</v>
      </c>
      <c r="Q358" s="16">
        <v>5.9</v>
      </c>
      <c r="R358" s="16">
        <v>7.1</v>
      </c>
      <c r="S358" s="16">
        <v>4.4000000000000004</v>
      </c>
      <c r="T358" s="16">
        <v>5.2</v>
      </c>
      <c r="U358" s="16">
        <v>5.9</v>
      </c>
    </row>
    <row r="359" spans="1:21" ht="16.5" customHeight="1" x14ac:dyDescent="0.25">
      <c r="A359" s="7"/>
      <c r="B359" s="7"/>
      <c r="C359" s="7"/>
      <c r="D359" s="7" t="s">
        <v>512</v>
      </c>
      <c r="E359" s="7"/>
      <c r="F359" s="7"/>
      <c r="G359" s="7"/>
      <c r="H359" s="7"/>
      <c r="I359" s="7"/>
      <c r="J359" s="7"/>
      <c r="K359" s="7"/>
      <c r="L359" s="9" t="s">
        <v>47</v>
      </c>
      <c r="M359" s="20">
        <v>1759.5</v>
      </c>
      <c r="N359" s="20">
        <v>1428.6</v>
      </c>
      <c r="O359" s="20">
        <v>1171.0999999999999</v>
      </c>
      <c r="P359" s="22">
        <v>611.20000000000005</v>
      </c>
      <c r="Q359" s="22">
        <v>397.3</v>
      </c>
      <c r="R359" s="22">
        <v>120</v>
      </c>
      <c r="S359" s="22">
        <v>107.6</v>
      </c>
      <c r="T359" s="18">
        <v>62.7</v>
      </c>
      <c r="U359" s="20">
        <v>5658</v>
      </c>
    </row>
    <row r="360" spans="1:21" ht="16.5" customHeight="1" x14ac:dyDescent="0.25">
      <c r="A360" s="7"/>
      <c r="B360" s="7"/>
      <c r="C360" s="7"/>
      <c r="D360" s="7" t="s">
        <v>513</v>
      </c>
      <c r="E360" s="7"/>
      <c r="F360" s="7"/>
      <c r="G360" s="7"/>
      <c r="H360" s="7"/>
      <c r="I360" s="7"/>
      <c r="J360" s="7"/>
      <c r="K360" s="7"/>
      <c r="L360" s="9" t="s">
        <v>67</v>
      </c>
      <c r="M360" s="18">
        <v>56.9</v>
      </c>
      <c r="N360" s="18">
        <v>58.3</v>
      </c>
      <c r="O360" s="18">
        <v>61.2</v>
      </c>
      <c r="P360" s="18">
        <v>60.4</v>
      </c>
      <c r="Q360" s="18">
        <v>56.3</v>
      </c>
      <c r="R360" s="18">
        <v>56.3</v>
      </c>
      <c r="S360" s="18">
        <v>67.3</v>
      </c>
      <c r="T360" s="18">
        <v>70.2</v>
      </c>
      <c r="U360" s="18">
        <v>58.7</v>
      </c>
    </row>
    <row r="361" spans="1:21" ht="16.5" customHeight="1" x14ac:dyDescent="0.25">
      <c r="A361" s="7"/>
      <c r="B361" s="7"/>
      <c r="C361" s="7" t="s">
        <v>514</v>
      </c>
      <c r="D361" s="7"/>
      <c r="E361" s="7"/>
      <c r="F361" s="7"/>
      <c r="G361" s="7"/>
      <c r="H361" s="7"/>
      <c r="I361" s="7"/>
      <c r="J361" s="7"/>
      <c r="K361" s="7"/>
      <c r="L361" s="9" t="s">
        <v>47</v>
      </c>
      <c r="M361" s="20">
        <v>1334.1</v>
      </c>
      <c r="N361" s="20">
        <v>1022.5</v>
      </c>
      <c r="O361" s="22">
        <v>741.7</v>
      </c>
      <c r="P361" s="22">
        <v>401.1</v>
      </c>
      <c r="Q361" s="22">
        <v>308.10000000000002</v>
      </c>
      <c r="R361" s="18">
        <v>93.2</v>
      </c>
      <c r="S361" s="18">
        <v>52.3</v>
      </c>
      <c r="T361" s="18">
        <v>26.6</v>
      </c>
      <c r="U361" s="20">
        <v>3979.7</v>
      </c>
    </row>
    <row r="362" spans="1:21" ht="16.5" customHeight="1" x14ac:dyDescent="0.25">
      <c r="A362" s="7"/>
      <c r="B362" s="7"/>
      <c r="C362" s="7" t="s">
        <v>144</v>
      </c>
      <c r="D362" s="7"/>
      <c r="E362" s="7"/>
      <c r="F362" s="7"/>
      <c r="G362" s="7"/>
      <c r="H362" s="7"/>
      <c r="I362" s="7"/>
      <c r="J362" s="7"/>
      <c r="K362" s="7"/>
      <c r="L362" s="9" t="s">
        <v>47</v>
      </c>
      <c r="M362" s="20">
        <v>3093.7</v>
      </c>
      <c r="N362" s="20">
        <v>2451.1</v>
      </c>
      <c r="O362" s="20">
        <v>1912.7</v>
      </c>
      <c r="P362" s="20">
        <v>1012.4</v>
      </c>
      <c r="Q362" s="22">
        <v>705.4</v>
      </c>
      <c r="R362" s="22">
        <v>213.2</v>
      </c>
      <c r="S362" s="22">
        <v>159.9</v>
      </c>
      <c r="T362" s="18">
        <v>89.3</v>
      </c>
      <c r="U362" s="20">
        <v>9637.7000000000007</v>
      </c>
    </row>
    <row r="363" spans="1:21" ht="16.5" customHeight="1" x14ac:dyDescent="0.25">
      <c r="A363" s="7"/>
      <c r="B363" s="7" t="s">
        <v>68</v>
      </c>
      <c r="C363" s="7"/>
      <c r="D363" s="7"/>
      <c r="E363" s="7"/>
      <c r="F363" s="7"/>
      <c r="G363" s="7"/>
      <c r="H363" s="7"/>
      <c r="I363" s="7"/>
      <c r="J363" s="7"/>
      <c r="K363" s="7"/>
      <c r="L363" s="9"/>
      <c r="M363" s="10"/>
      <c r="N363" s="10"/>
      <c r="O363" s="10"/>
      <c r="P363" s="10"/>
      <c r="Q363" s="10"/>
      <c r="R363" s="10"/>
      <c r="S363" s="10"/>
      <c r="T363" s="10"/>
      <c r="U363" s="10"/>
    </row>
    <row r="364" spans="1:21" ht="16.5" customHeight="1" x14ac:dyDescent="0.25">
      <c r="A364" s="7"/>
      <c r="B364" s="7"/>
      <c r="C364" s="7" t="s">
        <v>504</v>
      </c>
      <c r="D364" s="7"/>
      <c r="E364" s="7"/>
      <c r="F364" s="7"/>
      <c r="G364" s="7"/>
      <c r="H364" s="7"/>
      <c r="I364" s="7"/>
      <c r="J364" s="7"/>
      <c r="K364" s="7"/>
      <c r="L364" s="9"/>
      <c r="M364" s="10"/>
      <c r="N364" s="10"/>
      <c r="O364" s="10"/>
      <c r="P364" s="10"/>
      <c r="Q364" s="10"/>
      <c r="R364" s="10"/>
      <c r="S364" s="10"/>
      <c r="T364" s="10"/>
      <c r="U364" s="10"/>
    </row>
    <row r="365" spans="1:21" ht="16.5" customHeight="1" x14ac:dyDescent="0.25">
      <c r="A365" s="7"/>
      <c r="B365" s="7"/>
      <c r="C365" s="7"/>
      <c r="D365" s="7" t="s">
        <v>505</v>
      </c>
      <c r="E365" s="7"/>
      <c r="F365" s="7"/>
      <c r="G365" s="7"/>
      <c r="H365" s="7"/>
      <c r="I365" s="7"/>
      <c r="J365" s="7"/>
      <c r="K365" s="7"/>
      <c r="L365" s="9"/>
      <c r="M365" s="10"/>
      <c r="N365" s="10"/>
      <c r="O365" s="10"/>
      <c r="P365" s="10"/>
      <c r="Q365" s="10"/>
      <c r="R365" s="10"/>
      <c r="S365" s="10"/>
      <c r="T365" s="10"/>
      <c r="U365" s="10"/>
    </row>
    <row r="366" spans="1:21" ht="16.5" customHeight="1" x14ac:dyDescent="0.25">
      <c r="A366" s="7"/>
      <c r="B366" s="7"/>
      <c r="C366" s="7"/>
      <c r="D366" s="7"/>
      <c r="E366" s="7" t="s">
        <v>506</v>
      </c>
      <c r="F366" s="7"/>
      <c r="G366" s="7"/>
      <c r="H366" s="7"/>
      <c r="I366" s="7"/>
      <c r="J366" s="7"/>
      <c r="K366" s="7"/>
      <c r="L366" s="9" t="s">
        <v>67</v>
      </c>
      <c r="M366" s="18">
        <v>82.3</v>
      </c>
      <c r="N366" s="18">
        <v>81</v>
      </c>
      <c r="O366" s="18">
        <v>83.2</v>
      </c>
      <c r="P366" s="18">
        <v>83.7</v>
      </c>
      <c r="Q366" s="18">
        <v>81.3</v>
      </c>
      <c r="R366" s="18">
        <v>79.400000000000006</v>
      </c>
      <c r="S366" s="18">
        <v>80.8</v>
      </c>
      <c r="T366" s="18">
        <v>89.9</v>
      </c>
      <c r="U366" s="18">
        <v>82.2</v>
      </c>
    </row>
    <row r="367" spans="1:21" ht="16.5" customHeight="1" x14ac:dyDescent="0.25">
      <c r="A367" s="7"/>
      <c r="B367" s="7"/>
      <c r="C367" s="7"/>
      <c r="D367" s="7"/>
      <c r="E367" s="7" t="s">
        <v>507</v>
      </c>
      <c r="F367" s="7"/>
      <c r="G367" s="7"/>
      <c r="H367" s="7"/>
      <c r="I367" s="7"/>
      <c r="J367" s="7"/>
      <c r="K367" s="7"/>
      <c r="L367" s="9" t="s">
        <v>67</v>
      </c>
      <c r="M367" s="18">
        <v>17.7</v>
      </c>
      <c r="N367" s="18">
        <v>19</v>
      </c>
      <c r="O367" s="18">
        <v>16.8</v>
      </c>
      <c r="P367" s="18">
        <v>16.3</v>
      </c>
      <c r="Q367" s="18">
        <v>18.7</v>
      </c>
      <c r="R367" s="18">
        <v>20.6</v>
      </c>
      <c r="S367" s="18">
        <v>19.2</v>
      </c>
      <c r="T367" s="18">
        <v>10.1</v>
      </c>
      <c r="U367" s="18">
        <v>17.8</v>
      </c>
    </row>
    <row r="368" spans="1:21" ht="16.5" customHeight="1" x14ac:dyDescent="0.25">
      <c r="A368" s="7"/>
      <c r="B368" s="7"/>
      <c r="C368" s="7"/>
      <c r="D368" s="7"/>
      <c r="E368" s="7" t="s">
        <v>144</v>
      </c>
      <c r="F368" s="7"/>
      <c r="G368" s="7"/>
      <c r="H368" s="7"/>
      <c r="I368" s="7"/>
      <c r="J368" s="7"/>
      <c r="K368" s="7"/>
      <c r="L368" s="9" t="s">
        <v>47</v>
      </c>
      <c r="M368" s="20">
        <v>1951.8</v>
      </c>
      <c r="N368" s="20">
        <v>1557.7</v>
      </c>
      <c r="O368" s="20">
        <v>1242</v>
      </c>
      <c r="P368" s="22">
        <v>733</v>
      </c>
      <c r="Q368" s="22">
        <v>434</v>
      </c>
      <c r="R368" s="22">
        <v>125</v>
      </c>
      <c r="S368" s="22">
        <v>112.1</v>
      </c>
      <c r="T368" s="18">
        <v>71.8</v>
      </c>
      <c r="U368" s="20">
        <v>6227.4</v>
      </c>
    </row>
    <row r="369" spans="1:21" ht="16.5" customHeight="1" x14ac:dyDescent="0.25">
      <c r="A369" s="7"/>
      <c r="B369" s="7"/>
      <c r="C369" s="7"/>
      <c r="D369" s="7"/>
      <c r="E369" s="7" t="s">
        <v>508</v>
      </c>
      <c r="F369" s="7"/>
      <c r="G369" s="7"/>
      <c r="H369" s="7"/>
      <c r="I369" s="7"/>
      <c r="J369" s="7"/>
      <c r="K369" s="7"/>
      <c r="L369" s="9" t="s">
        <v>67</v>
      </c>
      <c r="M369" s="18">
        <v>94.3</v>
      </c>
      <c r="N369" s="18">
        <v>93.7</v>
      </c>
      <c r="O369" s="18">
        <v>94</v>
      </c>
      <c r="P369" s="18">
        <v>95.1</v>
      </c>
      <c r="Q369" s="18">
        <v>92.5</v>
      </c>
      <c r="R369" s="18">
        <v>92.6</v>
      </c>
      <c r="S369" s="18">
        <v>97.6</v>
      </c>
      <c r="T369" s="18">
        <v>95</v>
      </c>
      <c r="U369" s="18">
        <v>94.1</v>
      </c>
    </row>
    <row r="370" spans="1:21" ht="16.5" customHeight="1" x14ac:dyDescent="0.25">
      <c r="A370" s="7"/>
      <c r="B370" s="7"/>
      <c r="C370" s="7"/>
      <c r="D370" s="7" t="s">
        <v>509</v>
      </c>
      <c r="E370" s="7"/>
      <c r="F370" s="7"/>
      <c r="G370" s="7"/>
      <c r="H370" s="7"/>
      <c r="I370" s="7"/>
      <c r="J370" s="7"/>
      <c r="K370" s="7"/>
      <c r="L370" s="9"/>
      <c r="M370" s="10"/>
      <c r="N370" s="10"/>
      <c r="O370" s="10"/>
      <c r="P370" s="10"/>
      <c r="Q370" s="10"/>
      <c r="R370" s="10"/>
      <c r="S370" s="10"/>
      <c r="T370" s="10"/>
      <c r="U370" s="10"/>
    </row>
    <row r="371" spans="1:21" ht="16.5" customHeight="1" x14ac:dyDescent="0.25">
      <c r="A371" s="7"/>
      <c r="B371" s="7"/>
      <c r="C371" s="7"/>
      <c r="D371" s="7"/>
      <c r="E371" s="7" t="s">
        <v>510</v>
      </c>
      <c r="F371" s="7"/>
      <c r="G371" s="7"/>
      <c r="H371" s="7"/>
      <c r="I371" s="7"/>
      <c r="J371" s="7"/>
      <c r="K371" s="7"/>
      <c r="L371" s="9" t="s">
        <v>67</v>
      </c>
      <c r="M371" s="18">
        <v>80.7</v>
      </c>
      <c r="N371" s="18">
        <v>77.599999999999994</v>
      </c>
      <c r="O371" s="18">
        <v>83</v>
      </c>
      <c r="P371" s="18">
        <v>89.2</v>
      </c>
      <c r="Q371" s="18">
        <v>79.599999999999994</v>
      </c>
      <c r="R371" s="18">
        <v>85.1</v>
      </c>
      <c r="S371" s="18">
        <v>63.5</v>
      </c>
      <c r="T371" s="18">
        <v>89.9</v>
      </c>
      <c r="U371" s="18">
        <v>81.2</v>
      </c>
    </row>
    <row r="372" spans="1:21" ht="16.5" customHeight="1" x14ac:dyDescent="0.25">
      <c r="A372" s="7"/>
      <c r="B372" s="7"/>
      <c r="C372" s="7"/>
      <c r="D372" s="7"/>
      <c r="E372" s="7" t="s">
        <v>511</v>
      </c>
      <c r="F372" s="7"/>
      <c r="G372" s="7"/>
      <c r="H372" s="7"/>
      <c r="I372" s="7"/>
      <c r="J372" s="7"/>
      <c r="K372" s="7"/>
      <c r="L372" s="9" t="s">
        <v>67</v>
      </c>
      <c r="M372" s="18">
        <v>19.3</v>
      </c>
      <c r="N372" s="18">
        <v>22.4</v>
      </c>
      <c r="O372" s="18">
        <v>17</v>
      </c>
      <c r="P372" s="18">
        <v>10.8</v>
      </c>
      <c r="Q372" s="18">
        <v>20.399999999999999</v>
      </c>
      <c r="R372" s="18">
        <v>14.9</v>
      </c>
      <c r="S372" s="18">
        <v>36.5</v>
      </c>
      <c r="T372" s="18">
        <v>10.1</v>
      </c>
      <c r="U372" s="18">
        <v>18.8</v>
      </c>
    </row>
    <row r="373" spans="1:21" ht="16.5" customHeight="1" x14ac:dyDescent="0.25">
      <c r="A373" s="7"/>
      <c r="B373" s="7"/>
      <c r="C373" s="7"/>
      <c r="D373" s="7"/>
      <c r="E373" s="7" t="s">
        <v>144</v>
      </c>
      <c r="F373" s="7"/>
      <c r="G373" s="7"/>
      <c r="H373" s="7"/>
      <c r="I373" s="7"/>
      <c r="J373" s="7"/>
      <c r="K373" s="7"/>
      <c r="L373" s="9" t="s">
        <v>47</v>
      </c>
      <c r="M373" s="22">
        <v>117.4</v>
      </c>
      <c r="N373" s="22">
        <v>104.2</v>
      </c>
      <c r="O373" s="18">
        <v>78.599999999999994</v>
      </c>
      <c r="P373" s="18">
        <v>37.799999999999997</v>
      </c>
      <c r="Q373" s="18">
        <v>35.200000000000003</v>
      </c>
      <c r="R373" s="16">
        <v>9.9</v>
      </c>
      <c r="S373" s="16">
        <v>2.7</v>
      </c>
      <c r="T373" s="16">
        <v>3.8</v>
      </c>
      <c r="U373" s="22">
        <v>389.7</v>
      </c>
    </row>
    <row r="374" spans="1:21" ht="16.5" customHeight="1" x14ac:dyDescent="0.25">
      <c r="A374" s="7"/>
      <c r="B374" s="7"/>
      <c r="C374" s="7"/>
      <c r="D374" s="7"/>
      <c r="E374" s="7" t="s">
        <v>508</v>
      </c>
      <c r="F374" s="7"/>
      <c r="G374" s="7"/>
      <c r="H374" s="7"/>
      <c r="I374" s="7"/>
      <c r="J374" s="7"/>
      <c r="K374" s="7"/>
      <c r="L374" s="9" t="s">
        <v>67</v>
      </c>
      <c r="M374" s="16">
        <v>5.7</v>
      </c>
      <c r="N374" s="16">
        <v>6.3</v>
      </c>
      <c r="O374" s="16">
        <v>6</v>
      </c>
      <c r="P374" s="16">
        <v>4.9000000000000004</v>
      </c>
      <c r="Q374" s="16">
        <v>7.5</v>
      </c>
      <c r="R374" s="16">
        <v>7.4</v>
      </c>
      <c r="S374" s="16">
        <v>2.4</v>
      </c>
      <c r="T374" s="16">
        <v>5</v>
      </c>
      <c r="U374" s="16">
        <v>5.9</v>
      </c>
    </row>
    <row r="375" spans="1:21" ht="16.5" customHeight="1" x14ac:dyDescent="0.25">
      <c r="A375" s="7"/>
      <c r="B375" s="7"/>
      <c r="C375" s="7"/>
      <c r="D375" s="7" t="s">
        <v>512</v>
      </c>
      <c r="E375" s="7"/>
      <c r="F375" s="7"/>
      <c r="G375" s="7"/>
      <c r="H375" s="7"/>
      <c r="I375" s="7"/>
      <c r="J375" s="7"/>
      <c r="K375" s="7"/>
      <c r="L375" s="9" t="s">
        <v>47</v>
      </c>
      <c r="M375" s="20">
        <v>2069.1999999999998</v>
      </c>
      <c r="N375" s="20">
        <v>1661.9</v>
      </c>
      <c r="O375" s="20">
        <v>1320.6</v>
      </c>
      <c r="P375" s="22">
        <v>770.9</v>
      </c>
      <c r="Q375" s="22">
        <v>469.2</v>
      </c>
      <c r="R375" s="22">
        <v>134.9</v>
      </c>
      <c r="S375" s="22">
        <v>114.8</v>
      </c>
      <c r="T375" s="18">
        <v>75.599999999999994</v>
      </c>
      <c r="U375" s="20">
        <v>6617</v>
      </c>
    </row>
    <row r="376" spans="1:21" ht="16.5" customHeight="1" x14ac:dyDescent="0.25">
      <c r="A376" s="7"/>
      <c r="B376" s="7"/>
      <c r="C376" s="7"/>
      <c r="D376" s="7" t="s">
        <v>513</v>
      </c>
      <c r="E376" s="7"/>
      <c r="F376" s="7"/>
      <c r="G376" s="7"/>
      <c r="H376" s="7"/>
      <c r="I376" s="7"/>
      <c r="J376" s="7"/>
      <c r="K376" s="7"/>
      <c r="L376" s="9" t="s">
        <v>67</v>
      </c>
      <c r="M376" s="18">
        <v>69.400000000000006</v>
      </c>
      <c r="N376" s="18">
        <v>70.599999999999994</v>
      </c>
      <c r="O376" s="18">
        <v>71.2</v>
      </c>
      <c r="P376" s="18">
        <v>75.900000000000006</v>
      </c>
      <c r="Q376" s="18">
        <v>69.2</v>
      </c>
      <c r="R376" s="18">
        <v>65.400000000000006</v>
      </c>
      <c r="S376" s="18">
        <v>75.599999999999994</v>
      </c>
      <c r="T376" s="18">
        <v>79.400000000000006</v>
      </c>
      <c r="U376" s="18">
        <v>70.900000000000006</v>
      </c>
    </row>
    <row r="377" spans="1:21" ht="16.5" customHeight="1" x14ac:dyDescent="0.25">
      <c r="A377" s="7"/>
      <c r="B377" s="7"/>
      <c r="C377" s="7" t="s">
        <v>514</v>
      </c>
      <c r="D377" s="7"/>
      <c r="E377" s="7"/>
      <c r="F377" s="7"/>
      <c r="G377" s="7"/>
      <c r="H377" s="7"/>
      <c r="I377" s="7"/>
      <c r="J377" s="7"/>
      <c r="K377" s="7"/>
      <c r="L377" s="9" t="s">
        <v>47</v>
      </c>
      <c r="M377" s="22">
        <v>912.1</v>
      </c>
      <c r="N377" s="22">
        <v>692.3</v>
      </c>
      <c r="O377" s="22">
        <v>534.5</v>
      </c>
      <c r="P377" s="22">
        <v>245.1</v>
      </c>
      <c r="Q377" s="22">
        <v>209.2</v>
      </c>
      <c r="R377" s="18">
        <v>71.400000000000006</v>
      </c>
      <c r="S377" s="18">
        <v>37</v>
      </c>
      <c r="T377" s="18">
        <v>19.600000000000001</v>
      </c>
      <c r="U377" s="20">
        <v>2721.3</v>
      </c>
    </row>
    <row r="378" spans="1:21" ht="16.5" customHeight="1" x14ac:dyDescent="0.25">
      <c r="A378" s="7"/>
      <c r="B378" s="7"/>
      <c r="C378" s="7" t="s">
        <v>144</v>
      </c>
      <c r="D378" s="7"/>
      <c r="E378" s="7"/>
      <c r="F378" s="7"/>
      <c r="G378" s="7"/>
      <c r="H378" s="7"/>
      <c r="I378" s="7"/>
      <c r="J378" s="7"/>
      <c r="K378" s="7"/>
      <c r="L378" s="9" t="s">
        <v>47</v>
      </c>
      <c r="M378" s="20">
        <v>2981.3</v>
      </c>
      <c r="N378" s="20">
        <v>2354.1999999999998</v>
      </c>
      <c r="O378" s="20">
        <v>1855.1</v>
      </c>
      <c r="P378" s="20">
        <v>1016</v>
      </c>
      <c r="Q378" s="22">
        <v>678.4</v>
      </c>
      <c r="R378" s="22">
        <v>206.3</v>
      </c>
      <c r="S378" s="22">
        <v>151.80000000000001</v>
      </c>
      <c r="T378" s="18">
        <v>95.2</v>
      </c>
      <c r="U378" s="20">
        <v>9338.2999999999993</v>
      </c>
    </row>
    <row r="379" spans="1:21" ht="16.5" customHeight="1" x14ac:dyDescent="0.25">
      <c r="A379" s="7"/>
      <c r="B379" s="7" t="s">
        <v>70</v>
      </c>
      <c r="C379" s="7"/>
      <c r="D379" s="7"/>
      <c r="E379" s="7"/>
      <c r="F379" s="7"/>
      <c r="G379" s="7"/>
      <c r="H379" s="7"/>
      <c r="I379" s="7"/>
      <c r="J379" s="7"/>
      <c r="K379" s="7"/>
      <c r="L379" s="9"/>
      <c r="M379" s="10"/>
      <c r="N379" s="10"/>
      <c r="O379" s="10"/>
      <c r="P379" s="10"/>
      <c r="Q379" s="10"/>
      <c r="R379" s="10"/>
      <c r="S379" s="10"/>
      <c r="T379" s="10"/>
      <c r="U379" s="10"/>
    </row>
    <row r="380" spans="1:21" ht="16.5" customHeight="1" x14ac:dyDescent="0.25">
      <c r="A380" s="7"/>
      <c r="B380" s="7"/>
      <c r="C380" s="7" t="s">
        <v>504</v>
      </c>
      <c r="D380" s="7"/>
      <c r="E380" s="7"/>
      <c r="F380" s="7"/>
      <c r="G380" s="7"/>
      <c r="H380" s="7"/>
      <c r="I380" s="7"/>
      <c r="J380" s="7"/>
      <c r="K380" s="7"/>
      <c r="L380" s="9"/>
      <c r="M380" s="10"/>
      <c r="N380" s="10"/>
      <c r="O380" s="10"/>
      <c r="P380" s="10"/>
      <c r="Q380" s="10"/>
      <c r="R380" s="10"/>
      <c r="S380" s="10"/>
      <c r="T380" s="10"/>
      <c r="U380" s="10"/>
    </row>
    <row r="381" spans="1:21" ht="16.5" customHeight="1" x14ac:dyDescent="0.25">
      <c r="A381" s="7"/>
      <c r="B381" s="7"/>
      <c r="C381" s="7"/>
      <c r="D381" s="7" t="s">
        <v>505</v>
      </c>
      <c r="E381" s="7"/>
      <c r="F381" s="7"/>
      <c r="G381" s="7"/>
      <c r="H381" s="7"/>
      <c r="I381" s="7"/>
      <c r="J381" s="7"/>
      <c r="K381" s="7"/>
      <c r="L381" s="9"/>
      <c r="M381" s="10"/>
      <c r="N381" s="10"/>
      <c r="O381" s="10"/>
      <c r="P381" s="10"/>
      <c r="Q381" s="10"/>
      <c r="R381" s="10"/>
      <c r="S381" s="10"/>
      <c r="T381" s="10"/>
      <c r="U381" s="10"/>
    </row>
    <row r="382" spans="1:21" ht="16.5" customHeight="1" x14ac:dyDescent="0.25">
      <c r="A382" s="7"/>
      <c r="B382" s="7"/>
      <c r="C382" s="7"/>
      <c r="D382" s="7"/>
      <c r="E382" s="7" t="s">
        <v>506</v>
      </c>
      <c r="F382" s="7"/>
      <c r="G382" s="7"/>
      <c r="H382" s="7"/>
      <c r="I382" s="7"/>
      <c r="J382" s="7"/>
      <c r="K382" s="7"/>
      <c r="L382" s="9" t="s">
        <v>67</v>
      </c>
      <c r="M382" s="18">
        <v>69.5</v>
      </c>
      <c r="N382" s="18">
        <v>68</v>
      </c>
      <c r="O382" s="18">
        <v>69.599999999999994</v>
      </c>
      <c r="P382" s="18">
        <v>69.7</v>
      </c>
      <c r="Q382" s="18">
        <v>66.599999999999994</v>
      </c>
      <c r="R382" s="18">
        <v>63.6</v>
      </c>
      <c r="S382" s="18">
        <v>73.099999999999994</v>
      </c>
      <c r="T382" s="18">
        <v>82</v>
      </c>
      <c r="U382" s="18">
        <v>69</v>
      </c>
    </row>
    <row r="383" spans="1:21" ht="16.5" customHeight="1" x14ac:dyDescent="0.25">
      <c r="A383" s="7"/>
      <c r="B383" s="7"/>
      <c r="C383" s="7"/>
      <c r="D383" s="7"/>
      <c r="E383" s="7" t="s">
        <v>507</v>
      </c>
      <c r="F383" s="7"/>
      <c r="G383" s="7"/>
      <c r="H383" s="7"/>
      <c r="I383" s="7"/>
      <c r="J383" s="7"/>
      <c r="K383" s="7"/>
      <c r="L383" s="9" t="s">
        <v>67</v>
      </c>
      <c r="M383" s="18">
        <v>30.5</v>
      </c>
      <c r="N383" s="18">
        <v>32</v>
      </c>
      <c r="O383" s="18">
        <v>30.4</v>
      </c>
      <c r="P383" s="18">
        <v>30.3</v>
      </c>
      <c r="Q383" s="18">
        <v>33.4</v>
      </c>
      <c r="R383" s="18">
        <v>36.4</v>
      </c>
      <c r="S383" s="18">
        <v>26.9</v>
      </c>
      <c r="T383" s="18">
        <v>18</v>
      </c>
      <c r="U383" s="18">
        <v>31</v>
      </c>
    </row>
    <row r="384" spans="1:21" ht="16.5" customHeight="1" x14ac:dyDescent="0.25">
      <c r="A384" s="7"/>
      <c r="B384" s="7"/>
      <c r="C384" s="7"/>
      <c r="D384" s="7"/>
      <c r="E384" s="7" t="s">
        <v>144</v>
      </c>
      <c r="F384" s="7"/>
      <c r="G384" s="7"/>
      <c r="H384" s="7"/>
      <c r="I384" s="7"/>
      <c r="J384" s="7"/>
      <c r="K384" s="7"/>
      <c r="L384" s="9" t="s">
        <v>47</v>
      </c>
      <c r="M384" s="20">
        <v>3614</v>
      </c>
      <c r="N384" s="20">
        <v>2896.7</v>
      </c>
      <c r="O384" s="20">
        <v>2338.1999999999998</v>
      </c>
      <c r="P384" s="20">
        <v>1314.2</v>
      </c>
      <c r="Q384" s="22">
        <v>807.7</v>
      </c>
      <c r="R384" s="22">
        <v>236.4</v>
      </c>
      <c r="S384" s="22">
        <v>214.9</v>
      </c>
      <c r="T384" s="22">
        <v>131.19999999999999</v>
      </c>
      <c r="U384" s="21">
        <v>11553.2</v>
      </c>
    </row>
    <row r="385" spans="1:21" ht="16.5" customHeight="1" x14ac:dyDescent="0.25">
      <c r="A385" s="7"/>
      <c r="B385" s="7"/>
      <c r="C385" s="7"/>
      <c r="D385" s="7"/>
      <c r="E385" s="7" t="s">
        <v>508</v>
      </c>
      <c r="F385" s="7"/>
      <c r="G385" s="7"/>
      <c r="H385" s="7"/>
      <c r="I385" s="7"/>
      <c r="J385" s="7"/>
      <c r="K385" s="7"/>
      <c r="L385" s="9" t="s">
        <v>67</v>
      </c>
      <c r="M385" s="18">
        <v>94.4</v>
      </c>
      <c r="N385" s="18">
        <v>93.7</v>
      </c>
      <c r="O385" s="18">
        <v>93.8</v>
      </c>
      <c r="P385" s="18">
        <v>95.1</v>
      </c>
      <c r="Q385" s="18">
        <v>93.2</v>
      </c>
      <c r="R385" s="18">
        <v>92.8</v>
      </c>
      <c r="S385" s="18">
        <v>96.6</v>
      </c>
      <c r="T385" s="18">
        <v>94.9</v>
      </c>
      <c r="U385" s="18">
        <v>94.1</v>
      </c>
    </row>
    <row r="386" spans="1:21" ht="16.5" customHeight="1" x14ac:dyDescent="0.25">
      <c r="A386" s="7"/>
      <c r="B386" s="7"/>
      <c r="C386" s="7"/>
      <c r="D386" s="7" t="s">
        <v>509</v>
      </c>
      <c r="E386" s="7"/>
      <c r="F386" s="7"/>
      <c r="G386" s="7"/>
      <c r="H386" s="7"/>
      <c r="I386" s="7"/>
      <c r="J386" s="7"/>
      <c r="K386" s="7"/>
      <c r="L386" s="9"/>
      <c r="M386" s="10"/>
      <c r="N386" s="10"/>
      <c r="O386" s="10"/>
      <c r="P386" s="10"/>
      <c r="Q386" s="10"/>
      <c r="R386" s="10"/>
      <c r="S386" s="10"/>
      <c r="T386" s="10"/>
      <c r="U386" s="10"/>
    </row>
    <row r="387" spans="1:21" ht="16.5" customHeight="1" x14ac:dyDescent="0.25">
      <c r="A387" s="7"/>
      <c r="B387" s="7"/>
      <c r="C387" s="7"/>
      <c r="D387" s="7"/>
      <c r="E387" s="7" t="s">
        <v>510</v>
      </c>
      <c r="F387" s="7"/>
      <c r="G387" s="7"/>
      <c r="H387" s="7"/>
      <c r="I387" s="7"/>
      <c r="J387" s="7"/>
      <c r="K387" s="7"/>
      <c r="L387" s="9" t="s">
        <v>67</v>
      </c>
      <c r="M387" s="18">
        <v>72.5</v>
      </c>
      <c r="N387" s="18">
        <v>71.400000000000006</v>
      </c>
      <c r="O387" s="18">
        <v>77.599999999999994</v>
      </c>
      <c r="P387" s="18">
        <v>75</v>
      </c>
      <c r="Q387" s="18">
        <v>76.900000000000006</v>
      </c>
      <c r="R387" s="18">
        <v>73.5</v>
      </c>
      <c r="S387" s="18">
        <v>54.9</v>
      </c>
      <c r="T387" s="18">
        <v>86.6</v>
      </c>
      <c r="U387" s="18">
        <v>73.900000000000006</v>
      </c>
    </row>
    <row r="388" spans="1:21" ht="16.5" customHeight="1" x14ac:dyDescent="0.25">
      <c r="A388" s="7"/>
      <c r="B388" s="7"/>
      <c r="C388" s="7"/>
      <c r="D388" s="7"/>
      <c r="E388" s="7" t="s">
        <v>511</v>
      </c>
      <c r="F388" s="7"/>
      <c r="G388" s="7"/>
      <c r="H388" s="7"/>
      <c r="I388" s="7"/>
      <c r="J388" s="7"/>
      <c r="K388" s="7"/>
      <c r="L388" s="9" t="s">
        <v>67</v>
      </c>
      <c r="M388" s="18">
        <v>27.5</v>
      </c>
      <c r="N388" s="18">
        <v>28.6</v>
      </c>
      <c r="O388" s="18">
        <v>22.4</v>
      </c>
      <c r="P388" s="18">
        <v>25</v>
      </c>
      <c r="Q388" s="18">
        <v>23.1</v>
      </c>
      <c r="R388" s="18">
        <v>26.5</v>
      </c>
      <c r="S388" s="18">
        <v>45.1</v>
      </c>
      <c r="T388" s="18">
        <v>13.4</v>
      </c>
      <c r="U388" s="18">
        <v>26.1</v>
      </c>
    </row>
    <row r="389" spans="1:21" ht="16.5" customHeight="1" x14ac:dyDescent="0.25">
      <c r="A389" s="7"/>
      <c r="B389" s="7"/>
      <c r="C389" s="7"/>
      <c r="D389" s="7"/>
      <c r="E389" s="7" t="s">
        <v>144</v>
      </c>
      <c r="F389" s="7"/>
      <c r="G389" s="7"/>
      <c r="H389" s="7"/>
      <c r="I389" s="7"/>
      <c r="J389" s="7"/>
      <c r="K389" s="7"/>
      <c r="L389" s="9" t="s">
        <v>47</v>
      </c>
      <c r="M389" s="22">
        <v>214.8</v>
      </c>
      <c r="N389" s="22">
        <v>193.8</v>
      </c>
      <c r="O389" s="22">
        <v>153.5</v>
      </c>
      <c r="P389" s="18">
        <v>67.900000000000006</v>
      </c>
      <c r="Q389" s="18">
        <v>58.8</v>
      </c>
      <c r="R389" s="18">
        <v>18.399999999999999</v>
      </c>
      <c r="S389" s="16">
        <v>7.5</v>
      </c>
      <c r="T389" s="16">
        <v>7</v>
      </c>
      <c r="U389" s="22">
        <v>721.8</v>
      </c>
    </row>
    <row r="390" spans="1:21" ht="16.5" customHeight="1" x14ac:dyDescent="0.25">
      <c r="A390" s="7"/>
      <c r="B390" s="7"/>
      <c r="C390" s="7"/>
      <c r="D390" s="7"/>
      <c r="E390" s="7" t="s">
        <v>508</v>
      </c>
      <c r="F390" s="7"/>
      <c r="G390" s="7"/>
      <c r="H390" s="7"/>
      <c r="I390" s="7"/>
      <c r="J390" s="7"/>
      <c r="K390" s="7"/>
      <c r="L390" s="9" t="s">
        <v>67</v>
      </c>
      <c r="M390" s="16">
        <v>5.6</v>
      </c>
      <c r="N390" s="16">
        <v>6.3</v>
      </c>
      <c r="O390" s="16">
        <v>6.2</v>
      </c>
      <c r="P390" s="16">
        <v>4.9000000000000004</v>
      </c>
      <c r="Q390" s="16">
        <v>6.8</v>
      </c>
      <c r="R390" s="16">
        <v>7.2</v>
      </c>
      <c r="S390" s="16">
        <v>3.4</v>
      </c>
      <c r="T390" s="16">
        <v>5.0999999999999996</v>
      </c>
      <c r="U390" s="16">
        <v>5.9</v>
      </c>
    </row>
    <row r="391" spans="1:21" ht="16.5" customHeight="1" x14ac:dyDescent="0.25">
      <c r="A391" s="7"/>
      <c r="B391" s="7"/>
      <c r="C391" s="7"/>
      <c r="D391" s="7" t="s">
        <v>512</v>
      </c>
      <c r="E391" s="7"/>
      <c r="F391" s="7"/>
      <c r="G391" s="7"/>
      <c r="H391" s="7"/>
      <c r="I391" s="7"/>
      <c r="J391" s="7"/>
      <c r="K391" s="7"/>
      <c r="L391" s="9" t="s">
        <v>47</v>
      </c>
      <c r="M391" s="20">
        <v>3828.8</v>
      </c>
      <c r="N391" s="20">
        <v>3090.5</v>
      </c>
      <c r="O391" s="20">
        <v>2491.6999999999998</v>
      </c>
      <c r="P391" s="20">
        <v>1382.1</v>
      </c>
      <c r="Q391" s="22">
        <v>866.5</v>
      </c>
      <c r="R391" s="22">
        <v>254.9</v>
      </c>
      <c r="S391" s="22">
        <v>222.4</v>
      </c>
      <c r="T391" s="22">
        <v>138.30000000000001</v>
      </c>
      <c r="U391" s="21">
        <v>12275</v>
      </c>
    </row>
    <row r="392" spans="1:21" ht="16.5" customHeight="1" x14ac:dyDescent="0.25">
      <c r="A392" s="7"/>
      <c r="B392" s="7"/>
      <c r="C392" s="7"/>
      <c r="D392" s="7" t="s">
        <v>513</v>
      </c>
      <c r="E392" s="7"/>
      <c r="F392" s="7"/>
      <c r="G392" s="7"/>
      <c r="H392" s="7"/>
      <c r="I392" s="7"/>
      <c r="J392" s="7"/>
      <c r="K392" s="7"/>
      <c r="L392" s="9" t="s">
        <v>67</v>
      </c>
      <c r="M392" s="18">
        <v>63</v>
      </c>
      <c r="N392" s="18">
        <v>64.3</v>
      </c>
      <c r="O392" s="18">
        <v>66.099999999999994</v>
      </c>
      <c r="P392" s="18">
        <v>68.099999999999994</v>
      </c>
      <c r="Q392" s="18">
        <v>62.6</v>
      </c>
      <c r="R392" s="18">
        <v>60.8</v>
      </c>
      <c r="S392" s="18">
        <v>71.3</v>
      </c>
      <c r="T392" s="18">
        <v>74.900000000000006</v>
      </c>
      <c r="U392" s="18">
        <v>64.7</v>
      </c>
    </row>
    <row r="393" spans="1:21" ht="16.5" customHeight="1" x14ac:dyDescent="0.25">
      <c r="A393" s="7"/>
      <c r="B393" s="7"/>
      <c r="C393" s="7" t="s">
        <v>514</v>
      </c>
      <c r="D393" s="7"/>
      <c r="E393" s="7"/>
      <c r="F393" s="7"/>
      <c r="G393" s="7"/>
      <c r="H393" s="7"/>
      <c r="I393" s="7"/>
      <c r="J393" s="7"/>
      <c r="K393" s="7"/>
      <c r="L393" s="9" t="s">
        <v>47</v>
      </c>
      <c r="M393" s="20">
        <v>2246.1999999999998</v>
      </c>
      <c r="N393" s="20">
        <v>1714.8</v>
      </c>
      <c r="O393" s="20">
        <v>1276.2</v>
      </c>
      <c r="P393" s="22">
        <v>646.20000000000005</v>
      </c>
      <c r="Q393" s="22">
        <v>517.29999999999995</v>
      </c>
      <c r="R393" s="22">
        <v>164.6</v>
      </c>
      <c r="S393" s="18">
        <v>89.3</v>
      </c>
      <c r="T393" s="18">
        <v>46.2</v>
      </c>
      <c r="U393" s="20">
        <v>6701</v>
      </c>
    </row>
    <row r="394" spans="1:21" ht="16.5" customHeight="1" x14ac:dyDescent="0.25">
      <c r="A394" s="7"/>
      <c r="B394" s="7"/>
      <c r="C394" s="7" t="s">
        <v>144</v>
      </c>
      <c r="D394" s="7"/>
      <c r="E394" s="7"/>
      <c r="F394" s="7"/>
      <c r="G394" s="7"/>
      <c r="H394" s="7"/>
      <c r="I394" s="7"/>
      <c r="J394" s="7"/>
      <c r="K394" s="7"/>
      <c r="L394" s="9" t="s">
        <v>47</v>
      </c>
      <c r="M394" s="20">
        <v>6075</v>
      </c>
      <c r="N394" s="20">
        <v>4805.3</v>
      </c>
      <c r="O394" s="20">
        <v>3767.9</v>
      </c>
      <c r="P394" s="20">
        <v>2028.3</v>
      </c>
      <c r="Q394" s="20">
        <v>1383.8</v>
      </c>
      <c r="R394" s="22">
        <v>419.5</v>
      </c>
      <c r="S394" s="22">
        <v>311.7</v>
      </c>
      <c r="T394" s="22">
        <v>184.5</v>
      </c>
      <c r="U394" s="21">
        <v>18976</v>
      </c>
    </row>
    <row r="395" spans="1:21" ht="16.5" customHeight="1" x14ac:dyDescent="0.25">
      <c r="A395" s="7" t="s">
        <v>80</v>
      </c>
      <c r="B395" s="7"/>
      <c r="C395" s="7"/>
      <c r="D395" s="7"/>
      <c r="E395" s="7"/>
      <c r="F395" s="7"/>
      <c r="G395" s="7"/>
      <c r="H395" s="7"/>
      <c r="I395" s="7"/>
      <c r="J395" s="7"/>
      <c r="K395" s="7"/>
      <c r="L395" s="9"/>
      <c r="M395" s="10"/>
      <c r="N395" s="10"/>
      <c r="O395" s="10"/>
      <c r="P395" s="10"/>
      <c r="Q395" s="10"/>
      <c r="R395" s="10"/>
      <c r="S395" s="10"/>
      <c r="T395" s="10"/>
      <c r="U395" s="10"/>
    </row>
    <row r="396" spans="1:21" ht="16.5" customHeight="1" x14ac:dyDescent="0.25">
      <c r="A396" s="7"/>
      <c r="B396" s="7" t="s">
        <v>45</v>
      </c>
      <c r="C396" s="7"/>
      <c r="D396" s="7"/>
      <c r="E396" s="7"/>
      <c r="F396" s="7"/>
      <c r="G396" s="7"/>
      <c r="H396" s="7"/>
      <c r="I396" s="7"/>
      <c r="J396" s="7"/>
      <c r="K396" s="7"/>
      <c r="L396" s="9"/>
      <c r="M396" s="10"/>
      <c r="N396" s="10"/>
      <c r="O396" s="10"/>
      <c r="P396" s="10"/>
      <c r="Q396" s="10"/>
      <c r="R396" s="10"/>
      <c r="S396" s="10"/>
      <c r="T396" s="10"/>
      <c r="U396" s="10"/>
    </row>
    <row r="397" spans="1:21" ht="16.5" customHeight="1" x14ac:dyDescent="0.25">
      <c r="A397" s="7"/>
      <c r="B397" s="7"/>
      <c r="C397" s="7" t="s">
        <v>504</v>
      </c>
      <c r="D397" s="7"/>
      <c r="E397" s="7"/>
      <c r="F397" s="7"/>
      <c r="G397" s="7"/>
      <c r="H397" s="7"/>
      <c r="I397" s="7"/>
      <c r="J397" s="7"/>
      <c r="K397" s="7"/>
      <c r="L397" s="9"/>
      <c r="M397" s="10"/>
      <c r="N397" s="10"/>
      <c r="O397" s="10"/>
      <c r="P397" s="10"/>
      <c r="Q397" s="10"/>
      <c r="R397" s="10"/>
      <c r="S397" s="10"/>
      <c r="T397" s="10"/>
      <c r="U397" s="10"/>
    </row>
    <row r="398" spans="1:21" ht="16.5" customHeight="1" x14ac:dyDescent="0.25">
      <c r="A398" s="7"/>
      <c r="B398" s="7"/>
      <c r="C398" s="7"/>
      <c r="D398" s="7" t="s">
        <v>505</v>
      </c>
      <c r="E398" s="7"/>
      <c r="F398" s="7"/>
      <c r="G398" s="7"/>
      <c r="H398" s="7"/>
      <c r="I398" s="7"/>
      <c r="J398" s="7"/>
      <c r="K398" s="7"/>
      <c r="L398" s="9"/>
      <c r="M398" s="10"/>
      <c r="N398" s="10"/>
      <c r="O398" s="10"/>
      <c r="P398" s="10"/>
      <c r="Q398" s="10"/>
      <c r="R398" s="10"/>
      <c r="S398" s="10"/>
      <c r="T398" s="10"/>
      <c r="U398" s="10"/>
    </row>
    <row r="399" spans="1:21" ht="16.5" customHeight="1" x14ac:dyDescent="0.25">
      <c r="A399" s="7"/>
      <c r="B399" s="7"/>
      <c r="C399" s="7"/>
      <c r="D399" s="7"/>
      <c r="E399" s="7" t="s">
        <v>506</v>
      </c>
      <c r="F399" s="7"/>
      <c r="G399" s="7"/>
      <c r="H399" s="7"/>
      <c r="I399" s="7"/>
      <c r="J399" s="7"/>
      <c r="K399" s="7"/>
      <c r="L399" s="9" t="s">
        <v>67</v>
      </c>
      <c r="M399" s="18">
        <v>54.9</v>
      </c>
      <c r="N399" s="18">
        <v>50.5</v>
      </c>
      <c r="O399" s="18">
        <v>55.6</v>
      </c>
      <c r="P399" s="18">
        <v>53.4</v>
      </c>
      <c r="Q399" s="18">
        <v>50.3</v>
      </c>
      <c r="R399" s="18">
        <v>45.5</v>
      </c>
      <c r="S399" s="18">
        <v>62.2</v>
      </c>
      <c r="T399" s="18">
        <v>70.099999999999994</v>
      </c>
      <c r="U399" s="18">
        <v>53.6</v>
      </c>
    </row>
    <row r="400" spans="1:21" ht="16.5" customHeight="1" x14ac:dyDescent="0.25">
      <c r="A400" s="7"/>
      <c r="B400" s="7"/>
      <c r="C400" s="7"/>
      <c r="D400" s="7"/>
      <c r="E400" s="7" t="s">
        <v>507</v>
      </c>
      <c r="F400" s="7"/>
      <c r="G400" s="7"/>
      <c r="H400" s="7"/>
      <c r="I400" s="7"/>
      <c r="J400" s="7"/>
      <c r="K400" s="7"/>
      <c r="L400" s="9" t="s">
        <v>67</v>
      </c>
      <c r="M400" s="18">
        <v>45.1</v>
      </c>
      <c r="N400" s="18">
        <v>49.5</v>
      </c>
      <c r="O400" s="18">
        <v>44.4</v>
      </c>
      <c r="P400" s="18">
        <v>46.6</v>
      </c>
      <c r="Q400" s="18">
        <v>49.7</v>
      </c>
      <c r="R400" s="18">
        <v>54.5</v>
      </c>
      <c r="S400" s="18">
        <v>37.799999999999997</v>
      </c>
      <c r="T400" s="18">
        <v>29.9</v>
      </c>
      <c r="U400" s="18">
        <v>46.4</v>
      </c>
    </row>
    <row r="401" spans="1:21" ht="16.5" customHeight="1" x14ac:dyDescent="0.25">
      <c r="A401" s="7"/>
      <c r="B401" s="7"/>
      <c r="C401" s="7"/>
      <c r="D401" s="7"/>
      <c r="E401" s="7" t="s">
        <v>144</v>
      </c>
      <c r="F401" s="7"/>
      <c r="G401" s="7"/>
      <c r="H401" s="7"/>
      <c r="I401" s="7"/>
      <c r="J401" s="7"/>
      <c r="K401" s="7"/>
      <c r="L401" s="9" t="s">
        <v>47</v>
      </c>
      <c r="M401" s="20">
        <v>1648.8</v>
      </c>
      <c r="N401" s="20">
        <v>1342.8</v>
      </c>
      <c r="O401" s="20">
        <v>1058.2</v>
      </c>
      <c r="P401" s="22">
        <v>576.79999999999995</v>
      </c>
      <c r="Q401" s="22">
        <v>370.7</v>
      </c>
      <c r="R401" s="22">
        <v>109</v>
      </c>
      <c r="S401" s="22">
        <v>103.3</v>
      </c>
      <c r="T401" s="18">
        <v>58.6</v>
      </c>
      <c r="U401" s="20">
        <v>5268.3</v>
      </c>
    </row>
    <row r="402" spans="1:21" ht="16.5" customHeight="1" x14ac:dyDescent="0.25">
      <c r="A402" s="7"/>
      <c r="B402" s="7"/>
      <c r="C402" s="7"/>
      <c r="D402" s="7"/>
      <c r="E402" s="7" t="s">
        <v>508</v>
      </c>
      <c r="F402" s="7"/>
      <c r="G402" s="7"/>
      <c r="H402" s="7"/>
      <c r="I402" s="7"/>
      <c r="J402" s="7"/>
      <c r="K402" s="7"/>
      <c r="L402" s="9" t="s">
        <v>67</v>
      </c>
      <c r="M402" s="18">
        <v>94.5</v>
      </c>
      <c r="N402" s="18">
        <v>94.6</v>
      </c>
      <c r="O402" s="18">
        <v>94.2</v>
      </c>
      <c r="P402" s="18">
        <v>95.4</v>
      </c>
      <c r="Q402" s="18">
        <v>94.5</v>
      </c>
      <c r="R402" s="18">
        <v>91.4</v>
      </c>
      <c r="S402" s="18">
        <v>96.1</v>
      </c>
      <c r="T402" s="18">
        <v>93.9</v>
      </c>
      <c r="U402" s="18">
        <v>94.5</v>
      </c>
    </row>
    <row r="403" spans="1:21" ht="16.5" customHeight="1" x14ac:dyDescent="0.25">
      <c r="A403" s="7"/>
      <c r="B403" s="7"/>
      <c r="C403" s="7"/>
      <c r="D403" s="7" t="s">
        <v>509</v>
      </c>
      <c r="E403" s="7"/>
      <c r="F403" s="7"/>
      <c r="G403" s="7"/>
      <c r="H403" s="7"/>
      <c r="I403" s="7"/>
      <c r="J403" s="7"/>
      <c r="K403" s="7"/>
      <c r="L403" s="9"/>
      <c r="M403" s="10"/>
      <c r="N403" s="10"/>
      <c r="O403" s="10"/>
      <c r="P403" s="10"/>
      <c r="Q403" s="10"/>
      <c r="R403" s="10"/>
      <c r="S403" s="10"/>
      <c r="T403" s="10"/>
      <c r="U403" s="10"/>
    </row>
    <row r="404" spans="1:21" ht="16.5" customHeight="1" x14ac:dyDescent="0.25">
      <c r="A404" s="7"/>
      <c r="B404" s="7"/>
      <c r="C404" s="7"/>
      <c r="D404" s="7"/>
      <c r="E404" s="7" t="s">
        <v>510</v>
      </c>
      <c r="F404" s="7"/>
      <c r="G404" s="7"/>
      <c r="H404" s="7"/>
      <c r="I404" s="7"/>
      <c r="J404" s="7"/>
      <c r="K404" s="7"/>
      <c r="L404" s="9" t="s">
        <v>67</v>
      </c>
      <c r="M404" s="18">
        <v>69</v>
      </c>
      <c r="N404" s="18">
        <v>64.2</v>
      </c>
      <c r="O404" s="18">
        <v>72.099999999999994</v>
      </c>
      <c r="P404" s="18">
        <v>58.8</v>
      </c>
      <c r="Q404" s="18">
        <v>59</v>
      </c>
      <c r="R404" s="18">
        <v>58.3</v>
      </c>
      <c r="S404" s="18">
        <v>75.400000000000006</v>
      </c>
      <c r="T404" s="18">
        <v>65.099999999999994</v>
      </c>
      <c r="U404" s="18">
        <v>66.5</v>
      </c>
    </row>
    <row r="405" spans="1:21" ht="16.5" customHeight="1" x14ac:dyDescent="0.25">
      <c r="A405" s="7"/>
      <c r="B405" s="7"/>
      <c r="C405" s="7"/>
      <c r="D405" s="7"/>
      <c r="E405" s="7" t="s">
        <v>511</v>
      </c>
      <c r="F405" s="7"/>
      <c r="G405" s="7"/>
      <c r="H405" s="7"/>
      <c r="I405" s="7"/>
      <c r="J405" s="7"/>
      <c r="K405" s="7"/>
      <c r="L405" s="9" t="s">
        <v>67</v>
      </c>
      <c r="M405" s="18">
        <v>31</v>
      </c>
      <c r="N405" s="18">
        <v>35.799999999999997</v>
      </c>
      <c r="O405" s="18">
        <v>27.9</v>
      </c>
      <c r="P405" s="18">
        <v>41.2</v>
      </c>
      <c r="Q405" s="18">
        <v>41</v>
      </c>
      <c r="R405" s="18">
        <v>41.7</v>
      </c>
      <c r="S405" s="18">
        <v>24.6</v>
      </c>
      <c r="T405" s="18">
        <v>34.9</v>
      </c>
      <c r="U405" s="18">
        <v>33.5</v>
      </c>
    </row>
    <row r="406" spans="1:21" ht="16.5" customHeight="1" x14ac:dyDescent="0.25">
      <c r="A406" s="7"/>
      <c r="B406" s="7"/>
      <c r="C406" s="7"/>
      <c r="D406" s="7"/>
      <c r="E406" s="7" t="s">
        <v>144</v>
      </c>
      <c r="F406" s="7"/>
      <c r="G406" s="7"/>
      <c r="H406" s="7"/>
      <c r="I406" s="7"/>
      <c r="J406" s="7"/>
      <c r="K406" s="7"/>
      <c r="L406" s="9" t="s">
        <v>47</v>
      </c>
      <c r="M406" s="18">
        <v>96.7</v>
      </c>
      <c r="N406" s="18">
        <v>76.3</v>
      </c>
      <c r="O406" s="18">
        <v>65.2</v>
      </c>
      <c r="P406" s="18">
        <v>27.8</v>
      </c>
      <c r="Q406" s="18">
        <v>21.5</v>
      </c>
      <c r="R406" s="18">
        <v>10.3</v>
      </c>
      <c r="S406" s="16">
        <v>4.2</v>
      </c>
      <c r="T406" s="16">
        <v>3.8</v>
      </c>
      <c r="U406" s="22">
        <v>305.8</v>
      </c>
    </row>
    <row r="407" spans="1:21" ht="16.5" customHeight="1" x14ac:dyDescent="0.25">
      <c r="A407" s="7"/>
      <c r="B407" s="7"/>
      <c r="C407" s="7"/>
      <c r="D407" s="7"/>
      <c r="E407" s="7" t="s">
        <v>508</v>
      </c>
      <c r="F407" s="7"/>
      <c r="G407" s="7"/>
      <c r="H407" s="7"/>
      <c r="I407" s="7"/>
      <c r="J407" s="7"/>
      <c r="K407" s="7"/>
      <c r="L407" s="9" t="s">
        <v>67</v>
      </c>
      <c r="M407" s="16">
        <v>5.5</v>
      </c>
      <c r="N407" s="16">
        <v>5.4</v>
      </c>
      <c r="O407" s="16">
        <v>5.8</v>
      </c>
      <c r="P407" s="16">
        <v>4.5999999999999996</v>
      </c>
      <c r="Q407" s="16">
        <v>5.5</v>
      </c>
      <c r="R407" s="16">
        <v>8.6</v>
      </c>
      <c r="S407" s="16">
        <v>3.9</v>
      </c>
      <c r="T407" s="16">
        <v>6.1</v>
      </c>
      <c r="U407" s="16">
        <v>5.5</v>
      </c>
    </row>
    <row r="408" spans="1:21" ht="16.5" customHeight="1" x14ac:dyDescent="0.25">
      <c r="A408" s="7"/>
      <c r="B408" s="7"/>
      <c r="C408" s="7"/>
      <c r="D408" s="7" t="s">
        <v>512</v>
      </c>
      <c r="E408" s="7"/>
      <c r="F408" s="7"/>
      <c r="G408" s="7"/>
      <c r="H408" s="7"/>
      <c r="I408" s="7"/>
      <c r="J408" s="7"/>
      <c r="K408" s="7"/>
      <c r="L408" s="9" t="s">
        <v>47</v>
      </c>
      <c r="M408" s="20">
        <v>1745.5</v>
      </c>
      <c r="N408" s="20">
        <v>1419.1</v>
      </c>
      <c r="O408" s="20">
        <v>1123.4000000000001</v>
      </c>
      <c r="P408" s="22">
        <v>604.6</v>
      </c>
      <c r="Q408" s="22">
        <v>392.2</v>
      </c>
      <c r="R408" s="22">
        <v>119.3</v>
      </c>
      <c r="S408" s="22">
        <v>107.5</v>
      </c>
      <c r="T408" s="18">
        <v>62.4</v>
      </c>
      <c r="U408" s="20">
        <v>5574</v>
      </c>
    </row>
    <row r="409" spans="1:21" ht="16.5" customHeight="1" x14ac:dyDescent="0.25">
      <c r="A409" s="7"/>
      <c r="B409" s="7"/>
      <c r="C409" s="7"/>
      <c r="D409" s="7" t="s">
        <v>513</v>
      </c>
      <c r="E409" s="7"/>
      <c r="F409" s="7"/>
      <c r="G409" s="7"/>
      <c r="H409" s="7"/>
      <c r="I409" s="7"/>
      <c r="J409" s="7"/>
      <c r="K409" s="7"/>
      <c r="L409" s="9" t="s">
        <v>67</v>
      </c>
      <c r="M409" s="18">
        <v>57.3</v>
      </c>
      <c r="N409" s="18">
        <v>59.1</v>
      </c>
      <c r="O409" s="18">
        <v>59.7</v>
      </c>
      <c r="P409" s="18">
        <v>60.6</v>
      </c>
      <c r="Q409" s="18">
        <v>56.2</v>
      </c>
      <c r="R409" s="18">
        <v>56.3</v>
      </c>
      <c r="S409" s="18">
        <v>68.2</v>
      </c>
      <c r="T409" s="18">
        <v>70.7</v>
      </c>
      <c r="U409" s="18">
        <v>58.8</v>
      </c>
    </row>
    <row r="410" spans="1:21" ht="16.5" customHeight="1" x14ac:dyDescent="0.25">
      <c r="A410" s="7"/>
      <c r="B410" s="7"/>
      <c r="C410" s="7" t="s">
        <v>514</v>
      </c>
      <c r="D410" s="7"/>
      <c r="E410" s="7"/>
      <c r="F410" s="7"/>
      <c r="G410" s="7"/>
      <c r="H410" s="7"/>
      <c r="I410" s="7"/>
      <c r="J410" s="7"/>
      <c r="K410" s="7"/>
      <c r="L410" s="9" t="s">
        <v>47</v>
      </c>
      <c r="M410" s="20">
        <v>1301.8</v>
      </c>
      <c r="N410" s="22">
        <v>980.3</v>
      </c>
      <c r="O410" s="22">
        <v>758.5</v>
      </c>
      <c r="P410" s="22">
        <v>393.3</v>
      </c>
      <c r="Q410" s="22">
        <v>306.2</v>
      </c>
      <c r="R410" s="18">
        <v>92.5</v>
      </c>
      <c r="S410" s="18">
        <v>50.1</v>
      </c>
      <c r="T410" s="18">
        <v>25.8</v>
      </c>
      <c r="U410" s="20">
        <v>3908.4</v>
      </c>
    </row>
    <row r="411" spans="1:21" ht="16.5" customHeight="1" x14ac:dyDescent="0.25">
      <c r="A411" s="7"/>
      <c r="B411" s="7"/>
      <c r="C411" s="7" t="s">
        <v>144</v>
      </c>
      <c r="D411" s="7"/>
      <c r="E411" s="7"/>
      <c r="F411" s="7"/>
      <c r="G411" s="7"/>
      <c r="H411" s="7"/>
      <c r="I411" s="7"/>
      <c r="J411" s="7"/>
      <c r="K411" s="7"/>
      <c r="L411" s="9" t="s">
        <v>47</v>
      </c>
      <c r="M411" s="20">
        <v>3047.3</v>
      </c>
      <c r="N411" s="20">
        <v>2399.3000000000002</v>
      </c>
      <c r="O411" s="20">
        <v>1881.9</v>
      </c>
      <c r="P411" s="22">
        <v>997.9</v>
      </c>
      <c r="Q411" s="22">
        <v>698.4</v>
      </c>
      <c r="R411" s="22">
        <v>211.8</v>
      </c>
      <c r="S411" s="22">
        <v>157.6</v>
      </c>
      <c r="T411" s="18">
        <v>88.2</v>
      </c>
      <c r="U411" s="20">
        <v>9482.4</v>
      </c>
    </row>
    <row r="412" spans="1:21" ht="16.5" customHeight="1" x14ac:dyDescent="0.25">
      <c r="A412" s="7"/>
      <c r="B412" s="7" t="s">
        <v>68</v>
      </c>
      <c r="C412" s="7"/>
      <c r="D412" s="7"/>
      <c r="E412" s="7"/>
      <c r="F412" s="7"/>
      <c r="G412" s="7"/>
      <c r="H412" s="7"/>
      <c r="I412" s="7"/>
      <c r="J412" s="7"/>
      <c r="K412" s="7"/>
      <c r="L412" s="9"/>
      <c r="M412" s="10"/>
      <c r="N412" s="10"/>
      <c r="O412" s="10"/>
      <c r="P412" s="10"/>
      <c r="Q412" s="10"/>
      <c r="R412" s="10"/>
      <c r="S412" s="10"/>
      <c r="T412" s="10"/>
      <c r="U412" s="10"/>
    </row>
    <row r="413" spans="1:21" ht="16.5" customHeight="1" x14ac:dyDescent="0.25">
      <c r="A413" s="7"/>
      <c r="B413" s="7"/>
      <c r="C413" s="7" t="s">
        <v>504</v>
      </c>
      <c r="D413" s="7"/>
      <c r="E413" s="7"/>
      <c r="F413" s="7"/>
      <c r="G413" s="7"/>
      <c r="H413" s="7"/>
      <c r="I413" s="7"/>
      <c r="J413" s="7"/>
      <c r="K413" s="7"/>
      <c r="L413" s="9"/>
      <c r="M413" s="10"/>
      <c r="N413" s="10"/>
      <c r="O413" s="10"/>
      <c r="P413" s="10"/>
      <c r="Q413" s="10"/>
      <c r="R413" s="10"/>
      <c r="S413" s="10"/>
      <c r="T413" s="10"/>
      <c r="U413" s="10"/>
    </row>
    <row r="414" spans="1:21" ht="16.5" customHeight="1" x14ac:dyDescent="0.25">
      <c r="A414" s="7"/>
      <c r="B414" s="7"/>
      <c r="C414" s="7"/>
      <c r="D414" s="7" t="s">
        <v>505</v>
      </c>
      <c r="E414" s="7"/>
      <c r="F414" s="7"/>
      <c r="G414" s="7"/>
      <c r="H414" s="7"/>
      <c r="I414" s="7"/>
      <c r="J414" s="7"/>
      <c r="K414" s="7"/>
      <c r="L414" s="9"/>
      <c r="M414" s="10"/>
      <c r="N414" s="10"/>
      <c r="O414" s="10"/>
      <c r="P414" s="10"/>
      <c r="Q414" s="10"/>
      <c r="R414" s="10"/>
      <c r="S414" s="10"/>
      <c r="T414" s="10"/>
      <c r="U414" s="10"/>
    </row>
    <row r="415" spans="1:21" ht="16.5" customHeight="1" x14ac:dyDescent="0.25">
      <c r="A415" s="7"/>
      <c r="B415" s="7"/>
      <c r="C415" s="7"/>
      <c r="D415" s="7"/>
      <c r="E415" s="7" t="s">
        <v>506</v>
      </c>
      <c r="F415" s="7"/>
      <c r="G415" s="7"/>
      <c r="H415" s="7"/>
      <c r="I415" s="7"/>
      <c r="J415" s="7"/>
      <c r="K415" s="7"/>
      <c r="L415" s="9" t="s">
        <v>67</v>
      </c>
      <c r="M415" s="18">
        <v>81.8</v>
      </c>
      <c r="N415" s="18">
        <v>81.099999999999994</v>
      </c>
      <c r="O415" s="18">
        <v>84.4</v>
      </c>
      <c r="P415" s="18">
        <v>86.6</v>
      </c>
      <c r="Q415" s="18">
        <v>80.7</v>
      </c>
      <c r="R415" s="18">
        <v>78.400000000000006</v>
      </c>
      <c r="S415" s="18">
        <v>82.6</v>
      </c>
      <c r="T415" s="18">
        <v>87.9</v>
      </c>
      <c r="U415" s="18">
        <v>82.6</v>
      </c>
    </row>
    <row r="416" spans="1:21" ht="16.5" customHeight="1" x14ac:dyDescent="0.25">
      <c r="A416" s="7"/>
      <c r="B416" s="7"/>
      <c r="C416" s="7"/>
      <c r="D416" s="7"/>
      <c r="E416" s="7" t="s">
        <v>507</v>
      </c>
      <c r="F416" s="7"/>
      <c r="G416" s="7"/>
      <c r="H416" s="7"/>
      <c r="I416" s="7"/>
      <c r="J416" s="7"/>
      <c r="K416" s="7"/>
      <c r="L416" s="9" t="s">
        <v>67</v>
      </c>
      <c r="M416" s="18">
        <v>18.2</v>
      </c>
      <c r="N416" s="18">
        <v>18.899999999999999</v>
      </c>
      <c r="O416" s="18">
        <v>15.6</v>
      </c>
      <c r="P416" s="18">
        <v>13.4</v>
      </c>
      <c r="Q416" s="18">
        <v>19.3</v>
      </c>
      <c r="R416" s="18">
        <v>21.6</v>
      </c>
      <c r="S416" s="18">
        <v>17.399999999999999</v>
      </c>
      <c r="T416" s="18">
        <v>12.1</v>
      </c>
      <c r="U416" s="18">
        <v>17.399999999999999</v>
      </c>
    </row>
    <row r="417" spans="1:21" ht="16.5" customHeight="1" x14ac:dyDescent="0.25">
      <c r="A417" s="7"/>
      <c r="B417" s="7"/>
      <c r="C417" s="7"/>
      <c r="D417" s="7"/>
      <c r="E417" s="7" t="s">
        <v>144</v>
      </c>
      <c r="F417" s="7"/>
      <c r="G417" s="7"/>
      <c r="H417" s="7"/>
      <c r="I417" s="7"/>
      <c r="J417" s="7"/>
      <c r="K417" s="7"/>
      <c r="L417" s="9" t="s">
        <v>47</v>
      </c>
      <c r="M417" s="20">
        <v>1957.9</v>
      </c>
      <c r="N417" s="20">
        <v>1561.5</v>
      </c>
      <c r="O417" s="20">
        <v>1230.3</v>
      </c>
      <c r="P417" s="22">
        <v>731.2</v>
      </c>
      <c r="Q417" s="22">
        <v>437.7</v>
      </c>
      <c r="R417" s="22">
        <v>122.1</v>
      </c>
      <c r="S417" s="22">
        <v>110.6</v>
      </c>
      <c r="T417" s="18">
        <v>72.8</v>
      </c>
      <c r="U417" s="20">
        <v>6224.2</v>
      </c>
    </row>
    <row r="418" spans="1:21" ht="16.5" customHeight="1" x14ac:dyDescent="0.25">
      <c r="A418" s="7"/>
      <c r="B418" s="7"/>
      <c r="C418" s="7"/>
      <c r="D418" s="7"/>
      <c r="E418" s="7" t="s">
        <v>508</v>
      </c>
      <c r="F418" s="7"/>
      <c r="G418" s="7"/>
      <c r="H418" s="7"/>
      <c r="I418" s="7"/>
      <c r="J418" s="7"/>
      <c r="K418" s="7"/>
      <c r="L418" s="9" t="s">
        <v>67</v>
      </c>
      <c r="M418" s="18">
        <v>94.9</v>
      </c>
      <c r="N418" s="18">
        <v>94.1</v>
      </c>
      <c r="O418" s="18">
        <v>93.6</v>
      </c>
      <c r="P418" s="18">
        <v>95.5</v>
      </c>
      <c r="Q418" s="18">
        <v>94.4</v>
      </c>
      <c r="R418" s="18">
        <v>91.3</v>
      </c>
      <c r="S418" s="18">
        <v>96.6</v>
      </c>
      <c r="T418" s="18">
        <v>94.3</v>
      </c>
      <c r="U418" s="18">
        <v>94.4</v>
      </c>
    </row>
    <row r="419" spans="1:21" ht="16.5" customHeight="1" x14ac:dyDescent="0.25">
      <c r="A419" s="7"/>
      <c r="B419" s="7"/>
      <c r="C419" s="7"/>
      <c r="D419" s="7" t="s">
        <v>509</v>
      </c>
      <c r="E419" s="7"/>
      <c r="F419" s="7"/>
      <c r="G419" s="7"/>
      <c r="H419" s="7"/>
      <c r="I419" s="7"/>
      <c r="J419" s="7"/>
      <c r="K419" s="7"/>
      <c r="L419" s="9"/>
      <c r="M419" s="10"/>
      <c r="N419" s="10"/>
      <c r="O419" s="10"/>
      <c r="P419" s="10"/>
      <c r="Q419" s="10"/>
      <c r="R419" s="10"/>
      <c r="S419" s="10"/>
      <c r="T419" s="10"/>
      <c r="U419" s="10"/>
    </row>
    <row r="420" spans="1:21" ht="16.5" customHeight="1" x14ac:dyDescent="0.25">
      <c r="A420" s="7"/>
      <c r="B420" s="7"/>
      <c r="C420" s="7"/>
      <c r="D420" s="7"/>
      <c r="E420" s="7" t="s">
        <v>510</v>
      </c>
      <c r="F420" s="7"/>
      <c r="G420" s="7"/>
      <c r="H420" s="7"/>
      <c r="I420" s="7"/>
      <c r="J420" s="7"/>
      <c r="K420" s="7"/>
      <c r="L420" s="9" t="s">
        <v>67</v>
      </c>
      <c r="M420" s="18">
        <v>85</v>
      </c>
      <c r="N420" s="18">
        <v>80.3</v>
      </c>
      <c r="O420" s="18">
        <v>81.5</v>
      </c>
      <c r="P420" s="18">
        <v>82.6</v>
      </c>
      <c r="Q420" s="18">
        <v>83.7</v>
      </c>
      <c r="R420" s="18">
        <v>83.4</v>
      </c>
      <c r="S420" s="18">
        <v>62.8</v>
      </c>
      <c r="T420" s="18">
        <v>81.3</v>
      </c>
      <c r="U420" s="18">
        <v>82.3</v>
      </c>
    </row>
    <row r="421" spans="1:21" ht="16.5" customHeight="1" x14ac:dyDescent="0.25">
      <c r="A421" s="7"/>
      <c r="B421" s="7"/>
      <c r="C421" s="7"/>
      <c r="D421" s="7"/>
      <c r="E421" s="7" t="s">
        <v>511</v>
      </c>
      <c r="F421" s="7"/>
      <c r="G421" s="7"/>
      <c r="H421" s="7"/>
      <c r="I421" s="7"/>
      <c r="J421" s="7"/>
      <c r="K421" s="7"/>
      <c r="L421" s="9" t="s">
        <v>67</v>
      </c>
      <c r="M421" s="18">
        <v>15</v>
      </c>
      <c r="N421" s="18">
        <v>19.7</v>
      </c>
      <c r="O421" s="18">
        <v>18.5</v>
      </c>
      <c r="P421" s="18">
        <v>17.399999999999999</v>
      </c>
      <c r="Q421" s="18">
        <v>16.3</v>
      </c>
      <c r="R421" s="18">
        <v>16.600000000000001</v>
      </c>
      <c r="S421" s="18">
        <v>37.200000000000003</v>
      </c>
      <c r="T421" s="18">
        <v>18.7</v>
      </c>
      <c r="U421" s="18">
        <v>17.7</v>
      </c>
    </row>
    <row r="422" spans="1:21" ht="16.5" customHeight="1" x14ac:dyDescent="0.25">
      <c r="A422" s="7"/>
      <c r="B422" s="7"/>
      <c r="C422" s="7"/>
      <c r="D422" s="7"/>
      <c r="E422" s="7" t="s">
        <v>144</v>
      </c>
      <c r="F422" s="7"/>
      <c r="G422" s="7"/>
      <c r="H422" s="7"/>
      <c r="I422" s="7"/>
      <c r="J422" s="7"/>
      <c r="K422" s="7"/>
      <c r="L422" s="9" t="s">
        <v>47</v>
      </c>
      <c r="M422" s="22">
        <v>105.2</v>
      </c>
      <c r="N422" s="18">
        <v>97.1</v>
      </c>
      <c r="O422" s="18">
        <v>84.5</v>
      </c>
      <c r="P422" s="18">
        <v>34.799999999999997</v>
      </c>
      <c r="Q422" s="18">
        <v>26.1</v>
      </c>
      <c r="R422" s="18">
        <v>11.7</v>
      </c>
      <c r="S422" s="16">
        <v>3.9</v>
      </c>
      <c r="T422" s="16">
        <v>4.4000000000000004</v>
      </c>
      <c r="U422" s="22">
        <v>367.6</v>
      </c>
    </row>
    <row r="423" spans="1:21" ht="16.5" customHeight="1" x14ac:dyDescent="0.25">
      <c r="A423" s="7"/>
      <c r="B423" s="7"/>
      <c r="C423" s="7"/>
      <c r="D423" s="7"/>
      <c r="E423" s="7" t="s">
        <v>508</v>
      </c>
      <c r="F423" s="7"/>
      <c r="G423" s="7"/>
      <c r="H423" s="7"/>
      <c r="I423" s="7"/>
      <c r="J423" s="7"/>
      <c r="K423" s="7"/>
      <c r="L423" s="9" t="s">
        <v>67</v>
      </c>
      <c r="M423" s="16">
        <v>5.0999999999999996</v>
      </c>
      <c r="N423" s="16">
        <v>5.9</v>
      </c>
      <c r="O423" s="16">
        <v>6.4</v>
      </c>
      <c r="P423" s="16">
        <v>4.5</v>
      </c>
      <c r="Q423" s="16">
        <v>5.6</v>
      </c>
      <c r="R423" s="16">
        <v>8.6999999999999993</v>
      </c>
      <c r="S423" s="16">
        <v>3.4</v>
      </c>
      <c r="T423" s="16">
        <v>5.7</v>
      </c>
      <c r="U423" s="16">
        <v>5.6</v>
      </c>
    </row>
    <row r="424" spans="1:21" ht="16.5" customHeight="1" x14ac:dyDescent="0.25">
      <c r="A424" s="7"/>
      <c r="B424" s="7"/>
      <c r="C424" s="7"/>
      <c r="D424" s="7" t="s">
        <v>512</v>
      </c>
      <c r="E424" s="7"/>
      <c r="F424" s="7"/>
      <c r="G424" s="7"/>
      <c r="H424" s="7"/>
      <c r="I424" s="7"/>
      <c r="J424" s="7"/>
      <c r="K424" s="7"/>
      <c r="L424" s="9" t="s">
        <v>47</v>
      </c>
      <c r="M424" s="20">
        <v>2063.1</v>
      </c>
      <c r="N424" s="20">
        <v>1658.6</v>
      </c>
      <c r="O424" s="20">
        <v>1314.9</v>
      </c>
      <c r="P424" s="22">
        <v>766</v>
      </c>
      <c r="Q424" s="22">
        <v>463.8</v>
      </c>
      <c r="R424" s="22">
        <v>133.80000000000001</v>
      </c>
      <c r="S424" s="22">
        <v>114.5</v>
      </c>
      <c r="T424" s="18">
        <v>77.2</v>
      </c>
      <c r="U424" s="20">
        <v>6591.8</v>
      </c>
    </row>
    <row r="425" spans="1:21" ht="16.5" customHeight="1" x14ac:dyDescent="0.25">
      <c r="A425" s="7"/>
      <c r="B425" s="7"/>
      <c r="C425" s="7"/>
      <c r="D425" s="7" t="s">
        <v>513</v>
      </c>
      <c r="E425" s="7"/>
      <c r="F425" s="7"/>
      <c r="G425" s="7"/>
      <c r="H425" s="7"/>
      <c r="I425" s="7"/>
      <c r="J425" s="7"/>
      <c r="K425" s="7"/>
      <c r="L425" s="9" t="s">
        <v>67</v>
      </c>
      <c r="M425" s="18">
        <v>70.2</v>
      </c>
      <c r="N425" s="18">
        <v>71.900000000000006</v>
      </c>
      <c r="O425" s="18">
        <v>71.8</v>
      </c>
      <c r="P425" s="18">
        <v>76.099999999999994</v>
      </c>
      <c r="Q425" s="18">
        <v>68.900000000000006</v>
      </c>
      <c r="R425" s="18">
        <v>65.099999999999994</v>
      </c>
      <c r="S425" s="18">
        <v>76.2</v>
      </c>
      <c r="T425" s="18">
        <v>81.5</v>
      </c>
      <c r="U425" s="18">
        <v>71.599999999999994</v>
      </c>
    </row>
    <row r="426" spans="1:21" ht="16.5" customHeight="1" x14ac:dyDescent="0.25">
      <c r="A426" s="7"/>
      <c r="B426" s="7"/>
      <c r="C426" s="7" t="s">
        <v>514</v>
      </c>
      <c r="D426" s="7"/>
      <c r="E426" s="7"/>
      <c r="F426" s="7"/>
      <c r="G426" s="7"/>
      <c r="H426" s="7"/>
      <c r="I426" s="7"/>
      <c r="J426" s="7"/>
      <c r="K426" s="7"/>
      <c r="L426" s="9" t="s">
        <v>47</v>
      </c>
      <c r="M426" s="22">
        <v>877.3</v>
      </c>
      <c r="N426" s="22">
        <v>649.5</v>
      </c>
      <c r="O426" s="22">
        <v>515.79999999999995</v>
      </c>
      <c r="P426" s="22">
        <v>241</v>
      </c>
      <c r="Q426" s="22">
        <v>209</v>
      </c>
      <c r="R426" s="18">
        <v>71.900000000000006</v>
      </c>
      <c r="S426" s="18">
        <v>35.700000000000003</v>
      </c>
      <c r="T426" s="18">
        <v>17.5</v>
      </c>
      <c r="U426" s="20">
        <v>2617.6999999999998</v>
      </c>
    </row>
    <row r="427" spans="1:21" ht="16.5" customHeight="1" x14ac:dyDescent="0.25">
      <c r="A427" s="7"/>
      <c r="B427" s="7"/>
      <c r="C427" s="7" t="s">
        <v>144</v>
      </c>
      <c r="D427" s="7"/>
      <c r="E427" s="7"/>
      <c r="F427" s="7"/>
      <c r="G427" s="7"/>
      <c r="H427" s="7"/>
      <c r="I427" s="7"/>
      <c r="J427" s="7"/>
      <c r="K427" s="7"/>
      <c r="L427" s="9" t="s">
        <v>47</v>
      </c>
      <c r="M427" s="20">
        <v>2940.5</v>
      </c>
      <c r="N427" s="20">
        <v>2308</v>
      </c>
      <c r="O427" s="20">
        <v>1830.7</v>
      </c>
      <c r="P427" s="20">
        <v>1007</v>
      </c>
      <c r="Q427" s="22">
        <v>672.8</v>
      </c>
      <c r="R427" s="22">
        <v>205.7</v>
      </c>
      <c r="S427" s="22">
        <v>150.19999999999999</v>
      </c>
      <c r="T427" s="18">
        <v>94.6</v>
      </c>
      <c r="U427" s="20">
        <v>9209.5</v>
      </c>
    </row>
    <row r="428" spans="1:21" ht="16.5" customHeight="1" x14ac:dyDescent="0.25">
      <c r="A428" s="7"/>
      <c r="B428" s="7" t="s">
        <v>70</v>
      </c>
      <c r="C428" s="7"/>
      <c r="D428" s="7"/>
      <c r="E428" s="7"/>
      <c r="F428" s="7"/>
      <c r="G428" s="7"/>
      <c r="H428" s="7"/>
      <c r="I428" s="7"/>
      <c r="J428" s="7"/>
      <c r="K428" s="7"/>
      <c r="L428" s="9"/>
      <c r="M428" s="10"/>
      <c r="N428" s="10"/>
      <c r="O428" s="10"/>
      <c r="P428" s="10"/>
      <c r="Q428" s="10"/>
      <c r="R428" s="10"/>
      <c r="S428" s="10"/>
      <c r="T428" s="10"/>
      <c r="U428" s="10"/>
    </row>
    <row r="429" spans="1:21" ht="16.5" customHeight="1" x14ac:dyDescent="0.25">
      <c r="A429" s="7"/>
      <c r="B429" s="7"/>
      <c r="C429" s="7" t="s">
        <v>504</v>
      </c>
      <c r="D429" s="7"/>
      <c r="E429" s="7"/>
      <c r="F429" s="7"/>
      <c r="G429" s="7"/>
      <c r="H429" s="7"/>
      <c r="I429" s="7"/>
      <c r="J429" s="7"/>
      <c r="K429" s="7"/>
      <c r="L429" s="9"/>
      <c r="M429" s="10"/>
      <c r="N429" s="10"/>
      <c r="O429" s="10"/>
      <c r="P429" s="10"/>
      <c r="Q429" s="10"/>
      <c r="R429" s="10"/>
      <c r="S429" s="10"/>
      <c r="T429" s="10"/>
      <c r="U429" s="10"/>
    </row>
    <row r="430" spans="1:21" ht="16.5" customHeight="1" x14ac:dyDescent="0.25">
      <c r="A430" s="7"/>
      <c r="B430" s="7"/>
      <c r="C430" s="7"/>
      <c r="D430" s="7" t="s">
        <v>505</v>
      </c>
      <c r="E430" s="7"/>
      <c r="F430" s="7"/>
      <c r="G430" s="7"/>
      <c r="H430" s="7"/>
      <c r="I430" s="7"/>
      <c r="J430" s="7"/>
      <c r="K430" s="7"/>
      <c r="L430" s="9"/>
      <c r="M430" s="10"/>
      <c r="N430" s="10"/>
      <c r="O430" s="10"/>
      <c r="P430" s="10"/>
      <c r="Q430" s="10"/>
      <c r="R430" s="10"/>
      <c r="S430" s="10"/>
      <c r="T430" s="10"/>
      <c r="U430" s="10"/>
    </row>
    <row r="431" spans="1:21" ht="16.5" customHeight="1" x14ac:dyDescent="0.25">
      <c r="A431" s="7"/>
      <c r="B431" s="7"/>
      <c r="C431" s="7"/>
      <c r="D431" s="7"/>
      <c r="E431" s="7" t="s">
        <v>506</v>
      </c>
      <c r="F431" s="7"/>
      <c r="G431" s="7"/>
      <c r="H431" s="7"/>
      <c r="I431" s="7"/>
      <c r="J431" s="7"/>
      <c r="K431" s="7"/>
      <c r="L431" s="9" t="s">
        <v>67</v>
      </c>
      <c r="M431" s="18">
        <v>69.5</v>
      </c>
      <c r="N431" s="18">
        <v>67</v>
      </c>
      <c r="O431" s="18">
        <v>71.099999999999994</v>
      </c>
      <c r="P431" s="18">
        <v>72</v>
      </c>
      <c r="Q431" s="18">
        <v>66.7</v>
      </c>
      <c r="R431" s="18">
        <v>62.9</v>
      </c>
      <c r="S431" s="18">
        <v>72.8</v>
      </c>
      <c r="T431" s="18">
        <v>80</v>
      </c>
      <c r="U431" s="18">
        <v>69.3</v>
      </c>
    </row>
    <row r="432" spans="1:21" ht="16.5" customHeight="1" x14ac:dyDescent="0.25">
      <c r="A432" s="7"/>
      <c r="B432" s="7"/>
      <c r="C432" s="7"/>
      <c r="D432" s="7"/>
      <c r="E432" s="7" t="s">
        <v>507</v>
      </c>
      <c r="F432" s="7"/>
      <c r="G432" s="7"/>
      <c r="H432" s="7"/>
      <c r="I432" s="7"/>
      <c r="J432" s="7"/>
      <c r="K432" s="7"/>
      <c r="L432" s="9" t="s">
        <v>67</v>
      </c>
      <c r="M432" s="18">
        <v>30.5</v>
      </c>
      <c r="N432" s="18">
        <v>33</v>
      </c>
      <c r="O432" s="18">
        <v>28.9</v>
      </c>
      <c r="P432" s="18">
        <v>28</v>
      </c>
      <c r="Q432" s="18">
        <v>33.299999999999997</v>
      </c>
      <c r="R432" s="18">
        <v>37.1</v>
      </c>
      <c r="S432" s="18">
        <v>27.2</v>
      </c>
      <c r="T432" s="18">
        <v>20</v>
      </c>
      <c r="U432" s="18">
        <v>30.7</v>
      </c>
    </row>
    <row r="433" spans="1:21" ht="16.5" customHeight="1" x14ac:dyDescent="0.25">
      <c r="A433" s="7"/>
      <c r="B433" s="7"/>
      <c r="C433" s="7"/>
      <c r="D433" s="7"/>
      <c r="E433" s="7" t="s">
        <v>144</v>
      </c>
      <c r="F433" s="7"/>
      <c r="G433" s="7"/>
      <c r="H433" s="7"/>
      <c r="I433" s="7"/>
      <c r="J433" s="7"/>
      <c r="K433" s="7"/>
      <c r="L433" s="9" t="s">
        <v>47</v>
      </c>
      <c r="M433" s="20">
        <v>3606.7</v>
      </c>
      <c r="N433" s="20">
        <v>2904.3</v>
      </c>
      <c r="O433" s="20">
        <v>2288.6</v>
      </c>
      <c r="P433" s="20">
        <v>1308.0999999999999</v>
      </c>
      <c r="Q433" s="22">
        <v>808.3</v>
      </c>
      <c r="R433" s="22">
        <v>231.2</v>
      </c>
      <c r="S433" s="22">
        <v>213.9</v>
      </c>
      <c r="T433" s="22">
        <v>131.4</v>
      </c>
      <c r="U433" s="21">
        <v>11492.5</v>
      </c>
    </row>
    <row r="434" spans="1:21" ht="16.5" customHeight="1" x14ac:dyDescent="0.25">
      <c r="A434" s="7"/>
      <c r="B434" s="7"/>
      <c r="C434" s="7"/>
      <c r="D434" s="7"/>
      <c r="E434" s="7" t="s">
        <v>508</v>
      </c>
      <c r="F434" s="7"/>
      <c r="G434" s="7"/>
      <c r="H434" s="7"/>
      <c r="I434" s="7"/>
      <c r="J434" s="7"/>
      <c r="K434" s="7"/>
      <c r="L434" s="9" t="s">
        <v>67</v>
      </c>
      <c r="M434" s="18">
        <v>94.7</v>
      </c>
      <c r="N434" s="18">
        <v>94.4</v>
      </c>
      <c r="O434" s="18">
        <v>93.9</v>
      </c>
      <c r="P434" s="18">
        <v>95.4</v>
      </c>
      <c r="Q434" s="18">
        <v>94.4</v>
      </c>
      <c r="R434" s="18">
        <v>91.3</v>
      </c>
      <c r="S434" s="18">
        <v>96.4</v>
      </c>
      <c r="T434" s="18">
        <v>94.1</v>
      </c>
      <c r="U434" s="18">
        <v>94.5</v>
      </c>
    </row>
    <row r="435" spans="1:21" ht="16.5" customHeight="1" x14ac:dyDescent="0.25">
      <c r="A435" s="7"/>
      <c r="B435" s="7"/>
      <c r="C435" s="7"/>
      <c r="D435" s="7" t="s">
        <v>509</v>
      </c>
      <c r="E435" s="7"/>
      <c r="F435" s="7"/>
      <c r="G435" s="7"/>
      <c r="H435" s="7"/>
      <c r="I435" s="7"/>
      <c r="J435" s="7"/>
      <c r="K435" s="7"/>
      <c r="L435" s="9"/>
      <c r="M435" s="10"/>
      <c r="N435" s="10"/>
      <c r="O435" s="10"/>
      <c r="P435" s="10"/>
      <c r="Q435" s="10"/>
      <c r="R435" s="10"/>
      <c r="S435" s="10"/>
      <c r="T435" s="10"/>
      <c r="U435" s="10"/>
    </row>
    <row r="436" spans="1:21" ht="16.5" customHeight="1" x14ac:dyDescent="0.25">
      <c r="A436" s="7"/>
      <c r="B436" s="7"/>
      <c r="C436" s="7"/>
      <c r="D436" s="7"/>
      <c r="E436" s="7" t="s">
        <v>510</v>
      </c>
      <c r="F436" s="7"/>
      <c r="G436" s="7"/>
      <c r="H436" s="7"/>
      <c r="I436" s="7"/>
      <c r="J436" s="7"/>
      <c r="K436" s="7"/>
      <c r="L436" s="9" t="s">
        <v>67</v>
      </c>
      <c r="M436" s="18">
        <v>77.400000000000006</v>
      </c>
      <c r="N436" s="18">
        <v>73.2</v>
      </c>
      <c r="O436" s="18">
        <v>77.400000000000006</v>
      </c>
      <c r="P436" s="18">
        <v>72.099999999999994</v>
      </c>
      <c r="Q436" s="18">
        <v>72.5</v>
      </c>
      <c r="R436" s="18">
        <v>71.7</v>
      </c>
      <c r="S436" s="18">
        <v>69.400000000000006</v>
      </c>
      <c r="T436" s="18">
        <v>73.8</v>
      </c>
      <c r="U436" s="18">
        <v>75.099999999999994</v>
      </c>
    </row>
    <row r="437" spans="1:21" ht="16.5" customHeight="1" x14ac:dyDescent="0.25">
      <c r="A437" s="7"/>
      <c r="B437" s="7"/>
      <c r="C437" s="7"/>
      <c r="D437" s="7"/>
      <c r="E437" s="7" t="s">
        <v>511</v>
      </c>
      <c r="F437" s="7"/>
      <c r="G437" s="7"/>
      <c r="H437" s="7"/>
      <c r="I437" s="7"/>
      <c r="J437" s="7"/>
      <c r="K437" s="7"/>
      <c r="L437" s="9" t="s">
        <v>67</v>
      </c>
      <c r="M437" s="18">
        <v>22.6</v>
      </c>
      <c r="N437" s="18">
        <v>26.8</v>
      </c>
      <c r="O437" s="18">
        <v>22.6</v>
      </c>
      <c r="P437" s="18">
        <v>27.9</v>
      </c>
      <c r="Q437" s="18">
        <v>27.5</v>
      </c>
      <c r="R437" s="18">
        <v>28.3</v>
      </c>
      <c r="S437" s="18">
        <v>30.6</v>
      </c>
      <c r="T437" s="18">
        <v>26.2</v>
      </c>
      <c r="U437" s="18">
        <v>24.9</v>
      </c>
    </row>
    <row r="438" spans="1:21" ht="16.5" customHeight="1" x14ac:dyDescent="0.25">
      <c r="A438" s="7"/>
      <c r="B438" s="7"/>
      <c r="C438" s="7"/>
      <c r="D438" s="7"/>
      <c r="E438" s="7" t="s">
        <v>144</v>
      </c>
      <c r="F438" s="7"/>
      <c r="G438" s="7"/>
      <c r="H438" s="7"/>
      <c r="I438" s="7"/>
      <c r="J438" s="7"/>
      <c r="K438" s="7"/>
      <c r="L438" s="9" t="s">
        <v>47</v>
      </c>
      <c r="M438" s="22">
        <v>201.9</v>
      </c>
      <c r="N438" s="22">
        <v>173.3</v>
      </c>
      <c r="O438" s="22">
        <v>149.69999999999999</v>
      </c>
      <c r="P438" s="18">
        <v>62.6</v>
      </c>
      <c r="Q438" s="18">
        <v>47.6</v>
      </c>
      <c r="R438" s="18">
        <v>21.9</v>
      </c>
      <c r="S438" s="16">
        <v>8.1</v>
      </c>
      <c r="T438" s="16">
        <v>8.1999999999999993</v>
      </c>
      <c r="U438" s="22">
        <v>673.4</v>
      </c>
    </row>
    <row r="439" spans="1:21" ht="16.5" customHeight="1" x14ac:dyDescent="0.25">
      <c r="A439" s="7"/>
      <c r="B439" s="7"/>
      <c r="C439" s="7"/>
      <c r="D439" s="7"/>
      <c r="E439" s="7" t="s">
        <v>508</v>
      </c>
      <c r="F439" s="7"/>
      <c r="G439" s="7"/>
      <c r="H439" s="7"/>
      <c r="I439" s="7"/>
      <c r="J439" s="7"/>
      <c r="K439" s="7"/>
      <c r="L439" s="9" t="s">
        <v>67</v>
      </c>
      <c r="M439" s="16">
        <v>5.3</v>
      </c>
      <c r="N439" s="16">
        <v>5.6</v>
      </c>
      <c r="O439" s="16">
        <v>6.1</v>
      </c>
      <c r="P439" s="16">
        <v>4.5999999999999996</v>
      </c>
      <c r="Q439" s="16">
        <v>5.6</v>
      </c>
      <c r="R439" s="16">
        <v>8.6999999999999993</v>
      </c>
      <c r="S439" s="16">
        <v>3.6</v>
      </c>
      <c r="T439" s="16">
        <v>5.9</v>
      </c>
      <c r="U439" s="16">
        <v>5.5</v>
      </c>
    </row>
    <row r="440" spans="1:21" ht="16.5" customHeight="1" x14ac:dyDescent="0.25">
      <c r="A440" s="7"/>
      <c r="B440" s="7"/>
      <c r="C440" s="7"/>
      <c r="D440" s="7" t="s">
        <v>512</v>
      </c>
      <c r="E440" s="7"/>
      <c r="F440" s="7"/>
      <c r="G440" s="7"/>
      <c r="H440" s="7"/>
      <c r="I440" s="7"/>
      <c r="J440" s="7"/>
      <c r="K440" s="7"/>
      <c r="L440" s="9" t="s">
        <v>47</v>
      </c>
      <c r="M440" s="20">
        <v>3808.7</v>
      </c>
      <c r="N440" s="20">
        <v>3077.7</v>
      </c>
      <c r="O440" s="20">
        <v>2438.3000000000002</v>
      </c>
      <c r="P440" s="20">
        <v>1370.7</v>
      </c>
      <c r="Q440" s="22">
        <v>856</v>
      </c>
      <c r="R440" s="22">
        <v>253.1</v>
      </c>
      <c r="S440" s="22">
        <v>222</v>
      </c>
      <c r="T440" s="22">
        <v>139.5</v>
      </c>
      <c r="U440" s="21">
        <v>12165.9</v>
      </c>
    </row>
    <row r="441" spans="1:21" ht="16.5" customHeight="1" x14ac:dyDescent="0.25">
      <c r="A441" s="7"/>
      <c r="B441" s="7"/>
      <c r="C441" s="7"/>
      <c r="D441" s="7" t="s">
        <v>513</v>
      </c>
      <c r="E441" s="7"/>
      <c r="F441" s="7"/>
      <c r="G441" s="7"/>
      <c r="H441" s="7"/>
      <c r="I441" s="7"/>
      <c r="J441" s="7"/>
      <c r="K441" s="7"/>
      <c r="L441" s="9" t="s">
        <v>67</v>
      </c>
      <c r="M441" s="18">
        <v>63.6</v>
      </c>
      <c r="N441" s="18">
        <v>65.400000000000006</v>
      </c>
      <c r="O441" s="18">
        <v>65.7</v>
      </c>
      <c r="P441" s="18">
        <v>68.400000000000006</v>
      </c>
      <c r="Q441" s="18">
        <v>62.4</v>
      </c>
      <c r="R441" s="18">
        <v>60.6</v>
      </c>
      <c r="S441" s="18">
        <v>72.099999999999994</v>
      </c>
      <c r="T441" s="18">
        <v>76.3</v>
      </c>
      <c r="U441" s="18">
        <v>65.099999999999994</v>
      </c>
    </row>
    <row r="442" spans="1:21" ht="16.5" customHeight="1" x14ac:dyDescent="0.25">
      <c r="A442" s="7"/>
      <c r="B442" s="7"/>
      <c r="C442" s="7" t="s">
        <v>514</v>
      </c>
      <c r="D442" s="7"/>
      <c r="E442" s="7"/>
      <c r="F442" s="7"/>
      <c r="G442" s="7"/>
      <c r="H442" s="7"/>
      <c r="I442" s="7"/>
      <c r="J442" s="7"/>
      <c r="K442" s="7"/>
      <c r="L442" s="9" t="s">
        <v>47</v>
      </c>
      <c r="M442" s="20">
        <v>2179.1</v>
      </c>
      <c r="N442" s="20">
        <v>1629.7</v>
      </c>
      <c r="O442" s="20">
        <v>1274.3</v>
      </c>
      <c r="P442" s="22">
        <v>634.20000000000005</v>
      </c>
      <c r="Q442" s="22">
        <v>515.20000000000005</v>
      </c>
      <c r="R442" s="22">
        <v>164.4</v>
      </c>
      <c r="S442" s="18">
        <v>85.8</v>
      </c>
      <c r="T442" s="18">
        <v>43.3</v>
      </c>
      <c r="U442" s="20">
        <v>6526</v>
      </c>
    </row>
    <row r="443" spans="1:21" ht="16.5" customHeight="1" x14ac:dyDescent="0.25">
      <c r="A443" s="7"/>
      <c r="B443" s="7"/>
      <c r="C443" s="7" t="s">
        <v>144</v>
      </c>
      <c r="D443" s="7"/>
      <c r="E443" s="7"/>
      <c r="F443" s="7"/>
      <c r="G443" s="7"/>
      <c r="H443" s="7"/>
      <c r="I443" s="7"/>
      <c r="J443" s="7"/>
      <c r="K443" s="7"/>
      <c r="L443" s="9" t="s">
        <v>47</v>
      </c>
      <c r="M443" s="20">
        <v>5987.7</v>
      </c>
      <c r="N443" s="20">
        <v>4707.3999999999996</v>
      </c>
      <c r="O443" s="20">
        <v>3712.6</v>
      </c>
      <c r="P443" s="20">
        <v>2004.9</v>
      </c>
      <c r="Q443" s="20">
        <v>1371.2</v>
      </c>
      <c r="R443" s="22">
        <v>417.5</v>
      </c>
      <c r="S443" s="22">
        <v>307.8</v>
      </c>
      <c r="T443" s="22">
        <v>182.8</v>
      </c>
      <c r="U443" s="21">
        <v>18691.900000000001</v>
      </c>
    </row>
    <row r="444" spans="1:21" ht="16.5" customHeight="1" x14ac:dyDescent="0.25">
      <c r="A444" s="7" t="s">
        <v>81</v>
      </c>
      <c r="B444" s="7"/>
      <c r="C444" s="7"/>
      <c r="D444" s="7"/>
      <c r="E444" s="7"/>
      <c r="F444" s="7"/>
      <c r="G444" s="7"/>
      <c r="H444" s="7"/>
      <c r="I444" s="7"/>
      <c r="J444" s="7"/>
      <c r="K444" s="7"/>
      <c r="L444" s="9"/>
      <c r="M444" s="10"/>
      <c r="N444" s="10"/>
      <c r="O444" s="10"/>
      <c r="P444" s="10"/>
      <c r="Q444" s="10"/>
      <c r="R444" s="10"/>
      <c r="S444" s="10"/>
      <c r="T444" s="10"/>
      <c r="U444" s="10"/>
    </row>
    <row r="445" spans="1:21" ht="16.5" customHeight="1" x14ac:dyDescent="0.25">
      <c r="A445" s="7"/>
      <c r="B445" s="7" t="s">
        <v>45</v>
      </c>
      <c r="C445" s="7"/>
      <c r="D445" s="7"/>
      <c r="E445" s="7"/>
      <c r="F445" s="7"/>
      <c r="G445" s="7"/>
      <c r="H445" s="7"/>
      <c r="I445" s="7"/>
      <c r="J445" s="7"/>
      <c r="K445" s="7"/>
      <c r="L445" s="9"/>
      <c r="M445" s="10"/>
      <c r="N445" s="10"/>
      <c r="O445" s="10"/>
      <c r="P445" s="10"/>
      <c r="Q445" s="10"/>
      <c r="R445" s="10"/>
      <c r="S445" s="10"/>
      <c r="T445" s="10"/>
      <c r="U445" s="10"/>
    </row>
    <row r="446" spans="1:21" ht="16.5" customHeight="1" x14ac:dyDescent="0.25">
      <c r="A446" s="7"/>
      <c r="B446" s="7"/>
      <c r="C446" s="7" t="s">
        <v>504</v>
      </c>
      <c r="D446" s="7"/>
      <c r="E446" s="7"/>
      <c r="F446" s="7"/>
      <c r="G446" s="7"/>
      <c r="H446" s="7"/>
      <c r="I446" s="7"/>
      <c r="J446" s="7"/>
      <c r="K446" s="7"/>
      <c r="L446" s="9"/>
      <c r="M446" s="10"/>
      <c r="N446" s="10"/>
      <c r="O446" s="10"/>
      <c r="P446" s="10"/>
      <c r="Q446" s="10"/>
      <c r="R446" s="10"/>
      <c r="S446" s="10"/>
      <c r="T446" s="10"/>
      <c r="U446" s="10"/>
    </row>
    <row r="447" spans="1:21" ht="16.5" customHeight="1" x14ac:dyDescent="0.25">
      <c r="A447" s="7"/>
      <c r="B447" s="7"/>
      <c r="C447" s="7"/>
      <c r="D447" s="7" t="s">
        <v>505</v>
      </c>
      <c r="E447" s="7"/>
      <c r="F447" s="7"/>
      <c r="G447" s="7"/>
      <c r="H447" s="7"/>
      <c r="I447" s="7"/>
      <c r="J447" s="7"/>
      <c r="K447" s="7"/>
      <c r="L447" s="9"/>
      <c r="M447" s="10"/>
      <c r="N447" s="10"/>
      <c r="O447" s="10"/>
      <c r="P447" s="10"/>
      <c r="Q447" s="10"/>
      <c r="R447" s="10"/>
      <c r="S447" s="10"/>
      <c r="T447" s="10"/>
      <c r="U447" s="10"/>
    </row>
    <row r="448" spans="1:21" ht="16.5" customHeight="1" x14ac:dyDescent="0.25">
      <c r="A448" s="7"/>
      <c r="B448" s="7"/>
      <c r="C448" s="7"/>
      <c r="D448" s="7"/>
      <c r="E448" s="7" t="s">
        <v>506</v>
      </c>
      <c r="F448" s="7"/>
      <c r="G448" s="7"/>
      <c r="H448" s="7"/>
      <c r="I448" s="7"/>
      <c r="J448" s="7"/>
      <c r="K448" s="7"/>
      <c r="L448" s="9" t="s">
        <v>67</v>
      </c>
      <c r="M448" s="18">
        <v>55.2</v>
      </c>
      <c r="N448" s="18">
        <v>52</v>
      </c>
      <c r="O448" s="18">
        <v>55.3</v>
      </c>
      <c r="P448" s="18">
        <v>54.5</v>
      </c>
      <c r="Q448" s="18">
        <v>46.9</v>
      </c>
      <c r="R448" s="18">
        <v>45.1</v>
      </c>
      <c r="S448" s="18">
        <v>63</v>
      </c>
      <c r="T448" s="18">
        <v>71.099999999999994</v>
      </c>
      <c r="U448" s="18">
        <v>53.8</v>
      </c>
    </row>
    <row r="449" spans="1:21" ht="16.5" customHeight="1" x14ac:dyDescent="0.25">
      <c r="A449" s="7"/>
      <c r="B449" s="7"/>
      <c r="C449" s="7"/>
      <c r="D449" s="7"/>
      <c r="E449" s="7" t="s">
        <v>507</v>
      </c>
      <c r="F449" s="7"/>
      <c r="G449" s="7"/>
      <c r="H449" s="7"/>
      <c r="I449" s="7"/>
      <c r="J449" s="7"/>
      <c r="K449" s="7"/>
      <c r="L449" s="9" t="s">
        <v>67</v>
      </c>
      <c r="M449" s="18">
        <v>44.8</v>
      </c>
      <c r="N449" s="18">
        <v>48</v>
      </c>
      <c r="O449" s="18">
        <v>44.7</v>
      </c>
      <c r="P449" s="18">
        <v>45.5</v>
      </c>
      <c r="Q449" s="18">
        <v>53.1</v>
      </c>
      <c r="R449" s="18">
        <v>54.9</v>
      </c>
      <c r="S449" s="18">
        <v>37</v>
      </c>
      <c r="T449" s="18">
        <v>28.9</v>
      </c>
      <c r="U449" s="18">
        <v>46.2</v>
      </c>
    </row>
    <row r="450" spans="1:21" ht="16.5" customHeight="1" x14ac:dyDescent="0.25">
      <c r="A450" s="7"/>
      <c r="B450" s="7"/>
      <c r="C450" s="7"/>
      <c r="D450" s="7"/>
      <c r="E450" s="7" t="s">
        <v>144</v>
      </c>
      <c r="F450" s="7"/>
      <c r="G450" s="7"/>
      <c r="H450" s="7"/>
      <c r="I450" s="7"/>
      <c r="J450" s="7"/>
      <c r="K450" s="7"/>
      <c r="L450" s="9" t="s">
        <v>47</v>
      </c>
      <c r="M450" s="20">
        <v>1610.9</v>
      </c>
      <c r="N450" s="20">
        <v>1319.9</v>
      </c>
      <c r="O450" s="20">
        <v>1045.9000000000001</v>
      </c>
      <c r="P450" s="22">
        <v>570.29999999999995</v>
      </c>
      <c r="Q450" s="22">
        <v>371</v>
      </c>
      <c r="R450" s="22">
        <v>108.8</v>
      </c>
      <c r="S450" s="22">
        <v>104.1</v>
      </c>
      <c r="T450" s="18">
        <v>56.1</v>
      </c>
      <c r="U450" s="20">
        <v>5186.8</v>
      </c>
    </row>
    <row r="451" spans="1:21" ht="16.5" customHeight="1" x14ac:dyDescent="0.25">
      <c r="A451" s="7"/>
      <c r="B451" s="7"/>
      <c r="C451" s="7"/>
      <c r="D451" s="7"/>
      <c r="E451" s="7" t="s">
        <v>508</v>
      </c>
      <c r="F451" s="7"/>
      <c r="G451" s="7"/>
      <c r="H451" s="7"/>
      <c r="I451" s="7"/>
      <c r="J451" s="7"/>
      <c r="K451" s="7"/>
      <c r="L451" s="9" t="s">
        <v>67</v>
      </c>
      <c r="M451" s="18">
        <v>94.9</v>
      </c>
      <c r="N451" s="18">
        <v>94.1</v>
      </c>
      <c r="O451" s="18">
        <v>94.6</v>
      </c>
      <c r="P451" s="18">
        <v>95.3</v>
      </c>
      <c r="Q451" s="18">
        <v>94.2</v>
      </c>
      <c r="R451" s="18">
        <v>94.1</v>
      </c>
      <c r="S451" s="18">
        <v>96.3</v>
      </c>
      <c r="T451" s="18">
        <v>96</v>
      </c>
      <c r="U451" s="18">
        <v>94.7</v>
      </c>
    </row>
    <row r="452" spans="1:21" ht="16.5" customHeight="1" x14ac:dyDescent="0.25">
      <c r="A452" s="7"/>
      <c r="B452" s="7"/>
      <c r="C452" s="7"/>
      <c r="D452" s="7" t="s">
        <v>509</v>
      </c>
      <c r="E452" s="7"/>
      <c r="F452" s="7"/>
      <c r="G452" s="7"/>
      <c r="H452" s="7"/>
      <c r="I452" s="7"/>
      <c r="J452" s="7"/>
      <c r="K452" s="7"/>
      <c r="L452" s="9"/>
      <c r="M452" s="10"/>
      <c r="N452" s="10"/>
      <c r="O452" s="10"/>
      <c r="P452" s="10"/>
      <c r="Q452" s="10"/>
      <c r="R452" s="10"/>
      <c r="S452" s="10"/>
      <c r="T452" s="10"/>
      <c r="U452" s="10"/>
    </row>
    <row r="453" spans="1:21" ht="16.5" customHeight="1" x14ac:dyDescent="0.25">
      <c r="A453" s="7"/>
      <c r="B453" s="7"/>
      <c r="C453" s="7"/>
      <c r="D453" s="7"/>
      <c r="E453" s="7" t="s">
        <v>510</v>
      </c>
      <c r="F453" s="7"/>
      <c r="G453" s="7"/>
      <c r="H453" s="7"/>
      <c r="I453" s="7"/>
      <c r="J453" s="7"/>
      <c r="K453" s="7"/>
      <c r="L453" s="9" t="s">
        <v>67</v>
      </c>
      <c r="M453" s="18">
        <v>62</v>
      </c>
      <c r="N453" s="18">
        <v>64.5</v>
      </c>
      <c r="O453" s="18">
        <v>62.8</v>
      </c>
      <c r="P453" s="18">
        <v>53.1</v>
      </c>
      <c r="Q453" s="18">
        <v>64.5</v>
      </c>
      <c r="R453" s="18">
        <v>58.5</v>
      </c>
      <c r="S453" s="18">
        <v>67.2</v>
      </c>
      <c r="T453" s="18">
        <v>84.6</v>
      </c>
      <c r="U453" s="18">
        <v>62.4</v>
      </c>
    </row>
    <row r="454" spans="1:21" ht="16.5" customHeight="1" x14ac:dyDescent="0.25">
      <c r="A454" s="7"/>
      <c r="B454" s="7"/>
      <c r="C454" s="7"/>
      <c r="D454" s="7"/>
      <c r="E454" s="7" t="s">
        <v>511</v>
      </c>
      <c r="F454" s="7"/>
      <c r="G454" s="7"/>
      <c r="H454" s="7"/>
      <c r="I454" s="7"/>
      <c r="J454" s="7"/>
      <c r="K454" s="7"/>
      <c r="L454" s="9" t="s">
        <v>67</v>
      </c>
      <c r="M454" s="18">
        <v>38</v>
      </c>
      <c r="N454" s="18">
        <v>35.5</v>
      </c>
      <c r="O454" s="18">
        <v>37.200000000000003</v>
      </c>
      <c r="P454" s="18">
        <v>46.9</v>
      </c>
      <c r="Q454" s="18">
        <v>35.5</v>
      </c>
      <c r="R454" s="18">
        <v>41.5</v>
      </c>
      <c r="S454" s="18">
        <v>32.799999999999997</v>
      </c>
      <c r="T454" s="18">
        <v>15.4</v>
      </c>
      <c r="U454" s="18">
        <v>37.6</v>
      </c>
    </row>
    <row r="455" spans="1:21" ht="16.5" customHeight="1" x14ac:dyDescent="0.25">
      <c r="A455" s="7"/>
      <c r="B455" s="7"/>
      <c r="C455" s="7"/>
      <c r="D455" s="7"/>
      <c r="E455" s="7" t="s">
        <v>144</v>
      </c>
      <c r="F455" s="7"/>
      <c r="G455" s="7"/>
      <c r="H455" s="7"/>
      <c r="I455" s="7"/>
      <c r="J455" s="7"/>
      <c r="K455" s="7"/>
      <c r="L455" s="9" t="s">
        <v>47</v>
      </c>
      <c r="M455" s="18">
        <v>86.2</v>
      </c>
      <c r="N455" s="18">
        <v>82.6</v>
      </c>
      <c r="O455" s="18">
        <v>59.7</v>
      </c>
      <c r="P455" s="18">
        <v>28</v>
      </c>
      <c r="Q455" s="18">
        <v>22.8</v>
      </c>
      <c r="R455" s="16">
        <v>6.9</v>
      </c>
      <c r="S455" s="16">
        <v>4.0999999999999996</v>
      </c>
      <c r="T455" s="16">
        <v>2.2999999999999998</v>
      </c>
      <c r="U455" s="22">
        <v>292.5</v>
      </c>
    </row>
    <row r="456" spans="1:21" ht="16.5" customHeight="1" x14ac:dyDescent="0.25">
      <c r="A456" s="7"/>
      <c r="B456" s="7"/>
      <c r="C456" s="7"/>
      <c r="D456" s="7"/>
      <c r="E456" s="7" t="s">
        <v>508</v>
      </c>
      <c r="F456" s="7"/>
      <c r="G456" s="7"/>
      <c r="H456" s="7"/>
      <c r="I456" s="7"/>
      <c r="J456" s="7"/>
      <c r="K456" s="7"/>
      <c r="L456" s="9" t="s">
        <v>67</v>
      </c>
      <c r="M456" s="16">
        <v>5.0999999999999996</v>
      </c>
      <c r="N456" s="16">
        <v>5.9</v>
      </c>
      <c r="O456" s="16">
        <v>5.4</v>
      </c>
      <c r="P456" s="16">
        <v>4.7</v>
      </c>
      <c r="Q456" s="16">
        <v>5.8</v>
      </c>
      <c r="R456" s="16">
        <v>5.9</v>
      </c>
      <c r="S456" s="16">
        <v>3.7</v>
      </c>
      <c r="T456" s="16">
        <v>4</v>
      </c>
      <c r="U456" s="16">
        <v>5.3</v>
      </c>
    </row>
    <row r="457" spans="1:21" ht="16.5" customHeight="1" x14ac:dyDescent="0.25">
      <c r="A457" s="7"/>
      <c r="B457" s="7"/>
      <c r="C457" s="7"/>
      <c r="D457" s="7" t="s">
        <v>512</v>
      </c>
      <c r="E457" s="7"/>
      <c r="F457" s="7"/>
      <c r="G457" s="7"/>
      <c r="H457" s="7"/>
      <c r="I457" s="7"/>
      <c r="J457" s="7"/>
      <c r="K457" s="7"/>
      <c r="L457" s="9" t="s">
        <v>47</v>
      </c>
      <c r="M457" s="20">
        <v>1697</v>
      </c>
      <c r="N457" s="20">
        <v>1402.5</v>
      </c>
      <c r="O457" s="20">
        <v>1105.5</v>
      </c>
      <c r="P457" s="22">
        <v>598.29999999999995</v>
      </c>
      <c r="Q457" s="22">
        <v>393.8</v>
      </c>
      <c r="R457" s="22">
        <v>115.7</v>
      </c>
      <c r="S457" s="22">
        <v>108.1</v>
      </c>
      <c r="T457" s="18">
        <v>58.4</v>
      </c>
      <c r="U457" s="20">
        <v>5479.3</v>
      </c>
    </row>
    <row r="458" spans="1:21" ht="16.5" customHeight="1" x14ac:dyDescent="0.25">
      <c r="A458" s="7"/>
      <c r="B458" s="7"/>
      <c r="C458" s="7"/>
      <c r="D458" s="7" t="s">
        <v>513</v>
      </c>
      <c r="E458" s="7"/>
      <c r="F458" s="7"/>
      <c r="G458" s="7"/>
      <c r="H458" s="7"/>
      <c r="I458" s="7"/>
      <c r="J458" s="7"/>
      <c r="K458" s="7"/>
      <c r="L458" s="9" t="s">
        <v>67</v>
      </c>
      <c r="M458" s="18">
        <v>56.5</v>
      </c>
      <c r="N458" s="18">
        <v>59.7</v>
      </c>
      <c r="O458" s="18">
        <v>59.9</v>
      </c>
      <c r="P458" s="18">
        <v>61.5</v>
      </c>
      <c r="Q458" s="18">
        <v>56.9</v>
      </c>
      <c r="R458" s="18">
        <v>54.8</v>
      </c>
      <c r="S458" s="18">
        <v>69.8</v>
      </c>
      <c r="T458" s="18">
        <v>67.8</v>
      </c>
      <c r="U458" s="18">
        <v>58.8</v>
      </c>
    </row>
    <row r="459" spans="1:21" ht="16.5" customHeight="1" x14ac:dyDescent="0.25">
      <c r="A459" s="7"/>
      <c r="B459" s="7"/>
      <c r="C459" s="7" t="s">
        <v>514</v>
      </c>
      <c r="D459" s="7"/>
      <c r="E459" s="7"/>
      <c r="F459" s="7"/>
      <c r="G459" s="7"/>
      <c r="H459" s="7"/>
      <c r="I459" s="7"/>
      <c r="J459" s="7"/>
      <c r="K459" s="7"/>
      <c r="L459" s="9" t="s">
        <v>47</v>
      </c>
      <c r="M459" s="20">
        <v>1307</v>
      </c>
      <c r="N459" s="22">
        <v>947.2</v>
      </c>
      <c r="O459" s="22">
        <v>739.9</v>
      </c>
      <c r="P459" s="22">
        <v>374.8</v>
      </c>
      <c r="Q459" s="22">
        <v>298.3</v>
      </c>
      <c r="R459" s="18">
        <v>95.4</v>
      </c>
      <c r="S459" s="18">
        <v>46.8</v>
      </c>
      <c r="T459" s="18">
        <v>27.7</v>
      </c>
      <c r="U459" s="20">
        <v>3837.2</v>
      </c>
    </row>
    <row r="460" spans="1:21" ht="16.5" customHeight="1" x14ac:dyDescent="0.25">
      <c r="A460" s="7"/>
      <c r="B460" s="7"/>
      <c r="C460" s="7" t="s">
        <v>144</v>
      </c>
      <c r="D460" s="7"/>
      <c r="E460" s="7"/>
      <c r="F460" s="7"/>
      <c r="G460" s="7"/>
      <c r="H460" s="7"/>
      <c r="I460" s="7"/>
      <c r="J460" s="7"/>
      <c r="K460" s="7"/>
      <c r="L460" s="9" t="s">
        <v>47</v>
      </c>
      <c r="M460" s="20">
        <v>3004</v>
      </c>
      <c r="N460" s="20">
        <v>2349.6999999999998</v>
      </c>
      <c r="O460" s="20">
        <v>1845.4</v>
      </c>
      <c r="P460" s="22">
        <v>973.1</v>
      </c>
      <c r="Q460" s="22">
        <v>692.2</v>
      </c>
      <c r="R460" s="22">
        <v>211.1</v>
      </c>
      <c r="S460" s="22">
        <v>154.9</v>
      </c>
      <c r="T460" s="18">
        <v>86.1</v>
      </c>
      <c r="U460" s="20">
        <v>9316.6</v>
      </c>
    </row>
    <row r="461" spans="1:21" ht="16.5" customHeight="1" x14ac:dyDescent="0.25">
      <c r="A461" s="7"/>
      <c r="B461" s="7" t="s">
        <v>68</v>
      </c>
      <c r="C461" s="7"/>
      <c r="D461" s="7"/>
      <c r="E461" s="7"/>
      <c r="F461" s="7"/>
      <c r="G461" s="7"/>
      <c r="H461" s="7"/>
      <c r="I461" s="7"/>
      <c r="J461" s="7"/>
      <c r="K461" s="7"/>
      <c r="L461" s="9"/>
      <c r="M461" s="10"/>
      <c r="N461" s="10"/>
      <c r="O461" s="10"/>
      <c r="P461" s="10"/>
      <c r="Q461" s="10"/>
      <c r="R461" s="10"/>
      <c r="S461" s="10"/>
      <c r="T461" s="10"/>
      <c r="U461" s="10"/>
    </row>
    <row r="462" spans="1:21" ht="16.5" customHeight="1" x14ac:dyDescent="0.25">
      <c r="A462" s="7"/>
      <c r="B462" s="7"/>
      <c r="C462" s="7" t="s">
        <v>504</v>
      </c>
      <c r="D462" s="7"/>
      <c r="E462" s="7"/>
      <c r="F462" s="7"/>
      <c r="G462" s="7"/>
      <c r="H462" s="7"/>
      <c r="I462" s="7"/>
      <c r="J462" s="7"/>
      <c r="K462" s="7"/>
      <c r="L462" s="9"/>
      <c r="M462" s="10"/>
      <c r="N462" s="10"/>
      <c r="O462" s="10"/>
      <c r="P462" s="10"/>
      <c r="Q462" s="10"/>
      <c r="R462" s="10"/>
      <c r="S462" s="10"/>
      <c r="T462" s="10"/>
      <c r="U462" s="10"/>
    </row>
    <row r="463" spans="1:21" ht="16.5" customHeight="1" x14ac:dyDescent="0.25">
      <c r="A463" s="7"/>
      <c r="B463" s="7"/>
      <c r="C463" s="7"/>
      <c r="D463" s="7" t="s">
        <v>505</v>
      </c>
      <c r="E463" s="7"/>
      <c r="F463" s="7"/>
      <c r="G463" s="7"/>
      <c r="H463" s="7"/>
      <c r="I463" s="7"/>
      <c r="J463" s="7"/>
      <c r="K463" s="7"/>
      <c r="L463" s="9"/>
      <c r="M463" s="10"/>
      <c r="N463" s="10"/>
      <c r="O463" s="10"/>
      <c r="P463" s="10"/>
      <c r="Q463" s="10"/>
      <c r="R463" s="10"/>
      <c r="S463" s="10"/>
      <c r="T463" s="10"/>
      <c r="U463" s="10"/>
    </row>
    <row r="464" spans="1:21" ht="16.5" customHeight="1" x14ac:dyDescent="0.25">
      <c r="A464" s="7"/>
      <c r="B464" s="7"/>
      <c r="C464" s="7"/>
      <c r="D464" s="7"/>
      <c r="E464" s="7" t="s">
        <v>506</v>
      </c>
      <c r="F464" s="7"/>
      <c r="G464" s="7"/>
      <c r="H464" s="7"/>
      <c r="I464" s="7"/>
      <c r="J464" s="7"/>
      <c r="K464" s="7"/>
      <c r="L464" s="9" t="s">
        <v>67</v>
      </c>
      <c r="M464" s="18">
        <v>82.3</v>
      </c>
      <c r="N464" s="18">
        <v>82.3</v>
      </c>
      <c r="O464" s="18">
        <v>84.5</v>
      </c>
      <c r="P464" s="18">
        <v>86.5</v>
      </c>
      <c r="Q464" s="18">
        <v>80.599999999999994</v>
      </c>
      <c r="R464" s="18">
        <v>78.7</v>
      </c>
      <c r="S464" s="18">
        <v>84.7</v>
      </c>
      <c r="T464" s="18">
        <v>89.4</v>
      </c>
      <c r="U464" s="18">
        <v>83.2</v>
      </c>
    </row>
    <row r="465" spans="1:21" ht="16.5" customHeight="1" x14ac:dyDescent="0.25">
      <c r="A465" s="7"/>
      <c r="B465" s="7"/>
      <c r="C465" s="7"/>
      <c r="D465" s="7"/>
      <c r="E465" s="7" t="s">
        <v>507</v>
      </c>
      <c r="F465" s="7"/>
      <c r="G465" s="7"/>
      <c r="H465" s="7"/>
      <c r="I465" s="7"/>
      <c r="J465" s="7"/>
      <c r="K465" s="7"/>
      <c r="L465" s="9" t="s">
        <v>67</v>
      </c>
      <c r="M465" s="18">
        <v>17.7</v>
      </c>
      <c r="N465" s="18">
        <v>17.7</v>
      </c>
      <c r="O465" s="18">
        <v>15.5</v>
      </c>
      <c r="P465" s="18">
        <v>13.5</v>
      </c>
      <c r="Q465" s="18">
        <v>19.399999999999999</v>
      </c>
      <c r="R465" s="18">
        <v>21.3</v>
      </c>
      <c r="S465" s="18">
        <v>15.3</v>
      </c>
      <c r="T465" s="18">
        <v>10.6</v>
      </c>
      <c r="U465" s="18">
        <v>16.8</v>
      </c>
    </row>
    <row r="466" spans="1:21" ht="16.5" customHeight="1" x14ac:dyDescent="0.25">
      <c r="A466" s="7"/>
      <c r="B466" s="7"/>
      <c r="C466" s="7"/>
      <c r="D466" s="7"/>
      <c r="E466" s="7" t="s">
        <v>144</v>
      </c>
      <c r="F466" s="7"/>
      <c r="G466" s="7"/>
      <c r="H466" s="7"/>
      <c r="I466" s="7"/>
      <c r="J466" s="7"/>
      <c r="K466" s="7"/>
      <c r="L466" s="9" t="s">
        <v>47</v>
      </c>
      <c r="M466" s="20">
        <v>1920.1</v>
      </c>
      <c r="N466" s="20">
        <v>1541.7</v>
      </c>
      <c r="O466" s="20">
        <v>1240.3</v>
      </c>
      <c r="P466" s="22">
        <v>733.9</v>
      </c>
      <c r="Q466" s="22">
        <v>434.7</v>
      </c>
      <c r="R466" s="22">
        <v>124</v>
      </c>
      <c r="S466" s="22">
        <v>108.3</v>
      </c>
      <c r="T466" s="18">
        <v>66.2</v>
      </c>
      <c r="U466" s="20">
        <v>6169.2</v>
      </c>
    </row>
    <row r="467" spans="1:21" ht="16.5" customHeight="1" x14ac:dyDescent="0.25">
      <c r="A467" s="7"/>
      <c r="B467" s="7"/>
      <c r="C467" s="7"/>
      <c r="D467" s="7"/>
      <c r="E467" s="7" t="s">
        <v>508</v>
      </c>
      <c r="F467" s="7"/>
      <c r="G467" s="7"/>
      <c r="H467" s="7"/>
      <c r="I467" s="7"/>
      <c r="J467" s="7"/>
      <c r="K467" s="7"/>
      <c r="L467" s="9" t="s">
        <v>67</v>
      </c>
      <c r="M467" s="18">
        <v>94.9</v>
      </c>
      <c r="N467" s="18">
        <v>95.2</v>
      </c>
      <c r="O467" s="18">
        <v>95.3</v>
      </c>
      <c r="P467" s="18">
        <v>97.5</v>
      </c>
      <c r="Q467" s="18">
        <v>94</v>
      </c>
      <c r="R467" s="18">
        <v>92.2</v>
      </c>
      <c r="S467" s="18">
        <v>96.1</v>
      </c>
      <c r="T467" s="18">
        <v>95.4</v>
      </c>
      <c r="U467" s="18">
        <v>95.3</v>
      </c>
    </row>
    <row r="468" spans="1:21" ht="16.5" customHeight="1" x14ac:dyDescent="0.25">
      <c r="A468" s="7"/>
      <c r="B468" s="7"/>
      <c r="C468" s="7"/>
      <c r="D468" s="7" t="s">
        <v>509</v>
      </c>
      <c r="E468" s="7"/>
      <c r="F468" s="7"/>
      <c r="G468" s="7"/>
      <c r="H468" s="7"/>
      <c r="I468" s="7"/>
      <c r="J468" s="7"/>
      <c r="K468" s="7"/>
      <c r="L468" s="9"/>
      <c r="M468" s="10"/>
      <c r="N468" s="10"/>
      <c r="O468" s="10"/>
      <c r="P468" s="10"/>
      <c r="Q468" s="10"/>
      <c r="R468" s="10"/>
      <c r="S468" s="10"/>
      <c r="T468" s="10"/>
      <c r="U468" s="10"/>
    </row>
    <row r="469" spans="1:21" ht="16.5" customHeight="1" x14ac:dyDescent="0.25">
      <c r="A469" s="7"/>
      <c r="B469" s="7"/>
      <c r="C469" s="7"/>
      <c r="D469" s="7"/>
      <c r="E469" s="7" t="s">
        <v>510</v>
      </c>
      <c r="F469" s="7"/>
      <c r="G469" s="7"/>
      <c r="H469" s="7"/>
      <c r="I469" s="7"/>
      <c r="J469" s="7"/>
      <c r="K469" s="7"/>
      <c r="L469" s="9" t="s">
        <v>67</v>
      </c>
      <c r="M469" s="18">
        <v>77.400000000000006</v>
      </c>
      <c r="N469" s="18">
        <v>76.599999999999994</v>
      </c>
      <c r="O469" s="18">
        <v>82.2</v>
      </c>
      <c r="P469" s="18">
        <v>78</v>
      </c>
      <c r="Q469" s="18">
        <v>74.7</v>
      </c>
      <c r="R469" s="18">
        <v>93.3</v>
      </c>
      <c r="S469" s="18">
        <v>72.400000000000006</v>
      </c>
      <c r="T469" s="18">
        <v>73.8</v>
      </c>
      <c r="U469" s="18">
        <v>78.400000000000006</v>
      </c>
    </row>
    <row r="470" spans="1:21" ht="16.5" customHeight="1" x14ac:dyDescent="0.25">
      <c r="A470" s="7"/>
      <c r="B470" s="7"/>
      <c r="C470" s="7"/>
      <c r="D470" s="7"/>
      <c r="E470" s="7" t="s">
        <v>511</v>
      </c>
      <c r="F470" s="7"/>
      <c r="G470" s="7"/>
      <c r="H470" s="7"/>
      <c r="I470" s="7"/>
      <c r="J470" s="7"/>
      <c r="K470" s="7"/>
      <c r="L470" s="9" t="s">
        <v>67</v>
      </c>
      <c r="M470" s="18">
        <v>22.6</v>
      </c>
      <c r="N470" s="18">
        <v>23.4</v>
      </c>
      <c r="O470" s="18">
        <v>17.8</v>
      </c>
      <c r="P470" s="18">
        <v>22</v>
      </c>
      <c r="Q470" s="18">
        <v>25.3</v>
      </c>
      <c r="R470" s="16">
        <v>6.7</v>
      </c>
      <c r="S470" s="18">
        <v>27.6</v>
      </c>
      <c r="T470" s="18">
        <v>26.2</v>
      </c>
      <c r="U470" s="18">
        <v>21.6</v>
      </c>
    </row>
    <row r="471" spans="1:21" ht="16.5" customHeight="1" x14ac:dyDescent="0.25">
      <c r="A471" s="7"/>
      <c r="B471" s="7"/>
      <c r="C471" s="7"/>
      <c r="D471" s="7"/>
      <c r="E471" s="7" t="s">
        <v>144</v>
      </c>
      <c r="F471" s="7"/>
      <c r="G471" s="7"/>
      <c r="H471" s="7"/>
      <c r="I471" s="7"/>
      <c r="J471" s="7"/>
      <c r="K471" s="7"/>
      <c r="L471" s="9" t="s">
        <v>47</v>
      </c>
      <c r="M471" s="22">
        <v>103.2</v>
      </c>
      <c r="N471" s="18">
        <v>77.099999999999994</v>
      </c>
      <c r="O471" s="18">
        <v>61.4</v>
      </c>
      <c r="P471" s="18">
        <v>19</v>
      </c>
      <c r="Q471" s="18">
        <v>28</v>
      </c>
      <c r="R471" s="18">
        <v>10.5</v>
      </c>
      <c r="S471" s="16">
        <v>4.4000000000000004</v>
      </c>
      <c r="T471" s="16">
        <v>3.2</v>
      </c>
      <c r="U471" s="22">
        <v>306.8</v>
      </c>
    </row>
    <row r="472" spans="1:21" ht="16.5" customHeight="1" x14ac:dyDescent="0.25">
      <c r="A472" s="7"/>
      <c r="B472" s="7"/>
      <c r="C472" s="7"/>
      <c r="D472" s="7"/>
      <c r="E472" s="7" t="s">
        <v>508</v>
      </c>
      <c r="F472" s="7"/>
      <c r="G472" s="7"/>
      <c r="H472" s="7"/>
      <c r="I472" s="7"/>
      <c r="J472" s="7"/>
      <c r="K472" s="7"/>
      <c r="L472" s="9" t="s">
        <v>67</v>
      </c>
      <c r="M472" s="16">
        <v>5.0999999999999996</v>
      </c>
      <c r="N472" s="16">
        <v>4.8</v>
      </c>
      <c r="O472" s="16">
        <v>4.7</v>
      </c>
      <c r="P472" s="16">
        <v>2.5</v>
      </c>
      <c r="Q472" s="16">
        <v>6</v>
      </c>
      <c r="R472" s="16">
        <v>7.8</v>
      </c>
      <c r="S472" s="16">
        <v>3.9</v>
      </c>
      <c r="T472" s="16">
        <v>4.5999999999999996</v>
      </c>
      <c r="U472" s="16">
        <v>4.7</v>
      </c>
    </row>
    <row r="473" spans="1:21" ht="16.5" customHeight="1" x14ac:dyDescent="0.25">
      <c r="A473" s="7"/>
      <c r="B473" s="7"/>
      <c r="C473" s="7"/>
      <c r="D473" s="7" t="s">
        <v>512</v>
      </c>
      <c r="E473" s="7"/>
      <c r="F473" s="7"/>
      <c r="G473" s="7"/>
      <c r="H473" s="7"/>
      <c r="I473" s="7"/>
      <c r="J473" s="7"/>
      <c r="K473" s="7"/>
      <c r="L473" s="9" t="s">
        <v>47</v>
      </c>
      <c r="M473" s="20">
        <v>2023.3</v>
      </c>
      <c r="N473" s="20">
        <v>1618.8</v>
      </c>
      <c r="O473" s="20">
        <v>1301.7</v>
      </c>
      <c r="P473" s="22">
        <v>752.9</v>
      </c>
      <c r="Q473" s="22">
        <v>462.7</v>
      </c>
      <c r="R473" s="22">
        <v>134.5</v>
      </c>
      <c r="S473" s="22">
        <v>112.6</v>
      </c>
      <c r="T473" s="18">
        <v>69.400000000000006</v>
      </c>
      <c r="U473" s="20">
        <v>6476</v>
      </c>
    </row>
    <row r="474" spans="1:21" ht="16.5" customHeight="1" x14ac:dyDescent="0.25">
      <c r="A474" s="7"/>
      <c r="B474" s="7"/>
      <c r="C474" s="7"/>
      <c r="D474" s="7" t="s">
        <v>513</v>
      </c>
      <c r="E474" s="7"/>
      <c r="F474" s="7"/>
      <c r="G474" s="7"/>
      <c r="H474" s="7"/>
      <c r="I474" s="7"/>
      <c r="J474" s="7"/>
      <c r="K474" s="7"/>
      <c r="L474" s="9" t="s">
        <v>67</v>
      </c>
      <c r="M474" s="18">
        <v>69.8</v>
      </c>
      <c r="N474" s="18">
        <v>71.599999999999994</v>
      </c>
      <c r="O474" s="18">
        <v>72.400000000000006</v>
      </c>
      <c r="P474" s="18">
        <v>76.599999999999994</v>
      </c>
      <c r="Q474" s="18">
        <v>69.400000000000006</v>
      </c>
      <c r="R474" s="18">
        <v>65.5</v>
      </c>
      <c r="S474" s="18">
        <v>76.099999999999994</v>
      </c>
      <c r="T474" s="18">
        <v>75.900000000000006</v>
      </c>
      <c r="U474" s="18">
        <v>71.5</v>
      </c>
    </row>
    <row r="475" spans="1:21" ht="16.5" customHeight="1" x14ac:dyDescent="0.25">
      <c r="A475" s="7"/>
      <c r="B475" s="7"/>
      <c r="C475" s="7" t="s">
        <v>514</v>
      </c>
      <c r="D475" s="7"/>
      <c r="E475" s="7"/>
      <c r="F475" s="7"/>
      <c r="G475" s="7"/>
      <c r="H475" s="7"/>
      <c r="I475" s="7"/>
      <c r="J475" s="7"/>
      <c r="K475" s="7"/>
      <c r="L475" s="9" t="s">
        <v>47</v>
      </c>
      <c r="M475" s="22">
        <v>877.2</v>
      </c>
      <c r="N475" s="22">
        <v>641.1</v>
      </c>
      <c r="O475" s="22">
        <v>496.2</v>
      </c>
      <c r="P475" s="22">
        <v>229.8</v>
      </c>
      <c r="Q475" s="22">
        <v>204.3</v>
      </c>
      <c r="R475" s="18">
        <v>70.900000000000006</v>
      </c>
      <c r="S475" s="18">
        <v>35.4</v>
      </c>
      <c r="T475" s="18">
        <v>22</v>
      </c>
      <c r="U475" s="20">
        <v>2577</v>
      </c>
    </row>
    <row r="476" spans="1:21" ht="16.5" customHeight="1" x14ac:dyDescent="0.25">
      <c r="A476" s="7"/>
      <c r="B476" s="7"/>
      <c r="C476" s="7" t="s">
        <v>144</v>
      </c>
      <c r="D476" s="7"/>
      <c r="E476" s="7"/>
      <c r="F476" s="7"/>
      <c r="G476" s="7"/>
      <c r="H476" s="7"/>
      <c r="I476" s="7"/>
      <c r="J476" s="7"/>
      <c r="K476" s="7"/>
      <c r="L476" s="9" t="s">
        <v>47</v>
      </c>
      <c r="M476" s="20">
        <v>2900.5</v>
      </c>
      <c r="N476" s="20">
        <v>2259.9</v>
      </c>
      <c r="O476" s="20">
        <v>1797.9</v>
      </c>
      <c r="P476" s="22">
        <v>982.7</v>
      </c>
      <c r="Q476" s="22">
        <v>667</v>
      </c>
      <c r="R476" s="22">
        <v>205.5</v>
      </c>
      <c r="S476" s="22">
        <v>148</v>
      </c>
      <c r="T476" s="18">
        <v>91.5</v>
      </c>
      <c r="U476" s="20">
        <v>9053</v>
      </c>
    </row>
    <row r="477" spans="1:21" ht="16.5" customHeight="1" x14ac:dyDescent="0.25">
      <c r="A477" s="7"/>
      <c r="B477" s="7" t="s">
        <v>70</v>
      </c>
      <c r="C477" s="7"/>
      <c r="D477" s="7"/>
      <c r="E477" s="7"/>
      <c r="F477" s="7"/>
      <c r="G477" s="7"/>
      <c r="H477" s="7"/>
      <c r="I477" s="7"/>
      <c r="J477" s="7"/>
      <c r="K477" s="7"/>
      <c r="L477" s="9"/>
      <c r="M477" s="10"/>
      <c r="N477" s="10"/>
      <c r="O477" s="10"/>
      <c r="P477" s="10"/>
      <c r="Q477" s="10"/>
      <c r="R477" s="10"/>
      <c r="S477" s="10"/>
      <c r="T477" s="10"/>
      <c r="U477" s="10"/>
    </row>
    <row r="478" spans="1:21" ht="16.5" customHeight="1" x14ac:dyDescent="0.25">
      <c r="A478" s="7"/>
      <c r="B478" s="7"/>
      <c r="C478" s="7" t="s">
        <v>504</v>
      </c>
      <c r="D478" s="7"/>
      <c r="E478" s="7"/>
      <c r="F478" s="7"/>
      <c r="G478" s="7"/>
      <c r="H478" s="7"/>
      <c r="I478" s="7"/>
      <c r="J478" s="7"/>
      <c r="K478" s="7"/>
      <c r="L478" s="9"/>
      <c r="M478" s="10"/>
      <c r="N478" s="10"/>
      <c r="O478" s="10"/>
      <c r="P478" s="10"/>
      <c r="Q478" s="10"/>
      <c r="R478" s="10"/>
      <c r="S478" s="10"/>
      <c r="T478" s="10"/>
      <c r="U478" s="10"/>
    </row>
    <row r="479" spans="1:21" ht="16.5" customHeight="1" x14ac:dyDescent="0.25">
      <c r="A479" s="7"/>
      <c r="B479" s="7"/>
      <c r="C479" s="7"/>
      <c r="D479" s="7" t="s">
        <v>505</v>
      </c>
      <c r="E479" s="7"/>
      <c r="F479" s="7"/>
      <c r="G479" s="7"/>
      <c r="H479" s="7"/>
      <c r="I479" s="7"/>
      <c r="J479" s="7"/>
      <c r="K479" s="7"/>
      <c r="L479" s="9"/>
      <c r="M479" s="10"/>
      <c r="N479" s="10"/>
      <c r="O479" s="10"/>
      <c r="P479" s="10"/>
      <c r="Q479" s="10"/>
      <c r="R479" s="10"/>
      <c r="S479" s="10"/>
      <c r="T479" s="10"/>
      <c r="U479" s="10"/>
    </row>
    <row r="480" spans="1:21" ht="16.5" customHeight="1" x14ac:dyDescent="0.25">
      <c r="A480" s="7"/>
      <c r="B480" s="7"/>
      <c r="C480" s="7"/>
      <c r="D480" s="7"/>
      <c r="E480" s="7" t="s">
        <v>506</v>
      </c>
      <c r="F480" s="7"/>
      <c r="G480" s="7"/>
      <c r="H480" s="7"/>
      <c r="I480" s="7"/>
      <c r="J480" s="7"/>
      <c r="K480" s="7"/>
      <c r="L480" s="9" t="s">
        <v>67</v>
      </c>
      <c r="M480" s="18">
        <v>70</v>
      </c>
      <c r="N480" s="18">
        <v>68.3</v>
      </c>
      <c r="O480" s="18">
        <v>71.2</v>
      </c>
      <c r="P480" s="18">
        <v>72.5</v>
      </c>
      <c r="Q480" s="18">
        <v>65.099999999999994</v>
      </c>
      <c r="R480" s="18">
        <v>63</v>
      </c>
      <c r="S480" s="18">
        <v>74.099999999999994</v>
      </c>
      <c r="T480" s="18">
        <v>81</v>
      </c>
      <c r="U480" s="18">
        <v>69.8</v>
      </c>
    </row>
    <row r="481" spans="1:21" ht="16.5" customHeight="1" x14ac:dyDescent="0.25">
      <c r="A481" s="7"/>
      <c r="B481" s="7"/>
      <c r="C481" s="7"/>
      <c r="D481" s="7"/>
      <c r="E481" s="7" t="s">
        <v>507</v>
      </c>
      <c r="F481" s="7"/>
      <c r="G481" s="7"/>
      <c r="H481" s="7"/>
      <c r="I481" s="7"/>
      <c r="J481" s="7"/>
      <c r="K481" s="7"/>
      <c r="L481" s="9" t="s">
        <v>67</v>
      </c>
      <c r="M481" s="18">
        <v>30</v>
      </c>
      <c r="N481" s="18">
        <v>31.7</v>
      </c>
      <c r="O481" s="18">
        <v>28.8</v>
      </c>
      <c r="P481" s="18">
        <v>27.5</v>
      </c>
      <c r="Q481" s="18">
        <v>34.9</v>
      </c>
      <c r="R481" s="18">
        <v>37</v>
      </c>
      <c r="S481" s="18">
        <v>25.9</v>
      </c>
      <c r="T481" s="18">
        <v>19</v>
      </c>
      <c r="U481" s="18">
        <v>30.2</v>
      </c>
    </row>
    <row r="482" spans="1:21" ht="16.5" customHeight="1" x14ac:dyDescent="0.25">
      <c r="A482" s="7"/>
      <c r="B482" s="7"/>
      <c r="C482" s="7"/>
      <c r="D482" s="7"/>
      <c r="E482" s="7" t="s">
        <v>144</v>
      </c>
      <c r="F482" s="7"/>
      <c r="G482" s="7"/>
      <c r="H482" s="7"/>
      <c r="I482" s="7"/>
      <c r="J482" s="7"/>
      <c r="K482" s="7"/>
      <c r="L482" s="9" t="s">
        <v>47</v>
      </c>
      <c r="M482" s="20">
        <v>3531</v>
      </c>
      <c r="N482" s="20">
        <v>2861.5</v>
      </c>
      <c r="O482" s="20">
        <v>2286.1999999999998</v>
      </c>
      <c r="P482" s="20">
        <v>1304.2</v>
      </c>
      <c r="Q482" s="22">
        <v>805.7</v>
      </c>
      <c r="R482" s="22">
        <v>232.9</v>
      </c>
      <c r="S482" s="22">
        <v>212.3</v>
      </c>
      <c r="T482" s="22">
        <v>122.3</v>
      </c>
      <c r="U482" s="21">
        <v>11356</v>
      </c>
    </row>
    <row r="483" spans="1:21" ht="16.5" customHeight="1" x14ac:dyDescent="0.25">
      <c r="A483" s="7"/>
      <c r="B483" s="7"/>
      <c r="C483" s="7"/>
      <c r="D483" s="7"/>
      <c r="E483" s="7" t="s">
        <v>508</v>
      </c>
      <c r="F483" s="7"/>
      <c r="G483" s="7"/>
      <c r="H483" s="7"/>
      <c r="I483" s="7"/>
      <c r="J483" s="7"/>
      <c r="K483" s="7"/>
      <c r="L483" s="9" t="s">
        <v>67</v>
      </c>
      <c r="M483" s="18">
        <v>94.9</v>
      </c>
      <c r="N483" s="18">
        <v>94.7</v>
      </c>
      <c r="O483" s="18">
        <v>95</v>
      </c>
      <c r="P483" s="18">
        <v>96.5</v>
      </c>
      <c r="Q483" s="18">
        <v>94.1</v>
      </c>
      <c r="R483" s="18">
        <v>93.1</v>
      </c>
      <c r="S483" s="18">
        <v>96.2</v>
      </c>
      <c r="T483" s="18">
        <v>95.7</v>
      </c>
      <c r="U483" s="18">
        <v>95</v>
      </c>
    </row>
    <row r="484" spans="1:21" ht="16.5" customHeight="1" x14ac:dyDescent="0.25">
      <c r="A484" s="7"/>
      <c r="B484" s="7"/>
      <c r="C484" s="7"/>
      <c r="D484" s="7" t="s">
        <v>509</v>
      </c>
      <c r="E484" s="7"/>
      <c r="F484" s="7"/>
      <c r="G484" s="7"/>
      <c r="H484" s="7"/>
      <c r="I484" s="7"/>
      <c r="J484" s="7"/>
      <c r="K484" s="7"/>
      <c r="L484" s="9"/>
      <c r="M484" s="10"/>
      <c r="N484" s="10"/>
      <c r="O484" s="10"/>
      <c r="P484" s="10"/>
      <c r="Q484" s="10"/>
      <c r="R484" s="10"/>
      <c r="S484" s="10"/>
      <c r="T484" s="10"/>
      <c r="U484" s="10"/>
    </row>
    <row r="485" spans="1:21" ht="16.5" customHeight="1" x14ac:dyDescent="0.25">
      <c r="A485" s="7"/>
      <c r="B485" s="7"/>
      <c r="C485" s="7"/>
      <c r="D485" s="7"/>
      <c r="E485" s="7" t="s">
        <v>510</v>
      </c>
      <c r="F485" s="7"/>
      <c r="G485" s="7"/>
      <c r="H485" s="7"/>
      <c r="I485" s="7"/>
      <c r="J485" s="7"/>
      <c r="K485" s="7"/>
      <c r="L485" s="9" t="s">
        <v>67</v>
      </c>
      <c r="M485" s="18">
        <v>70.400000000000006</v>
      </c>
      <c r="N485" s="18">
        <v>70.3</v>
      </c>
      <c r="O485" s="18">
        <v>72.599999999999994</v>
      </c>
      <c r="P485" s="18">
        <v>63.2</v>
      </c>
      <c r="Q485" s="18">
        <v>70.099999999999994</v>
      </c>
      <c r="R485" s="18">
        <v>79.599999999999994</v>
      </c>
      <c r="S485" s="18">
        <v>69.900000000000006</v>
      </c>
      <c r="T485" s="18">
        <v>78.3</v>
      </c>
      <c r="U485" s="18">
        <v>70.599999999999994</v>
      </c>
    </row>
    <row r="486" spans="1:21" ht="16.5" customHeight="1" x14ac:dyDescent="0.25">
      <c r="A486" s="7"/>
      <c r="B486" s="7"/>
      <c r="C486" s="7"/>
      <c r="D486" s="7"/>
      <c r="E486" s="7" t="s">
        <v>511</v>
      </c>
      <c r="F486" s="7"/>
      <c r="G486" s="7"/>
      <c r="H486" s="7"/>
      <c r="I486" s="7"/>
      <c r="J486" s="7"/>
      <c r="K486" s="7"/>
      <c r="L486" s="9" t="s">
        <v>67</v>
      </c>
      <c r="M486" s="18">
        <v>29.6</v>
      </c>
      <c r="N486" s="18">
        <v>29.7</v>
      </c>
      <c r="O486" s="18">
        <v>27.4</v>
      </c>
      <c r="P486" s="18">
        <v>36.799999999999997</v>
      </c>
      <c r="Q486" s="18">
        <v>29.9</v>
      </c>
      <c r="R486" s="18">
        <v>20.399999999999999</v>
      </c>
      <c r="S486" s="18">
        <v>30.1</v>
      </c>
      <c r="T486" s="18">
        <v>21.7</v>
      </c>
      <c r="U486" s="18">
        <v>29.4</v>
      </c>
    </row>
    <row r="487" spans="1:21" ht="16.5" customHeight="1" x14ac:dyDescent="0.25">
      <c r="A487" s="7"/>
      <c r="B487" s="7"/>
      <c r="C487" s="7"/>
      <c r="D487" s="7"/>
      <c r="E487" s="7" t="s">
        <v>144</v>
      </c>
      <c r="F487" s="7"/>
      <c r="G487" s="7"/>
      <c r="H487" s="7"/>
      <c r="I487" s="7"/>
      <c r="J487" s="7"/>
      <c r="K487" s="7"/>
      <c r="L487" s="9" t="s">
        <v>47</v>
      </c>
      <c r="M487" s="22">
        <v>189.4</v>
      </c>
      <c r="N487" s="22">
        <v>159.69999999999999</v>
      </c>
      <c r="O487" s="22">
        <v>121.1</v>
      </c>
      <c r="P487" s="18">
        <v>47</v>
      </c>
      <c r="Q487" s="18">
        <v>50.8</v>
      </c>
      <c r="R487" s="18">
        <v>17.399999999999999</v>
      </c>
      <c r="S487" s="16">
        <v>8.4</v>
      </c>
      <c r="T487" s="16">
        <v>5.5</v>
      </c>
      <c r="U487" s="22">
        <v>599.29999999999995</v>
      </c>
    </row>
    <row r="488" spans="1:21" ht="16.5" customHeight="1" x14ac:dyDescent="0.25">
      <c r="A488" s="7"/>
      <c r="B488" s="7"/>
      <c r="C488" s="7"/>
      <c r="D488" s="7"/>
      <c r="E488" s="7" t="s">
        <v>508</v>
      </c>
      <c r="F488" s="7"/>
      <c r="G488" s="7"/>
      <c r="H488" s="7"/>
      <c r="I488" s="7"/>
      <c r="J488" s="7"/>
      <c r="K488" s="7"/>
      <c r="L488" s="9" t="s">
        <v>67</v>
      </c>
      <c r="M488" s="16">
        <v>5.0999999999999996</v>
      </c>
      <c r="N488" s="16">
        <v>5.3</v>
      </c>
      <c r="O488" s="16">
        <v>5</v>
      </c>
      <c r="P488" s="16">
        <v>3.5</v>
      </c>
      <c r="Q488" s="16">
        <v>5.9</v>
      </c>
      <c r="R488" s="16">
        <v>6.9</v>
      </c>
      <c r="S488" s="16">
        <v>3.8</v>
      </c>
      <c r="T488" s="16">
        <v>4.3</v>
      </c>
      <c r="U488" s="16">
        <v>5</v>
      </c>
    </row>
    <row r="489" spans="1:21" ht="16.5" customHeight="1" x14ac:dyDescent="0.25">
      <c r="A489" s="7"/>
      <c r="B489" s="7"/>
      <c r="C489" s="7"/>
      <c r="D489" s="7" t="s">
        <v>512</v>
      </c>
      <c r="E489" s="7"/>
      <c r="F489" s="7"/>
      <c r="G489" s="7"/>
      <c r="H489" s="7"/>
      <c r="I489" s="7"/>
      <c r="J489" s="7"/>
      <c r="K489" s="7"/>
      <c r="L489" s="9" t="s">
        <v>47</v>
      </c>
      <c r="M489" s="20">
        <v>3720.4</v>
      </c>
      <c r="N489" s="20">
        <v>3021.3</v>
      </c>
      <c r="O489" s="20">
        <v>2407.1999999999998</v>
      </c>
      <c r="P489" s="20">
        <v>1351.2</v>
      </c>
      <c r="Q489" s="22">
        <v>856.5</v>
      </c>
      <c r="R489" s="22">
        <v>250.2</v>
      </c>
      <c r="S489" s="22">
        <v>220.8</v>
      </c>
      <c r="T489" s="22">
        <v>127.8</v>
      </c>
      <c r="U489" s="21">
        <v>11955.3</v>
      </c>
    </row>
    <row r="490" spans="1:21" ht="16.5" customHeight="1" x14ac:dyDescent="0.25">
      <c r="A490" s="7"/>
      <c r="B490" s="7"/>
      <c r="C490" s="7"/>
      <c r="D490" s="7" t="s">
        <v>513</v>
      </c>
      <c r="E490" s="7"/>
      <c r="F490" s="7"/>
      <c r="G490" s="7"/>
      <c r="H490" s="7"/>
      <c r="I490" s="7"/>
      <c r="J490" s="7"/>
      <c r="K490" s="7"/>
      <c r="L490" s="9" t="s">
        <v>67</v>
      </c>
      <c r="M490" s="18">
        <v>63</v>
      </c>
      <c r="N490" s="18">
        <v>65.5</v>
      </c>
      <c r="O490" s="18">
        <v>66.099999999999994</v>
      </c>
      <c r="P490" s="18">
        <v>69.099999999999994</v>
      </c>
      <c r="Q490" s="18">
        <v>63</v>
      </c>
      <c r="R490" s="18">
        <v>60.1</v>
      </c>
      <c r="S490" s="18">
        <v>72.900000000000006</v>
      </c>
      <c r="T490" s="18">
        <v>72</v>
      </c>
      <c r="U490" s="18">
        <v>65.099999999999994</v>
      </c>
    </row>
    <row r="491" spans="1:21" ht="16.5" customHeight="1" x14ac:dyDescent="0.25">
      <c r="A491" s="7"/>
      <c r="B491" s="7"/>
      <c r="C491" s="7" t="s">
        <v>514</v>
      </c>
      <c r="D491" s="7"/>
      <c r="E491" s="7"/>
      <c r="F491" s="7"/>
      <c r="G491" s="7"/>
      <c r="H491" s="7"/>
      <c r="I491" s="7"/>
      <c r="J491" s="7"/>
      <c r="K491" s="7"/>
      <c r="L491" s="9" t="s">
        <v>47</v>
      </c>
      <c r="M491" s="20">
        <v>2184.1999999999998</v>
      </c>
      <c r="N491" s="20">
        <v>1588.3</v>
      </c>
      <c r="O491" s="20">
        <v>1236.0999999999999</v>
      </c>
      <c r="P491" s="22">
        <v>604.70000000000005</v>
      </c>
      <c r="Q491" s="22">
        <v>502.7</v>
      </c>
      <c r="R491" s="22">
        <v>166.3</v>
      </c>
      <c r="S491" s="18">
        <v>82.2</v>
      </c>
      <c r="T491" s="18">
        <v>49.8</v>
      </c>
      <c r="U491" s="20">
        <v>6414.3</v>
      </c>
    </row>
    <row r="492" spans="1:21" ht="16.5" customHeight="1" x14ac:dyDescent="0.25">
      <c r="A492" s="14"/>
      <c r="B492" s="14"/>
      <c r="C492" s="14" t="s">
        <v>144</v>
      </c>
      <c r="D492" s="14"/>
      <c r="E492" s="14"/>
      <c r="F492" s="14"/>
      <c r="G492" s="14"/>
      <c r="H492" s="14"/>
      <c r="I492" s="14"/>
      <c r="J492" s="14"/>
      <c r="K492" s="14"/>
      <c r="L492" s="15" t="s">
        <v>47</v>
      </c>
      <c r="M492" s="28">
        <v>5904.6</v>
      </c>
      <c r="N492" s="28">
        <v>4609.6000000000004</v>
      </c>
      <c r="O492" s="28">
        <v>3643.3</v>
      </c>
      <c r="P492" s="28">
        <v>1955.8</v>
      </c>
      <c r="Q492" s="28">
        <v>1359.2</v>
      </c>
      <c r="R492" s="23">
        <v>416.6</v>
      </c>
      <c r="S492" s="23">
        <v>303</v>
      </c>
      <c r="T492" s="23">
        <v>177.6</v>
      </c>
      <c r="U492" s="29">
        <v>18369.599999999999</v>
      </c>
    </row>
    <row r="493" spans="1:21" ht="4.5" customHeight="1" x14ac:dyDescent="0.25">
      <c r="A493" s="24"/>
      <c r="B493" s="24"/>
      <c r="C493" s="2"/>
      <c r="D493" s="2"/>
      <c r="E493" s="2"/>
      <c r="F493" s="2"/>
      <c r="G493" s="2"/>
      <c r="H493" s="2"/>
      <c r="I493" s="2"/>
      <c r="J493" s="2"/>
      <c r="K493" s="2"/>
      <c r="L493" s="2"/>
      <c r="M493" s="2"/>
      <c r="N493" s="2"/>
      <c r="O493" s="2"/>
      <c r="P493" s="2"/>
      <c r="Q493" s="2"/>
      <c r="R493" s="2"/>
      <c r="S493" s="2"/>
      <c r="T493" s="2"/>
      <c r="U493" s="2"/>
    </row>
    <row r="494" spans="1:21" ht="42.15" customHeight="1" x14ac:dyDescent="0.25">
      <c r="A494" s="24" t="s">
        <v>84</v>
      </c>
      <c r="B494" s="24"/>
      <c r="C494" s="56" t="s">
        <v>515</v>
      </c>
      <c r="D494" s="56"/>
      <c r="E494" s="56"/>
      <c r="F494" s="56"/>
      <c r="G494" s="56"/>
      <c r="H494" s="56"/>
      <c r="I494" s="56"/>
      <c r="J494" s="56"/>
      <c r="K494" s="56"/>
      <c r="L494" s="56"/>
      <c r="M494" s="56"/>
      <c r="N494" s="56"/>
      <c r="O494" s="56"/>
      <c r="P494" s="56"/>
      <c r="Q494" s="56"/>
      <c r="R494" s="56"/>
      <c r="S494" s="56"/>
      <c r="T494" s="56"/>
      <c r="U494" s="56"/>
    </row>
    <row r="495" spans="1:21" ht="29.4" customHeight="1" x14ac:dyDescent="0.25">
      <c r="A495" s="24" t="s">
        <v>86</v>
      </c>
      <c r="B495" s="24"/>
      <c r="C495" s="56" t="s">
        <v>516</v>
      </c>
      <c r="D495" s="56"/>
      <c r="E495" s="56"/>
      <c r="F495" s="56"/>
      <c r="G495" s="56"/>
      <c r="H495" s="56"/>
      <c r="I495" s="56"/>
      <c r="J495" s="56"/>
      <c r="K495" s="56"/>
      <c r="L495" s="56"/>
      <c r="M495" s="56"/>
      <c r="N495" s="56"/>
      <c r="O495" s="56"/>
      <c r="P495" s="56"/>
      <c r="Q495" s="56"/>
      <c r="R495" s="56"/>
      <c r="S495" s="56"/>
      <c r="T495" s="56"/>
      <c r="U495" s="56"/>
    </row>
    <row r="496" spans="1:21" ht="16.5" customHeight="1" x14ac:dyDescent="0.25">
      <c r="A496" s="24" t="s">
        <v>88</v>
      </c>
      <c r="B496" s="24"/>
      <c r="C496" s="56" t="s">
        <v>517</v>
      </c>
      <c r="D496" s="56"/>
      <c r="E496" s="56"/>
      <c r="F496" s="56"/>
      <c r="G496" s="56"/>
      <c r="H496" s="56"/>
      <c r="I496" s="56"/>
      <c r="J496" s="56"/>
      <c r="K496" s="56"/>
      <c r="L496" s="56"/>
      <c r="M496" s="56"/>
      <c r="N496" s="56"/>
      <c r="O496" s="56"/>
      <c r="P496" s="56"/>
      <c r="Q496" s="56"/>
      <c r="R496" s="56"/>
      <c r="S496" s="56"/>
      <c r="T496" s="56"/>
      <c r="U496" s="56"/>
    </row>
    <row r="497" spans="1:21" ht="16.5" customHeight="1" x14ac:dyDescent="0.25">
      <c r="A497" s="24" t="s">
        <v>230</v>
      </c>
      <c r="B497" s="24"/>
      <c r="C497" s="56" t="s">
        <v>518</v>
      </c>
      <c r="D497" s="56"/>
      <c r="E497" s="56"/>
      <c r="F497" s="56"/>
      <c r="G497" s="56"/>
      <c r="H497" s="56"/>
      <c r="I497" s="56"/>
      <c r="J497" s="56"/>
      <c r="K497" s="56"/>
      <c r="L497" s="56"/>
      <c r="M497" s="56"/>
      <c r="N497" s="56"/>
      <c r="O497" s="56"/>
      <c r="P497" s="56"/>
      <c r="Q497" s="56"/>
      <c r="R497" s="56"/>
      <c r="S497" s="56"/>
      <c r="T497" s="56"/>
      <c r="U497" s="56"/>
    </row>
    <row r="498" spans="1:21" ht="29.4" customHeight="1" x14ac:dyDescent="0.25">
      <c r="A498" s="24" t="s">
        <v>232</v>
      </c>
      <c r="B498" s="24"/>
      <c r="C498" s="56" t="s">
        <v>519</v>
      </c>
      <c r="D498" s="56"/>
      <c r="E498" s="56"/>
      <c r="F498" s="56"/>
      <c r="G498" s="56"/>
      <c r="H498" s="56"/>
      <c r="I498" s="56"/>
      <c r="J498" s="56"/>
      <c r="K498" s="56"/>
      <c r="L498" s="56"/>
      <c r="M498" s="56"/>
      <c r="N498" s="56"/>
      <c r="O498" s="56"/>
      <c r="P498" s="56"/>
      <c r="Q498" s="56"/>
      <c r="R498" s="56"/>
      <c r="S498" s="56"/>
      <c r="T498" s="56"/>
      <c r="U498" s="56"/>
    </row>
    <row r="499" spans="1:21" ht="4.5" customHeight="1" x14ac:dyDescent="0.25"/>
    <row r="500" spans="1:21" ht="42.15" customHeight="1" x14ac:dyDescent="0.25">
      <c r="A500" s="25" t="s">
        <v>90</v>
      </c>
      <c r="B500" s="24"/>
      <c r="C500" s="24"/>
      <c r="D500" s="24"/>
      <c r="E500" s="56" t="s">
        <v>520</v>
      </c>
      <c r="F500" s="56"/>
      <c r="G500" s="56"/>
      <c r="H500" s="56"/>
      <c r="I500" s="56"/>
      <c r="J500" s="56"/>
      <c r="K500" s="56"/>
      <c r="L500" s="56"/>
      <c r="M500" s="56"/>
      <c r="N500" s="56"/>
      <c r="O500" s="56"/>
      <c r="P500" s="56"/>
      <c r="Q500" s="56"/>
      <c r="R500" s="56"/>
      <c r="S500" s="56"/>
      <c r="T500" s="56"/>
      <c r="U500" s="56"/>
    </row>
  </sheetData>
  <mergeCells count="7">
    <mergeCell ref="C498:U498"/>
    <mergeCell ref="E500:U500"/>
    <mergeCell ref="K1:U1"/>
    <mergeCell ref="C494:U494"/>
    <mergeCell ref="C495:U495"/>
    <mergeCell ref="C496:U496"/>
    <mergeCell ref="C497:U497"/>
  </mergeCells>
  <pageMargins left="0.7" right="0.7" top="0.75" bottom="0.75" header="0.3" footer="0.3"/>
  <pageSetup paperSize="9" fitToHeight="0" orientation="landscape" horizontalDpi="300" verticalDpi="300"/>
  <headerFooter scaleWithDoc="0" alignWithMargins="0">
    <oddHeader>&amp;C&amp;"Arial"&amp;8TABLE 2A.24</oddHeader>
    <oddFooter>&amp;L&amp;"Arial"&amp;8REPORT ON
GOVERNMENT
SERVICES 2022&amp;R&amp;"Arial"&amp;8STATISTICAL
CONTEXT
PAGE &amp;B&amp;P&amp;B</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U53"/>
  <sheetViews>
    <sheetView showGridLines="0" workbookViewId="0"/>
  </sheetViews>
  <sheetFormatPr defaultColWidth="10.90625" defaultRowHeight="12.5" x14ac:dyDescent="0.25"/>
  <cols>
    <col min="1" max="11" width="1.90625" customWidth="1"/>
    <col min="12" max="12" width="5.453125" customWidth="1"/>
    <col min="13" max="21" width="9.08984375" customWidth="1"/>
  </cols>
  <sheetData>
    <row r="1" spans="1:21" ht="17.399999999999999" customHeight="1" x14ac:dyDescent="0.25">
      <c r="A1" s="8" t="s">
        <v>521</v>
      </c>
      <c r="B1" s="8"/>
      <c r="C1" s="8"/>
      <c r="D1" s="8"/>
      <c r="E1" s="8"/>
      <c r="F1" s="8"/>
      <c r="G1" s="8"/>
      <c r="H1" s="8"/>
      <c r="I1" s="8"/>
      <c r="J1" s="8"/>
      <c r="K1" s="57" t="s">
        <v>522</v>
      </c>
      <c r="L1" s="58"/>
      <c r="M1" s="58"/>
      <c r="N1" s="58"/>
      <c r="O1" s="58"/>
      <c r="P1" s="58"/>
      <c r="Q1" s="58"/>
      <c r="R1" s="58"/>
      <c r="S1" s="58"/>
      <c r="T1" s="58"/>
      <c r="U1" s="58"/>
    </row>
    <row r="2" spans="1:21" ht="16.5" customHeight="1" x14ac:dyDescent="0.25">
      <c r="A2" s="11"/>
      <c r="B2" s="11"/>
      <c r="C2" s="11"/>
      <c r="D2" s="11"/>
      <c r="E2" s="11"/>
      <c r="F2" s="11"/>
      <c r="G2" s="11"/>
      <c r="H2" s="11"/>
      <c r="I2" s="11"/>
      <c r="J2" s="11"/>
      <c r="K2" s="11"/>
      <c r="L2" s="12" t="s">
        <v>34</v>
      </c>
      <c r="M2" s="13" t="s">
        <v>35</v>
      </c>
      <c r="N2" s="13" t="s">
        <v>36</v>
      </c>
      <c r="O2" s="13" t="s">
        <v>37</v>
      </c>
      <c r="P2" s="13" t="s">
        <v>38</v>
      </c>
      <c r="Q2" s="13" t="s">
        <v>39</v>
      </c>
      <c r="R2" s="13" t="s">
        <v>40</v>
      </c>
      <c r="S2" s="13" t="s">
        <v>41</v>
      </c>
      <c r="T2" s="13" t="s">
        <v>42</v>
      </c>
      <c r="U2" s="13" t="s">
        <v>321</v>
      </c>
    </row>
    <row r="3" spans="1:21" ht="16.5" customHeight="1" x14ac:dyDescent="0.25">
      <c r="A3" s="7" t="s">
        <v>30</v>
      </c>
      <c r="B3" s="7"/>
      <c r="C3" s="7"/>
      <c r="D3" s="7"/>
      <c r="E3" s="7"/>
      <c r="F3" s="7"/>
      <c r="G3" s="7"/>
      <c r="H3" s="7"/>
      <c r="I3" s="7"/>
      <c r="J3" s="7"/>
      <c r="K3" s="7"/>
      <c r="L3" s="9"/>
      <c r="M3" s="10"/>
      <c r="N3" s="10"/>
      <c r="O3" s="10"/>
      <c r="P3" s="10"/>
      <c r="Q3" s="10"/>
      <c r="R3" s="10"/>
      <c r="S3" s="10"/>
      <c r="T3" s="10"/>
      <c r="U3" s="10"/>
    </row>
    <row r="4" spans="1:21" ht="16.5" customHeight="1" x14ac:dyDescent="0.25">
      <c r="A4" s="7"/>
      <c r="B4" s="7" t="s">
        <v>523</v>
      </c>
      <c r="C4" s="7"/>
      <c r="D4" s="7"/>
      <c r="E4" s="7"/>
      <c r="F4" s="7"/>
      <c r="G4" s="7"/>
      <c r="H4" s="7"/>
      <c r="I4" s="7"/>
      <c r="J4" s="7"/>
      <c r="K4" s="7"/>
      <c r="L4" s="9" t="s">
        <v>524</v>
      </c>
      <c r="M4" s="37">
        <v>113905</v>
      </c>
      <c r="N4" s="35">
        <v>94120</v>
      </c>
      <c r="O4" s="35">
        <v>77889</v>
      </c>
      <c r="P4" s="35">
        <v>41101</v>
      </c>
      <c r="Q4" s="35">
        <v>26305</v>
      </c>
      <c r="R4" s="33">
        <v>8502</v>
      </c>
      <c r="S4" s="35">
        <v>25302</v>
      </c>
      <c r="T4" s="33">
        <v>8486</v>
      </c>
      <c r="U4" s="37">
        <v>395610</v>
      </c>
    </row>
    <row r="5" spans="1:21" ht="16.5" customHeight="1" x14ac:dyDescent="0.25">
      <c r="A5" s="7"/>
      <c r="B5" s="7" t="s">
        <v>525</v>
      </c>
      <c r="C5" s="7"/>
      <c r="D5" s="7"/>
      <c r="E5" s="7"/>
      <c r="F5" s="7"/>
      <c r="G5" s="7"/>
      <c r="H5" s="7"/>
      <c r="I5" s="7"/>
      <c r="J5" s="7"/>
      <c r="K5" s="7"/>
      <c r="L5" s="9" t="s">
        <v>524</v>
      </c>
      <c r="M5" s="37">
        <v>106973</v>
      </c>
      <c r="N5" s="35">
        <v>89775</v>
      </c>
      <c r="O5" s="35">
        <v>74435</v>
      </c>
      <c r="P5" s="35">
        <v>39776</v>
      </c>
      <c r="Q5" s="35">
        <v>26182</v>
      </c>
      <c r="R5" s="33">
        <v>8072</v>
      </c>
      <c r="S5" s="35">
        <v>24052</v>
      </c>
      <c r="T5" s="33">
        <v>8328</v>
      </c>
      <c r="U5" s="37">
        <v>377594</v>
      </c>
    </row>
    <row r="6" spans="1:21" ht="16.5" customHeight="1" x14ac:dyDescent="0.25">
      <c r="A6" s="7"/>
      <c r="B6" s="7" t="s">
        <v>526</v>
      </c>
      <c r="C6" s="7"/>
      <c r="D6" s="7"/>
      <c r="E6" s="7"/>
      <c r="F6" s="7"/>
      <c r="G6" s="7"/>
      <c r="H6" s="7"/>
      <c r="I6" s="7"/>
      <c r="J6" s="7"/>
      <c r="K6" s="7"/>
      <c r="L6" s="9" t="s">
        <v>524</v>
      </c>
      <c r="M6" s="37">
        <v>103494</v>
      </c>
      <c r="N6" s="35">
        <v>85516</v>
      </c>
      <c r="O6" s="35">
        <v>73460</v>
      </c>
      <c r="P6" s="35">
        <v>40177</v>
      </c>
      <c r="Q6" s="35">
        <v>26063</v>
      </c>
      <c r="R6" s="33">
        <v>7737</v>
      </c>
      <c r="S6" s="35">
        <v>22955</v>
      </c>
      <c r="T6" s="33">
        <v>8548</v>
      </c>
      <c r="U6" s="37">
        <v>367963</v>
      </c>
    </row>
    <row r="7" spans="1:21" ht="16.5" customHeight="1" x14ac:dyDescent="0.25">
      <c r="A7" s="7"/>
      <c r="B7" s="7" t="s">
        <v>527</v>
      </c>
      <c r="C7" s="7"/>
      <c r="D7" s="7"/>
      <c r="E7" s="7"/>
      <c r="F7" s="7"/>
      <c r="G7" s="7"/>
      <c r="H7" s="7"/>
      <c r="I7" s="7"/>
      <c r="J7" s="7"/>
      <c r="K7" s="7"/>
      <c r="L7" s="9" t="s">
        <v>524</v>
      </c>
      <c r="M7" s="37">
        <v>102551</v>
      </c>
      <c r="N7" s="35">
        <v>81915</v>
      </c>
      <c r="O7" s="35">
        <v>71043</v>
      </c>
      <c r="P7" s="35">
        <v>40392</v>
      </c>
      <c r="Q7" s="35">
        <v>25172</v>
      </c>
      <c r="R7" s="33">
        <v>7687</v>
      </c>
      <c r="S7" s="35">
        <v>23160</v>
      </c>
      <c r="T7" s="33">
        <v>8477</v>
      </c>
      <c r="U7" s="37">
        <v>360420</v>
      </c>
    </row>
    <row r="8" spans="1:21" ht="16.5" customHeight="1" x14ac:dyDescent="0.25">
      <c r="A8" s="7"/>
      <c r="B8" s="7" t="s">
        <v>528</v>
      </c>
      <c r="C8" s="7"/>
      <c r="D8" s="7"/>
      <c r="E8" s="7"/>
      <c r="F8" s="7"/>
      <c r="G8" s="7"/>
      <c r="H8" s="7"/>
      <c r="I8" s="7"/>
      <c r="J8" s="7"/>
      <c r="K8" s="7"/>
      <c r="L8" s="9" t="s">
        <v>524</v>
      </c>
      <c r="M8" s="35">
        <v>98612</v>
      </c>
      <c r="N8" s="35">
        <v>77283</v>
      </c>
      <c r="O8" s="35">
        <v>67445</v>
      </c>
      <c r="P8" s="35">
        <v>39528</v>
      </c>
      <c r="Q8" s="35">
        <v>24184</v>
      </c>
      <c r="R8" s="33">
        <v>7384</v>
      </c>
      <c r="S8" s="35">
        <v>22982</v>
      </c>
      <c r="T8" s="33">
        <v>8253</v>
      </c>
      <c r="U8" s="37">
        <v>345699</v>
      </c>
    </row>
    <row r="9" spans="1:21" ht="16.5" customHeight="1" x14ac:dyDescent="0.25">
      <c r="A9" s="7"/>
      <c r="B9" s="7" t="s">
        <v>529</v>
      </c>
      <c r="C9" s="7"/>
      <c r="D9" s="7"/>
      <c r="E9" s="7"/>
      <c r="F9" s="7"/>
      <c r="G9" s="7"/>
      <c r="H9" s="7"/>
      <c r="I9" s="7"/>
      <c r="J9" s="7"/>
      <c r="K9" s="7"/>
      <c r="L9" s="9" t="s">
        <v>524</v>
      </c>
      <c r="M9" s="35">
        <v>95162</v>
      </c>
      <c r="N9" s="35">
        <v>75176</v>
      </c>
      <c r="O9" s="35">
        <v>64661</v>
      </c>
      <c r="P9" s="35">
        <v>38782</v>
      </c>
      <c r="Q9" s="35">
        <v>23813</v>
      </c>
      <c r="R9" s="33">
        <v>7183</v>
      </c>
      <c r="S9" s="35">
        <v>22888</v>
      </c>
      <c r="T9" s="33">
        <v>8083</v>
      </c>
      <c r="U9" s="37">
        <v>335768</v>
      </c>
    </row>
    <row r="10" spans="1:21" ht="16.5" customHeight="1" x14ac:dyDescent="0.25">
      <c r="A10" s="7"/>
      <c r="B10" s="7" t="s">
        <v>530</v>
      </c>
      <c r="C10" s="7"/>
      <c r="D10" s="7"/>
      <c r="E10" s="7"/>
      <c r="F10" s="7"/>
      <c r="G10" s="7"/>
      <c r="H10" s="7"/>
      <c r="I10" s="7"/>
      <c r="J10" s="7"/>
      <c r="K10" s="7"/>
      <c r="L10" s="9" t="s">
        <v>524</v>
      </c>
      <c r="M10" s="35">
        <v>94127</v>
      </c>
      <c r="N10" s="35">
        <v>73511</v>
      </c>
      <c r="O10" s="35">
        <v>63596</v>
      </c>
      <c r="P10" s="35">
        <v>38528</v>
      </c>
      <c r="Q10" s="35">
        <v>23779</v>
      </c>
      <c r="R10" s="33">
        <v>7166</v>
      </c>
      <c r="S10" s="35">
        <v>23313</v>
      </c>
      <c r="T10" s="33">
        <v>8106</v>
      </c>
      <c r="U10" s="37">
        <v>332136</v>
      </c>
    </row>
    <row r="11" spans="1:21" ht="16.5" customHeight="1" x14ac:dyDescent="0.25">
      <c r="A11" s="7"/>
      <c r="B11" s="7" t="s">
        <v>531</v>
      </c>
      <c r="C11" s="7"/>
      <c r="D11" s="7"/>
      <c r="E11" s="7"/>
      <c r="F11" s="7"/>
      <c r="G11" s="7"/>
      <c r="H11" s="7"/>
      <c r="I11" s="7"/>
      <c r="J11" s="7"/>
      <c r="K11" s="7"/>
      <c r="L11" s="9" t="s">
        <v>524</v>
      </c>
      <c r="M11" s="35">
        <v>94361</v>
      </c>
      <c r="N11" s="35">
        <v>72564</v>
      </c>
      <c r="O11" s="35">
        <v>64751</v>
      </c>
      <c r="P11" s="35">
        <v>37431</v>
      </c>
      <c r="Q11" s="35">
        <v>23734</v>
      </c>
      <c r="R11" s="33">
        <v>7340</v>
      </c>
      <c r="S11" s="35">
        <v>23892</v>
      </c>
      <c r="T11" s="33">
        <v>8102</v>
      </c>
      <c r="U11" s="37">
        <v>332185</v>
      </c>
    </row>
    <row r="12" spans="1:21" ht="16.5" customHeight="1" x14ac:dyDescent="0.25">
      <c r="A12" s="7"/>
      <c r="B12" s="7" t="s">
        <v>532</v>
      </c>
      <c r="C12" s="7"/>
      <c r="D12" s="7"/>
      <c r="E12" s="7"/>
      <c r="F12" s="7"/>
      <c r="G12" s="7"/>
      <c r="H12" s="7"/>
      <c r="I12" s="7"/>
      <c r="J12" s="7"/>
      <c r="K12" s="7"/>
      <c r="L12" s="9" t="s">
        <v>524</v>
      </c>
      <c r="M12" s="35">
        <v>94739</v>
      </c>
      <c r="N12" s="35">
        <v>73804</v>
      </c>
      <c r="O12" s="35">
        <v>66525</v>
      </c>
      <c r="P12" s="35">
        <v>37279</v>
      </c>
      <c r="Q12" s="35">
        <v>23543</v>
      </c>
      <c r="R12" s="33">
        <v>7444</v>
      </c>
      <c r="S12" s="35">
        <v>24033</v>
      </c>
      <c r="T12" s="33">
        <v>8308</v>
      </c>
      <c r="U12" s="37">
        <v>335688</v>
      </c>
    </row>
    <row r="13" spans="1:21" ht="16.5" customHeight="1" x14ac:dyDescent="0.25">
      <c r="A13" s="7"/>
      <c r="B13" s="7" t="s">
        <v>533</v>
      </c>
      <c r="C13" s="7"/>
      <c r="D13" s="7"/>
      <c r="E13" s="7"/>
      <c r="F13" s="7"/>
      <c r="G13" s="7"/>
      <c r="H13" s="7"/>
      <c r="I13" s="7"/>
      <c r="J13" s="7"/>
      <c r="K13" s="7"/>
      <c r="L13" s="9" t="s">
        <v>524</v>
      </c>
      <c r="M13" s="35">
        <v>95553</v>
      </c>
      <c r="N13" s="35">
        <v>73930</v>
      </c>
      <c r="O13" s="35">
        <v>66206</v>
      </c>
      <c r="P13" s="35">
        <v>36206</v>
      </c>
      <c r="Q13" s="35">
        <v>23422</v>
      </c>
      <c r="R13" s="33">
        <v>7900</v>
      </c>
      <c r="S13" s="35">
        <v>22783</v>
      </c>
      <c r="T13" s="33">
        <v>8329</v>
      </c>
      <c r="U13" s="37">
        <v>334394</v>
      </c>
    </row>
    <row r="14" spans="1:21" ht="16.5" customHeight="1" x14ac:dyDescent="0.25">
      <c r="A14" s="7" t="s">
        <v>534</v>
      </c>
      <c r="B14" s="7"/>
      <c r="C14" s="7"/>
      <c r="D14" s="7"/>
      <c r="E14" s="7"/>
      <c r="F14" s="7"/>
      <c r="G14" s="7"/>
      <c r="H14" s="7"/>
      <c r="I14" s="7"/>
      <c r="J14" s="7"/>
      <c r="K14" s="7"/>
      <c r="L14" s="9"/>
      <c r="M14" s="10"/>
      <c r="N14" s="10"/>
      <c r="O14" s="10"/>
      <c r="P14" s="10"/>
      <c r="Q14" s="10"/>
      <c r="R14" s="10"/>
      <c r="S14" s="10"/>
      <c r="T14" s="10"/>
      <c r="U14" s="10"/>
    </row>
    <row r="15" spans="1:21" ht="16.5" customHeight="1" x14ac:dyDescent="0.25">
      <c r="A15" s="7"/>
      <c r="B15" s="7" t="s">
        <v>523</v>
      </c>
      <c r="C15" s="7"/>
      <c r="D15" s="7"/>
      <c r="E15" s="7"/>
      <c r="F15" s="7"/>
      <c r="G15" s="7"/>
      <c r="H15" s="7"/>
      <c r="I15" s="7"/>
      <c r="J15" s="7"/>
      <c r="K15" s="7"/>
      <c r="L15" s="9" t="s">
        <v>67</v>
      </c>
      <c r="M15" s="18">
        <v>28.8</v>
      </c>
      <c r="N15" s="18">
        <v>23.8</v>
      </c>
      <c r="O15" s="18">
        <v>19.7</v>
      </c>
      <c r="P15" s="18">
        <v>10.4</v>
      </c>
      <c r="Q15" s="16">
        <v>6.6</v>
      </c>
      <c r="R15" s="16">
        <v>2.1</v>
      </c>
      <c r="S15" s="16">
        <v>6.4</v>
      </c>
      <c r="T15" s="16">
        <v>2.1</v>
      </c>
      <c r="U15" s="22">
        <v>100</v>
      </c>
    </row>
    <row r="16" spans="1:21" ht="16.5" customHeight="1" x14ac:dyDescent="0.25">
      <c r="A16" s="7"/>
      <c r="B16" s="7" t="s">
        <v>525</v>
      </c>
      <c r="C16" s="7"/>
      <c r="D16" s="7"/>
      <c r="E16" s="7"/>
      <c r="F16" s="7"/>
      <c r="G16" s="7"/>
      <c r="H16" s="7"/>
      <c r="I16" s="7"/>
      <c r="J16" s="7"/>
      <c r="K16" s="7"/>
      <c r="L16" s="9" t="s">
        <v>67</v>
      </c>
      <c r="M16" s="18">
        <v>28.3</v>
      </c>
      <c r="N16" s="18">
        <v>23.8</v>
      </c>
      <c r="O16" s="18">
        <v>19.7</v>
      </c>
      <c r="P16" s="18">
        <v>10.5</v>
      </c>
      <c r="Q16" s="16">
        <v>6.9</v>
      </c>
      <c r="R16" s="16">
        <v>2.1</v>
      </c>
      <c r="S16" s="16">
        <v>6.4</v>
      </c>
      <c r="T16" s="16">
        <v>2.2000000000000002</v>
      </c>
      <c r="U16" s="22">
        <v>100</v>
      </c>
    </row>
    <row r="17" spans="1:21" ht="16.5" customHeight="1" x14ac:dyDescent="0.25">
      <c r="A17" s="7"/>
      <c r="B17" s="7" t="s">
        <v>526</v>
      </c>
      <c r="C17" s="7"/>
      <c r="D17" s="7"/>
      <c r="E17" s="7"/>
      <c r="F17" s="7"/>
      <c r="G17" s="7"/>
      <c r="H17" s="7"/>
      <c r="I17" s="7"/>
      <c r="J17" s="7"/>
      <c r="K17" s="7"/>
      <c r="L17" s="9" t="s">
        <v>67</v>
      </c>
      <c r="M17" s="18">
        <v>28.1</v>
      </c>
      <c r="N17" s="18">
        <v>23.2</v>
      </c>
      <c r="O17" s="18">
        <v>20</v>
      </c>
      <c r="P17" s="18">
        <v>10.9</v>
      </c>
      <c r="Q17" s="16">
        <v>7.1</v>
      </c>
      <c r="R17" s="16">
        <v>2.1</v>
      </c>
      <c r="S17" s="16">
        <v>6.2</v>
      </c>
      <c r="T17" s="16">
        <v>2.2999999999999998</v>
      </c>
      <c r="U17" s="22">
        <v>100</v>
      </c>
    </row>
    <row r="18" spans="1:21" ht="16.5" customHeight="1" x14ac:dyDescent="0.25">
      <c r="A18" s="7"/>
      <c r="B18" s="7" t="s">
        <v>527</v>
      </c>
      <c r="C18" s="7"/>
      <c r="D18" s="7"/>
      <c r="E18" s="7"/>
      <c r="F18" s="7"/>
      <c r="G18" s="7"/>
      <c r="H18" s="7"/>
      <c r="I18" s="7"/>
      <c r="J18" s="7"/>
      <c r="K18" s="7"/>
      <c r="L18" s="9" t="s">
        <v>67</v>
      </c>
      <c r="M18" s="18">
        <v>28.5</v>
      </c>
      <c r="N18" s="18">
        <v>22.7</v>
      </c>
      <c r="O18" s="18">
        <v>19.7</v>
      </c>
      <c r="P18" s="18">
        <v>11.2</v>
      </c>
      <c r="Q18" s="16">
        <v>7</v>
      </c>
      <c r="R18" s="16">
        <v>2.1</v>
      </c>
      <c r="S18" s="16">
        <v>6.4</v>
      </c>
      <c r="T18" s="16">
        <v>2.4</v>
      </c>
      <c r="U18" s="22">
        <v>100</v>
      </c>
    </row>
    <row r="19" spans="1:21" ht="16.5" customHeight="1" x14ac:dyDescent="0.25">
      <c r="A19" s="7"/>
      <c r="B19" s="7" t="s">
        <v>528</v>
      </c>
      <c r="C19" s="7"/>
      <c r="D19" s="7"/>
      <c r="E19" s="7"/>
      <c r="F19" s="7"/>
      <c r="G19" s="7"/>
      <c r="H19" s="7"/>
      <c r="I19" s="7"/>
      <c r="J19" s="7"/>
      <c r="K19" s="7"/>
      <c r="L19" s="9" t="s">
        <v>67</v>
      </c>
      <c r="M19" s="18">
        <v>28.5</v>
      </c>
      <c r="N19" s="18">
        <v>22.4</v>
      </c>
      <c r="O19" s="18">
        <v>19.5</v>
      </c>
      <c r="P19" s="18">
        <v>11.4</v>
      </c>
      <c r="Q19" s="16">
        <v>7</v>
      </c>
      <c r="R19" s="16">
        <v>2.1</v>
      </c>
      <c r="S19" s="16">
        <v>6.6</v>
      </c>
      <c r="T19" s="16">
        <v>2.4</v>
      </c>
      <c r="U19" s="22">
        <v>100</v>
      </c>
    </row>
    <row r="20" spans="1:21" ht="16.5" customHeight="1" x14ac:dyDescent="0.25">
      <c r="A20" s="7"/>
      <c r="B20" s="7" t="s">
        <v>529</v>
      </c>
      <c r="C20" s="7"/>
      <c r="D20" s="7"/>
      <c r="E20" s="7"/>
      <c r="F20" s="7"/>
      <c r="G20" s="7"/>
      <c r="H20" s="7"/>
      <c r="I20" s="7"/>
      <c r="J20" s="7"/>
      <c r="K20" s="7"/>
      <c r="L20" s="9" t="s">
        <v>67</v>
      </c>
      <c r="M20" s="18">
        <v>28.3</v>
      </c>
      <c r="N20" s="18">
        <v>22.4</v>
      </c>
      <c r="O20" s="18">
        <v>19.3</v>
      </c>
      <c r="P20" s="18">
        <v>11.6</v>
      </c>
      <c r="Q20" s="16">
        <v>7.1</v>
      </c>
      <c r="R20" s="16">
        <v>2.1</v>
      </c>
      <c r="S20" s="16">
        <v>6.8</v>
      </c>
      <c r="T20" s="16">
        <v>2.4</v>
      </c>
      <c r="U20" s="22">
        <v>100</v>
      </c>
    </row>
    <row r="21" spans="1:21" ht="16.5" customHeight="1" x14ac:dyDescent="0.25">
      <c r="A21" s="7"/>
      <c r="B21" s="7" t="s">
        <v>530</v>
      </c>
      <c r="C21" s="7"/>
      <c r="D21" s="7"/>
      <c r="E21" s="7"/>
      <c r="F21" s="7"/>
      <c r="G21" s="7"/>
      <c r="H21" s="7"/>
      <c r="I21" s="7"/>
      <c r="J21" s="7"/>
      <c r="K21" s="7"/>
      <c r="L21" s="9" t="s">
        <v>67</v>
      </c>
      <c r="M21" s="18">
        <v>28.3</v>
      </c>
      <c r="N21" s="18">
        <v>22.1</v>
      </c>
      <c r="O21" s="18">
        <v>19.100000000000001</v>
      </c>
      <c r="P21" s="18">
        <v>11.6</v>
      </c>
      <c r="Q21" s="16">
        <v>7.2</v>
      </c>
      <c r="R21" s="16">
        <v>2.2000000000000002</v>
      </c>
      <c r="S21" s="16">
        <v>7</v>
      </c>
      <c r="T21" s="16">
        <v>2.4</v>
      </c>
      <c r="U21" s="22">
        <v>100</v>
      </c>
    </row>
    <row r="22" spans="1:21" ht="16.5" customHeight="1" x14ac:dyDescent="0.25">
      <c r="A22" s="7"/>
      <c r="B22" s="7" t="s">
        <v>531</v>
      </c>
      <c r="C22" s="7"/>
      <c r="D22" s="7"/>
      <c r="E22" s="7"/>
      <c r="F22" s="7"/>
      <c r="G22" s="7"/>
      <c r="H22" s="7"/>
      <c r="I22" s="7"/>
      <c r="J22" s="7"/>
      <c r="K22" s="7"/>
      <c r="L22" s="9" t="s">
        <v>67</v>
      </c>
      <c r="M22" s="18">
        <v>28.4</v>
      </c>
      <c r="N22" s="18">
        <v>21.8</v>
      </c>
      <c r="O22" s="18">
        <v>19.5</v>
      </c>
      <c r="P22" s="18">
        <v>11.3</v>
      </c>
      <c r="Q22" s="16">
        <v>7.1</v>
      </c>
      <c r="R22" s="16">
        <v>2.2000000000000002</v>
      </c>
      <c r="S22" s="16">
        <v>7.2</v>
      </c>
      <c r="T22" s="16">
        <v>2.4</v>
      </c>
      <c r="U22" s="22">
        <v>100</v>
      </c>
    </row>
    <row r="23" spans="1:21" ht="16.5" customHeight="1" x14ac:dyDescent="0.25">
      <c r="A23" s="7"/>
      <c r="B23" s="7" t="s">
        <v>532</v>
      </c>
      <c r="C23" s="7"/>
      <c r="D23" s="7"/>
      <c r="E23" s="7"/>
      <c r="F23" s="7"/>
      <c r="G23" s="7"/>
      <c r="H23" s="7"/>
      <c r="I23" s="7"/>
      <c r="J23" s="7"/>
      <c r="K23" s="7"/>
      <c r="L23" s="9" t="s">
        <v>67</v>
      </c>
      <c r="M23" s="18">
        <v>28.2</v>
      </c>
      <c r="N23" s="18">
        <v>22</v>
      </c>
      <c r="O23" s="18">
        <v>19.8</v>
      </c>
      <c r="P23" s="18">
        <v>11.1</v>
      </c>
      <c r="Q23" s="16">
        <v>7</v>
      </c>
      <c r="R23" s="16">
        <v>2.2000000000000002</v>
      </c>
      <c r="S23" s="16">
        <v>7.2</v>
      </c>
      <c r="T23" s="16">
        <v>2.5</v>
      </c>
      <c r="U23" s="22">
        <v>100</v>
      </c>
    </row>
    <row r="24" spans="1:21" ht="16.5" customHeight="1" x14ac:dyDescent="0.25">
      <c r="A24" s="7"/>
      <c r="B24" s="7" t="s">
        <v>533</v>
      </c>
      <c r="C24" s="7"/>
      <c r="D24" s="7"/>
      <c r="E24" s="7"/>
      <c r="F24" s="7"/>
      <c r="G24" s="7"/>
      <c r="H24" s="7"/>
      <c r="I24" s="7"/>
      <c r="J24" s="7"/>
      <c r="K24" s="7"/>
      <c r="L24" s="9" t="s">
        <v>67</v>
      </c>
      <c r="M24" s="18">
        <v>28.6</v>
      </c>
      <c r="N24" s="18">
        <v>22.1</v>
      </c>
      <c r="O24" s="18">
        <v>19.8</v>
      </c>
      <c r="P24" s="18">
        <v>10.8</v>
      </c>
      <c r="Q24" s="16">
        <v>7</v>
      </c>
      <c r="R24" s="16">
        <v>2.4</v>
      </c>
      <c r="S24" s="16">
        <v>6.8</v>
      </c>
      <c r="T24" s="16">
        <v>2.5</v>
      </c>
      <c r="U24" s="22">
        <v>100</v>
      </c>
    </row>
    <row r="25" spans="1:21" ht="16.5" customHeight="1" x14ac:dyDescent="0.25">
      <c r="A25" s="7" t="s">
        <v>535</v>
      </c>
      <c r="B25" s="7"/>
      <c r="C25" s="7"/>
      <c r="D25" s="7"/>
      <c r="E25" s="7"/>
      <c r="F25" s="7"/>
      <c r="G25" s="7"/>
      <c r="H25" s="7"/>
      <c r="I25" s="7"/>
      <c r="J25" s="7"/>
      <c r="K25" s="7"/>
      <c r="L25" s="9"/>
      <c r="M25" s="10"/>
      <c r="N25" s="10"/>
      <c r="O25" s="10"/>
      <c r="P25" s="10"/>
      <c r="Q25" s="10"/>
      <c r="R25" s="10"/>
      <c r="S25" s="10"/>
      <c r="T25" s="10"/>
      <c r="U25" s="10"/>
    </row>
    <row r="26" spans="1:21" ht="16.5" customHeight="1" x14ac:dyDescent="0.25">
      <c r="A26" s="7"/>
      <c r="B26" s="7" t="s">
        <v>523</v>
      </c>
      <c r="C26" s="7"/>
      <c r="D26" s="7"/>
      <c r="E26" s="7"/>
      <c r="F26" s="7"/>
      <c r="G26" s="7"/>
      <c r="H26" s="7"/>
      <c r="I26" s="7"/>
      <c r="J26" s="7"/>
      <c r="K26" s="7"/>
      <c r="L26" s="9" t="s">
        <v>67</v>
      </c>
      <c r="M26" s="16">
        <v>6.5</v>
      </c>
      <c r="N26" s="16">
        <v>4.8</v>
      </c>
      <c r="O26" s="16">
        <v>4.5999999999999996</v>
      </c>
      <c r="P26" s="16">
        <v>3.3</v>
      </c>
      <c r="Q26" s="16">
        <v>0.5</v>
      </c>
      <c r="R26" s="16">
        <v>5.3</v>
      </c>
      <c r="S26" s="16">
        <v>5.2</v>
      </c>
      <c r="T26" s="16">
        <v>1.9</v>
      </c>
      <c r="U26" s="16">
        <v>4.8</v>
      </c>
    </row>
    <row r="27" spans="1:21" ht="16.5" customHeight="1" x14ac:dyDescent="0.25">
      <c r="A27" s="7"/>
      <c r="B27" s="7" t="s">
        <v>525</v>
      </c>
      <c r="C27" s="7"/>
      <c r="D27" s="7"/>
      <c r="E27" s="7"/>
      <c r="F27" s="7"/>
      <c r="G27" s="7"/>
      <c r="H27" s="7"/>
      <c r="I27" s="7"/>
      <c r="J27" s="7"/>
      <c r="K27" s="7"/>
      <c r="L27" s="9" t="s">
        <v>67</v>
      </c>
      <c r="M27" s="16">
        <v>3.4</v>
      </c>
      <c r="N27" s="16">
        <v>5</v>
      </c>
      <c r="O27" s="16">
        <v>1.3</v>
      </c>
      <c r="P27" s="16">
        <v>-1</v>
      </c>
      <c r="Q27" s="16">
        <v>0.5</v>
      </c>
      <c r="R27" s="16">
        <v>4.3</v>
      </c>
      <c r="S27" s="16">
        <v>4.8</v>
      </c>
      <c r="T27" s="16">
        <v>-2.6</v>
      </c>
      <c r="U27" s="16">
        <v>2.6</v>
      </c>
    </row>
    <row r="28" spans="1:21" ht="16.5" customHeight="1" x14ac:dyDescent="0.25">
      <c r="A28" s="7"/>
      <c r="B28" s="7" t="s">
        <v>526</v>
      </c>
      <c r="C28" s="7"/>
      <c r="D28" s="7"/>
      <c r="E28" s="7"/>
      <c r="F28" s="7"/>
      <c r="G28" s="7"/>
      <c r="H28" s="7"/>
      <c r="I28" s="7"/>
      <c r="J28" s="7"/>
      <c r="K28" s="7"/>
      <c r="L28" s="9" t="s">
        <v>67</v>
      </c>
      <c r="M28" s="16">
        <v>0.9</v>
      </c>
      <c r="N28" s="16">
        <v>4.4000000000000004</v>
      </c>
      <c r="O28" s="16">
        <v>3.4</v>
      </c>
      <c r="P28" s="16">
        <v>-0.5</v>
      </c>
      <c r="Q28" s="16">
        <v>3.5</v>
      </c>
      <c r="R28" s="16">
        <v>0.6</v>
      </c>
      <c r="S28" s="16">
        <v>-0.9</v>
      </c>
      <c r="T28" s="16">
        <v>0.8</v>
      </c>
      <c r="U28" s="16">
        <v>2.1</v>
      </c>
    </row>
    <row r="29" spans="1:21" ht="16.5" customHeight="1" x14ac:dyDescent="0.25">
      <c r="A29" s="7"/>
      <c r="B29" s="7" t="s">
        <v>527</v>
      </c>
      <c r="C29" s="7"/>
      <c r="D29" s="7"/>
      <c r="E29" s="7"/>
      <c r="F29" s="7"/>
      <c r="G29" s="7"/>
      <c r="H29" s="7"/>
      <c r="I29" s="7"/>
      <c r="J29" s="7"/>
      <c r="K29" s="7"/>
      <c r="L29" s="9" t="s">
        <v>67</v>
      </c>
      <c r="M29" s="16">
        <v>4</v>
      </c>
      <c r="N29" s="16">
        <v>6</v>
      </c>
      <c r="O29" s="16">
        <v>5.3</v>
      </c>
      <c r="P29" s="16">
        <v>2.2000000000000002</v>
      </c>
      <c r="Q29" s="16">
        <v>4.0999999999999996</v>
      </c>
      <c r="R29" s="16">
        <v>4.0999999999999996</v>
      </c>
      <c r="S29" s="16">
        <v>0.8</v>
      </c>
      <c r="T29" s="16">
        <v>2.7</v>
      </c>
      <c r="U29" s="16">
        <v>4.3</v>
      </c>
    </row>
    <row r="30" spans="1:21" ht="16.5" customHeight="1" x14ac:dyDescent="0.25">
      <c r="A30" s="7"/>
      <c r="B30" s="7" t="s">
        <v>528</v>
      </c>
      <c r="C30" s="7"/>
      <c r="D30" s="7"/>
      <c r="E30" s="7"/>
      <c r="F30" s="7"/>
      <c r="G30" s="7"/>
      <c r="H30" s="7"/>
      <c r="I30" s="7"/>
      <c r="J30" s="7"/>
      <c r="K30" s="7"/>
      <c r="L30" s="9" t="s">
        <v>67</v>
      </c>
      <c r="M30" s="16">
        <v>3.6</v>
      </c>
      <c r="N30" s="16">
        <v>2.8</v>
      </c>
      <c r="O30" s="16">
        <v>4.3</v>
      </c>
      <c r="P30" s="16">
        <v>1.9</v>
      </c>
      <c r="Q30" s="16">
        <v>1.6</v>
      </c>
      <c r="R30" s="16">
        <v>2.8</v>
      </c>
      <c r="S30" s="16">
        <v>0.4</v>
      </c>
      <c r="T30" s="16">
        <v>2.1</v>
      </c>
      <c r="U30" s="16">
        <v>3</v>
      </c>
    </row>
    <row r="31" spans="1:21" ht="16.5" customHeight="1" x14ac:dyDescent="0.25">
      <c r="A31" s="7"/>
      <c r="B31" s="7" t="s">
        <v>529</v>
      </c>
      <c r="C31" s="7"/>
      <c r="D31" s="7"/>
      <c r="E31" s="7"/>
      <c r="F31" s="7"/>
      <c r="G31" s="7"/>
      <c r="H31" s="7"/>
      <c r="I31" s="7"/>
      <c r="J31" s="7"/>
      <c r="K31" s="7"/>
      <c r="L31" s="9" t="s">
        <v>67</v>
      </c>
      <c r="M31" s="16">
        <v>1.1000000000000001</v>
      </c>
      <c r="N31" s="16">
        <v>2.2999999999999998</v>
      </c>
      <c r="O31" s="16">
        <v>1.7</v>
      </c>
      <c r="P31" s="16">
        <v>0.7</v>
      </c>
      <c r="Q31" s="16">
        <v>0.1</v>
      </c>
      <c r="R31" s="16">
        <v>0.2</v>
      </c>
      <c r="S31" s="16">
        <v>-1.8</v>
      </c>
      <c r="T31" s="16">
        <v>-0.3</v>
      </c>
      <c r="U31" s="16">
        <v>1.1000000000000001</v>
      </c>
    </row>
    <row r="32" spans="1:21" ht="16.5" customHeight="1" x14ac:dyDescent="0.25">
      <c r="A32" s="7"/>
      <c r="B32" s="7" t="s">
        <v>530</v>
      </c>
      <c r="C32" s="7"/>
      <c r="D32" s="7"/>
      <c r="E32" s="7"/>
      <c r="F32" s="7"/>
      <c r="G32" s="7"/>
      <c r="H32" s="7"/>
      <c r="I32" s="7"/>
      <c r="J32" s="7"/>
      <c r="K32" s="7"/>
      <c r="L32" s="9" t="s">
        <v>67</v>
      </c>
      <c r="M32" s="16">
        <v>-0.2</v>
      </c>
      <c r="N32" s="16">
        <v>1.3</v>
      </c>
      <c r="O32" s="16">
        <v>-1.8</v>
      </c>
      <c r="P32" s="16">
        <v>2.9</v>
      </c>
      <c r="Q32" s="16">
        <v>0.2</v>
      </c>
      <c r="R32" s="16">
        <v>-2.4</v>
      </c>
      <c r="S32" s="16">
        <v>-2.4</v>
      </c>
      <c r="T32" s="16" t="s">
        <v>73</v>
      </c>
      <c r="U32" s="16" t="s">
        <v>73</v>
      </c>
    </row>
    <row r="33" spans="1:21" ht="16.5" customHeight="1" x14ac:dyDescent="0.25">
      <c r="A33" s="7"/>
      <c r="B33" s="7" t="s">
        <v>531</v>
      </c>
      <c r="C33" s="7"/>
      <c r="D33" s="7"/>
      <c r="E33" s="7"/>
      <c r="F33" s="7"/>
      <c r="G33" s="7"/>
      <c r="H33" s="7"/>
      <c r="I33" s="7"/>
      <c r="J33" s="7"/>
      <c r="K33" s="7"/>
      <c r="L33" s="9" t="s">
        <v>67</v>
      </c>
      <c r="M33" s="16">
        <v>-0.4</v>
      </c>
      <c r="N33" s="16">
        <v>-1.7</v>
      </c>
      <c r="O33" s="16">
        <v>-2.7</v>
      </c>
      <c r="P33" s="16">
        <v>0.4</v>
      </c>
      <c r="Q33" s="16">
        <v>0.8</v>
      </c>
      <c r="R33" s="16">
        <v>-1.4</v>
      </c>
      <c r="S33" s="16">
        <v>-0.6</v>
      </c>
      <c r="T33" s="16">
        <v>-2.5</v>
      </c>
      <c r="U33" s="16">
        <v>-1</v>
      </c>
    </row>
    <row r="34" spans="1:21" ht="16.5" customHeight="1" x14ac:dyDescent="0.25">
      <c r="A34" s="7"/>
      <c r="B34" s="7" t="s">
        <v>532</v>
      </c>
      <c r="C34" s="7"/>
      <c r="D34" s="7"/>
      <c r="E34" s="7"/>
      <c r="F34" s="7"/>
      <c r="G34" s="7"/>
      <c r="H34" s="7"/>
      <c r="I34" s="7"/>
      <c r="J34" s="7"/>
      <c r="K34" s="7"/>
      <c r="L34" s="9" t="s">
        <v>67</v>
      </c>
      <c r="M34" s="16">
        <v>-0.9</v>
      </c>
      <c r="N34" s="16">
        <v>-0.2</v>
      </c>
      <c r="O34" s="16">
        <v>0.5</v>
      </c>
      <c r="P34" s="16">
        <v>3</v>
      </c>
      <c r="Q34" s="16">
        <v>0.5</v>
      </c>
      <c r="R34" s="16">
        <v>-5.8</v>
      </c>
      <c r="S34" s="16">
        <v>5.5</v>
      </c>
      <c r="T34" s="16">
        <v>-0.2</v>
      </c>
      <c r="U34" s="16">
        <v>0.4</v>
      </c>
    </row>
    <row r="35" spans="1:21" ht="16.5" customHeight="1" x14ac:dyDescent="0.25">
      <c r="A35" s="7"/>
      <c r="B35" s="7" t="s">
        <v>533</v>
      </c>
      <c r="C35" s="7"/>
      <c r="D35" s="7"/>
      <c r="E35" s="7"/>
      <c r="F35" s="7"/>
      <c r="G35" s="7"/>
      <c r="H35" s="7"/>
      <c r="I35" s="7"/>
      <c r="J35" s="7"/>
      <c r="K35" s="7"/>
      <c r="L35" s="9" t="s">
        <v>67</v>
      </c>
      <c r="M35" s="16">
        <v>-1.7</v>
      </c>
      <c r="N35" s="16">
        <v>-1.4</v>
      </c>
      <c r="O35" s="16">
        <v>2.7</v>
      </c>
      <c r="P35" s="16">
        <v>-0.8</v>
      </c>
      <c r="Q35" s="16">
        <v>-2.6</v>
      </c>
      <c r="R35" s="16">
        <v>-2.7</v>
      </c>
      <c r="S35" s="16">
        <v>-0.5</v>
      </c>
      <c r="T35" s="16">
        <v>-0.4</v>
      </c>
      <c r="U35" s="16">
        <v>-0.7</v>
      </c>
    </row>
    <row r="36" spans="1:21" ht="16.5" customHeight="1" x14ac:dyDescent="0.25">
      <c r="A36" s="7" t="s">
        <v>536</v>
      </c>
      <c r="B36" s="7"/>
      <c r="C36" s="7"/>
      <c r="D36" s="7"/>
      <c r="E36" s="7"/>
      <c r="F36" s="7"/>
      <c r="G36" s="7"/>
      <c r="H36" s="7"/>
      <c r="I36" s="7"/>
      <c r="J36" s="7"/>
      <c r="K36" s="7"/>
      <c r="L36" s="9"/>
      <c r="M36" s="10"/>
      <c r="N36" s="10"/>
      <c r="O36" s="10"/>
      <c r="P36" s="10"/>
      <c r="Q36" s="10"/>
      <c r="R36" s="10"/>
      <c r="S36" s="10"/>
      <c r="T36" s="10"/>
      <c r="U36" s="10"/>
    </row>
    <row r="37" spans="1:21" ht="16.5" customHeight="1" x14ac:dyDescent="0.25">
      <c r="A37" s="7"/>
      <c r="B37" s="7" t="s">
        <v>523</v>
      </c>
      <c r="C37" s="7"/>
      <c r="D37" s="7"/>
      <c r="E37" s="7"/>
      <c r="F37" s="7"/>
      <c r="G37" s="7"/>
      <c r="H37" s="7"/>
      <c r="I37" s="7"/>
      <c r="J37" s="7"/>
      <c r="K37" s="7"/>
      <c r="L37" s="9" t="s">
        <v>537</v>
      </c>
      <c r="M37" s="21">
        <v>14012.2</v>
      </c>
      <c r="N37" s="21">
        <v>14151.1</v>
      </c>
      <c r="O37" s="21">
        <v>15183.1</v>
      </c>
      <c r="P37" s="21">
        <v>15574</v>
      </c>
      <c r="Q37" s="21">
        <v>14953</v>
      </c>
      <c r="R37" s="21">
        <v>15832</v>
      </c>
      <c r="S37" s="21">
        <v>59197.2</v>
      </c>
      <c r="T37" s="21">
        <v>34670.6</v>
      </c>
      <c r="U37" s="21">
        <v>15500.6</v>
      </c>
    </row>
    <row r="38" spans="1:21" ht="16.5" customHeight="1" x14ac:dyDescent="0.25">
      <c r="A38" s="7"/>
      <c r="B38" s="7" t="s">
        <v>525</v>
      </c>
      <c r="C38" s="7"/>
      <c r="D38" s="7"/>
      <c r="E38" s="7"/>
      <c r="F38" s="7"/>
      <c r="G38" s="7"/>
      <c r="H38" s="7"/>
      <c r="I38" s="7"/>
      <c r="J38" s="7"/>
      <c r="K38" s="7"/>
      <c r="L38" s="9" t="s">
        <v>537</v>
      </c>
      <c r="M38" s="21">
        <v>13295</v>
      </c>
      <c r="N38" s="21">
        <v>13755.7</v>
      </c>
      <c r="O38" s="21">
        <v>14731.4</v>
      </c>
      <c r="P38" s="21">
        <v>15261.3</v>
      </c>
      <c r="Q38" s="21">
        <v>15023.5</v>
      </c>
      <c r="R38" s="21">
        <v>15186.8</v>
      </c>
      <c r="S38" s="21">
        <v>56751.4</v>
      </c>
      <c r="T38" s="21">
        <v>33872</v>
      </c>
      <c r="U38" s="21">
        <v>14995.7</v>
      </c>
    </row>
    <row r="39" spans="1:21" ht="16.5" customHeight="1" x14ac:dyDescent="0.25">
      <c r="A39" s="7"/>
      <c r="B39" s="7" t="s">
        <v>526</v>
      </c>
      <c r="C39" s="7"/>
      <c r="D39" s="7"/>
      <c r="E39" s="7"/>
      <c r="F39" s="7"/>
      <c r="G39" s="7"/>
      <c r="H39" s="7"/>
      <c r="I39" s="7"/>
      <c r="J39" s="7"/>
      <c r="K39" s="7"/>
      <c r="L39" s="9" t="s">
        <v>537</v>
      </c>
      <c r="M39" s="21">
        <v>13075.6</v>
      </c>
      <c r="N39" s="21">
        <v>13391.5</v>
      </c>
      <c r="O39" s="21">
        <v>14795.5</v>
      </c>
      <c r="P39" s="21">
        <v>15543.7</v>
      </c>
      <c r="Q39" s="21">
        <v>15082.6</v>
      </c>
      <c r="R39" s="21">
        <v>14745.7</v>
      </c>
      <c r="S39" s="21">
        <v>55192</v>
      </c>
      <c r="T39" s="21">
        <v>34647.300000000003</v>
      </c>
      <c r="U39" s="21">
        <v>14854.7</v>
      </c>
    </row>
    <row r="40" spans="1:21" ht="16.5" customHeight="1" x14ac:dyDescent="0.25">
      <c r="A40" s="7"/>
      <c r="B40" s="7" t="s">
        <v>527</v>
      </c>
      <c r="C40" s="7"/>
      <c r="D40" s="7"/>
      <c r="E40" s="7"/>
      <c r="F40" s="7"/>
      <c r="G40" s="7"/>
      <c r="H40" s="7"/>
      <c r="I40" s="7"/>
      <c r="J40" s="7"/>
      <c r="K40" s="7"/>
      <c r="L40" s="9" t="s">
        <v>537</v>
      </c>
      <c r="M40" s="21">
        <v>13151.3</v>
      </c>
      <c r="N40" s="21">
        <v>13118.6</v>
      </c>
      <c r="O40" s="21">
        <v>14546.9</v>
      </c>
      <c r="P40" s="21">
        <v>15730.3</v>
      </c>
      <c r="Q40" s="21">
        <v>14660.9</v>
      </c>
      <c r="R40" s="21">
        <v>14809.9</v>
      </c>
      <c r="S40" s="21">
        <v>56986.8</v>
      </c>
      <c r="T40" s="21">
        <v>34592.199999999997</v>
      </c>
      <c r="U40" s="21">
        <v>14780</v>
      </c>
    </row>
    <row r="41" spans="1:21" ht="16.5" customHeight="1" x14ac:dyDescent="0.25">
      <c r="A41" s="7"/>
      <c r="B41" s="7" t="s">
        <v>528</v>
      </c>
      <c r="C41" s="7"/>
      <c r="D41" s="7"/>
      <c r="E41" s="7"/>
      <c r="F41" s="7"/>
      <c r="G41" s="7"/>
      <c r="H41" s="7"/>
      <c r="I41" s="7"/>
      <c r="J41" s="7"/>
      <c r="K41" s="7"/>
      <c r="L41" s="9" t="s">
        <v>537</v>
      </c>
      <c r="M41" s="21">
        <v>12854.5</v>
      </c>
      <c r="N41" s="21">
        <v>12683.8</v>
      </c>
      <c r="O41" s="21">
        <v>14036.6</v>
      </c>
      <c r="P41" s="21">
        <v>15515</v>
      </c>
      <c r="Q41" s="21">
        <v>14176.5</v>
      </c>
      <c r="R41" s="21">
        <v>14319.4</v>
      </c>
      <c r="S41" s="21">
        <v>57616.9</v>
      </c>
      <c r="T41" s="21">
        <v>33813.199999999997</v>
      </c>
      <c r="U41" s="21">
        <v>14413.4</v>
      </c>
    </row>
    <row r="42" spans="1:21" ht="16.5" customHeight="1" x14ac:dyDescent="0.25">
      <c r="A42" s="7"/>
      <c r="B42" s="7" t="s">
        <v>529</v>
      </c>
      <c r="C42" s="7"/>
      <c r="D42" s="7"/>
      <c r="E42" s="7"/>
      <c r="F42" s="7"/>
      <c r="G42" s="7"/>
      <c r="H42" s="7"/>
      <c r="I42" s="7"/>
      <c r="J42" s="7"/>
      <c r="K42" s="7"/>
      <c r="L42" s="9" t="s">
        <v>537</v>
      </c>
      <c r="M42" s="21">
        <v>12583.9</v>
      </c>
      <c r="N42" s="21">
        <v>12618.7</v>
      </c>
      <c r="O42" s="21">
        <v>13620.7</v>
      </c>
      <c r="P42" s="21">
        <v>15337.3</v>
      </c>
      <c r="Q42" s="21">
        <v>14064.9</v>
      </c>
      <c r="R42" s="21">
        <v>13974.4</v>
      </c>
      <c r="S42" s="21">
        <v>58390.1</v>
      </c>
      <c r="T42" s="21">
        <v>33297.5</v>
      </c>
      <c r="U42" s="21">
        <v>14203.2</v>
      </c>
    </row>
    <row r="43" spans="1:21" ht="16.5" customHeight="1" x14ac:dyDescent="0.25">
      <c r="A43" s="7"/>
      <c r="B43" s="7" t="s">
        <v>530</v>
      </c>
      <c r="C43" s="7"/>
      <c r="D43" s="7"/>
      <c r="E43" s="7"/>
      <c r="F43" s="7"/>
      <c r="G43" s="7"/>
      <c r="H43" s="7"/>
      <c r="I43" s="7"/>
      <c r="J43" s="7"/>
      <c r="K43" s="7"/>
      <c r="L43" s="9" t="s">
        <v>537</v>
      </c>
      <c r="M43" s="21">
        <v>12626.1</v>
      </c>
      <c r="N43" s="21">
        <v>12603.6</v>
      </c>
      <c r="O43" s="21">
        <v>13573</v>
      </c>
      <c r="P43" s="21">
        <v>15397.7</v>
      </c>
      <c r="Q43" s="21">
        <v>14170.7</v>
      </c>
      <c r="R43" s="21">
        <v>13968.6</v>
      </c>
      <c r="S43" s="21">
        <v>60345.5</v>
      </c>
      <c r="T43" s="21">
        <v>33453.9</v>
      </c>
      <c r="U43" s="21">
        <v>14256.1</v>
      </c>
    </row>
    <row r="44" spans="1:21" ht="16.5" customHeight="1" x14ac:dyDescent="0.25">
      <c r="A44" s="7"/>
      <c r="B44" s="7" t="s">
        <v>531</v>
      </c>
      <c r="C44" s="7"/>
      <c r="D44" s="7"/>
      <c r="E44" s="7"/>
      <c r="F44" s="7"/>
      <c r="G44" s="7"/>
      <c r="H44" s="7"/>
      <c r="I44" s="7"/>
      <c r="J44" s="7"/>
      <c r="K44" s="7"/>
      <c r="L44" s="9" t="s">
        <v>537</v>
      </c>
      <c r="M44" s="21">
        <v>12832.6</v>
      </c>
      <c r="N44" s="21">
        <v>12709.1</v>
      </c>
      <c r="O44" s="21">
        <v>14041.9</v>
      </c>
      <c r="P44" s="21">
        <v>15231.3</v>
      </c>
      <c r="Q44" s="21">
        <v>14270.9</v>
      </c>
      <c r="R44" s="21">
        <v>14340.4</v>
      </c>
      <c r="S44" s="21">
        <v>62905.7</v>
      </c>
      <c r="T44" s="21">
        <v>33938.699999999997</v>
      </c>
      <c r="U44" s="21">
        <v>14488.2</v>
      </c>
    </row>
    <row r="45" spans="1:21" ht="16.5" customHeight="1" x14ac:dyDescent="0.25">
      <c r="A45" s="7"/>
      <c r="B45" s="7" t="s">
        <v>532</v>
      </c>
      <c r="C45" s="7"/>
      <c r="D45" s="7"/>
      <c r="E45" s="7"/>
      <c r="F45" s="7"/>
      <c r="G45" s="7"/>
      <c r="H45" s="7"/>
      <c r="I45" s="7"/>
      <c r="J45" s="7"/>
      <c r="K45" s="7"/>
      <c r="L45" s="9" t="s">
        <v>537</v>
      </c>
      <c r="M45" s="21">
        <v>13051.8</v>
      </c>
      <c r="N45" s="21">
        <v>13198.6</v>
      </c>
      <c r="O45" s="21">
        <v>14722.4</v>
      </c>
      <c r="P45" s="21">
        <v>15624.4</v>
      </c>
      <c r="Q45" s="21">
        <v>14293.1</v>
      </c>
      <c r="R45" s="21">
        <v>14547.1</v>
      </c>
      <c r="S45" s="21">
        <v>64591.7</v>
      </c>
      <c r="T45" s="21">
        <v>35664.9</v>
      </c>
      <c r="U45" s="21">
        <v>14904.8</v>
      </c>
    </row>
    <row r="46" spans="1:21" ht="16.5" customHeight="1" x14ac:dyDescent="0.25">
      <c r="A46" s="14"/>
      <c r="B46" s="14" t="s">
        <v>533</v>
      </c>
      <c r="C46" s="14"/>
      <c r="D46" s="14"/>
      <c r="E46" s="14"/>
      <c r="F46" s="14"/>
      <c r="G46" s="14"/>
      <c r="H46" s="14"/>
      <c r="I46" s="14"/>
      <c r="J46" s="14"/>
      <c r="K46" s="14"/>
      <c r="L46" s="15" t="s">
        <v>537</v>
      </c>
      <c r="M46" s="29">
        <v>13308.4</v>
      </c>
      <c r="N46" s="29">
        <v>13452.4</v>
      </c>
      <c r="O46" s="29">
        <v>14921.6</v>
      </c>
      <c r="P46" s="29">
        <v>15612.2</v>
      </c>
      <c r="Q46" s="29">
        <v>14347.2</v>
      </c>
      <c r="R46" s="29">
        <v>15483.8</v>
      </c>
      <c r="S46" s="29">
        <v>62447.199999999997</v>
      </c>
      <c r="T46" s="29">
        <v>36164.699999999997</v>
      </c>
      <c r="U46" s="29">
        <v>15081.5</v>
      </c>
    </row>
    <row r="47" spans="1:21" ht="4.5" customHeight="1" x14ac:dyDescent="0.25">
      <c r="A47" s="24"/>
      <c r="B47" s="24"/>
      <c r="C47" s="2"/>
      <c r="D47" s="2"/>
      <c r="E47" s="2"/>
      <c r="F47" s="2"/>
      <c r="G47" s="2"/>
      <c r="H47" s="2"/>
      <c r="I47" s="2"/>
      <c r="J47" s="2"/>
      <c r="K47" s="2"/>
      <c r="L47" s="2"/>
      <c r="M47" s="2"/>
      <c r="N47" s="2"/>
      <c r="O47" s="2"/>
      <c r="P47" s="2"/>
      <c r="Q47" s="2"/>
      <c r="R47" s="2"/>
      <c r="S47" s="2"/>
      <c r="T47" s="2"/>
      <c r="U47" s="2"/>
    </row>
    <row r="48" spans="1:21" ht="16.5" customHeight="1" x14ac:dyDescent="0.25">
      <c r="A48" s="24"/>
      <c r="B48" s="24"/>
      <c r="C48" s="56" t="s">
        <v>538</v>
      </c>
      <c r="D48" s="56"/>
      <c r="E48" s="56"/>
      <c r="F48" s="56"/>
      <c r="G48" s="56"/>
      <c r="H48" s="56"/>
      <c r="I48" s="56"/>
      <c r="J48" s="56"/>
      <c r="K48" s="56"/>
      <c r="L48" s="56"/>
      <c r="M48" s="56"/>
      <c r="N48" s="56"/>
      <c r="O48" s="56"/>
      <c r="P48" s="56"/>
      <c r="Q48" s="56"/>
      <c r="R48" s="56"/>
      <c r="S48" s="56"/>
      <c r="T48" s="56"/>
      <c r="U48" s="56"/>
    </row>
    <row r="49" spans="1:21" ht="4.5" customHeight="1" x14ac:dyDescent="0.25">
      <c r="A49" s="24"/>
      <c r="B49" s="24"/>
      <c r="C49" s="2"/>
      <c r="D49" s="2"/>
      <c r="E49" s="2"/>
      <c r="F49" s="2"/>
      <c r="G49" s="2"/>
      <c r="H49" s="2"/>
      <c r="I49" s="2"/>
      <c r="J49" s="2"/>
      <c r="K49" s="2"/>
      <c r="L49" s="2"/>
      <c r="M49" s="2"/>
      <c r="N49" s="2"/>
      <c r="O49" s="2"/>
      <c r="P49" s="2"/>
      <c r="Q49" s="2"/>
      <c r="R49" s="2"/>
      <c r="S49" s="2"/>
      <c r="T49" s="2"/>
      <c r="U49" s="2"/>
    </row>
    <row r="50" spans="1:21" ht="29.4" customHeight="1" x14ac:dyDescent="0.25">
      <c r="A50" s="24" t="s">
        <v>84</v>
      </c>
      <c r="B50" s="24"/>
      <c r="C50" s="56" t="s">
        <v>539</v>
      </c>
      <c r="D50" s="56"/>
      <c r="E50" s="56"/>
      <c r="F50" s="56"/>
      <c r="G50" s="56"/>
      <c r="H50" s="56"/>
      <c r="I50" s="56"/>
      <c r="J50" s="56"/>
      <c r="K50" s="56"/>
      <c r="L50" s="56"/>
      <c r="M50" s="56"/>
      <c r="N50" s="56"/>
      <c r="O50" s="56"/>
      <c r="P50" s="56"/>
      <c r="Q50" s="56"/>
      <c r="R50" s="56"/>
      <c r="S50" s="56"/>
      <c r="T50" s="56"/>
      <c r="U50" s="56"/>
    </row>
    <row r="51" spans="1:21" ht="29.4" customHeight="1" x14ac:dyDescent="0.25">
      <c r="A51" s="24" t="s">
        <v>86</v>
      </c>
      <c r="B51" s="24"/>
      <c r="C51" s="56" t="s">
        <v>89</v>
      </c>
      <c r="D51" s="56"/>
      <c r="E51" s="56"/>
      <c r="F51" s="56"/>
      <c r="G51" s="56"/>
      <c r="H51" s="56"/>
      <c r="I51" s="56"/>
      <c r="J51" s="56"/>
      <c r="K51" s="56"/>
      <c r="L51" s="56"/>
      <c r="M51" s="56"/>
      <c r="N51" s="56"/>
      <c r="O51" s="56"/>
      <c r="P51" s="56"/>
      <c r="Q51" s="56"/>
      <c r="R51" s="56"/>
      <c r="S51" s="56"/>
      <c r="T51" s="56"/>
      <c r="U51" s="56"/>
    </row>
    <row r="52" spans="1:21" ht="4.5" customHeight="1" x14ac:dyDescent="0.25"/>
    <row r="53" spans="1:21" ht="119.9" customHeight="1" x14ac:dyDescent="0.25">
      <c r="A53" s="25" t="s">
        <v>90</v>
      </c>
      <c r="B53" s="24"/>
      <c r="C53" s="24"/>
      <c r="D53" s="24"/>
      <c r="E53" s="56" t="s">
        <v>540</v>
      </c>
      <c r="F53" s="56"/>
      <c r="G53" s="56"/>
      <c r="H53" s="56"/>
      <c r="I53" s="56"/>
      <c r="J53" s="56"/>
      <c r="K53" s="56"/>
      <c r="L53" s="56"/>
      <c r="M53" s="56"/>
      <c r="N53" s="56"/>
      <c r="O53" s="56"/>
      <c r="P53" s="56"/>
      <c r="Q53" s="56"/>
      <c r="R53" s="56"/>
      <c r="S53" s="56"/>
      <c r="T53" s="56"/>
      <c r="U53" s="56"/>
    </row>
  </sheetData>
  <mergeCells count="5">
    <mergeCell ref="K1:U1"/>
    <mergeCell ref="C48:U48"/>
    <mergeCell ref="C50:U50"/>
    <mergeCell ref="C51:U51"/>
    <mergeCell ref="E53:U53"/>
  </mergeCells>
  <pageMargins left="0.7" right="0.7" top="0.75" bottom="0.75" header="0.3" footer="0.3"/>
  <pageSetup paperSize="9" fitToHeight="0" orientation="landscape" horizontalDpi="300" verticalDpi="300"/>
  <headerFooter scaleWithDoc="0" alignWithMargins="0">
    <oddHeader>&amp;C&amp;"Arial"&amp;8TABLE 2A.25</oddHeader>
    <oddFooter>&amp;L&amp;"Arial"&amp;8REPORT ON
GOVERNMENT
SERVICES 2022&amp;R&amp;"Arial"&amp;8STATISTICAL
CONTEXT
PAGE &amp;B&amp;P&amp;B</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Q23"/>
  <sheetViews>
    <sheetView showGridLines="0" workbookViewId="0"/>
  </sheetViews>
  <sheetFormatPr defaultColWidth="10.90625" defaultRowHeight="12.5" x14ac:dyDescent="0.25"/>
  <cols>
    <col min="1" max="11" width="1.90625" customWidth="1"/>
    <col min="12" max="12" width="5.6328125" customWidth="1"/>
    <col min="13" max="17" width="14.6328125" customWidth="1"/>
  </cols>
  <sheetData>
    <row r="1" spans="1:17" ht="33.9" customHeight="1" x14ac:dyDescent="0.25">
      <c r="A1" s="8" t="s">
        <v>541</v>
      </c>
      <c r="B1" s="8"/>
      <c r="C1" s="8"/>
      <c r="D1" s="8"/>
      <c r="E1" s="8"/>
      <c r="F1" s="8"/>
      <c r="G1" s="8"/>
      <c r="H1" s="8"/>
      <c r="I1" s="8"/>
      <c r="J1" s="8"/>
      <c r="K1" s="57" t="s">
        <v>542</v>
      </c>
      <c r="L1" s="58"/>
      <c r="M1" s="58"/>
      <c r="N1" s="58"/>
      <c r="O1" s="58"/>
      <c r="P1" s="58"/>
      <c r="Q1" s="58"/>
    </row>
    <row r="2" spans="1:17" ht="29.4" customHeight="1" x14ac:dyDescent="0.3">
      <c r="A2" s="49"/>
      <c r="B2" s="49"/>
      <c r="C2" s="49"/>
      <c r="D2" s="49"/>
      <c r="E2" s="49"/>
      <c r="F2" s="49"/>
      <c r="G2" s="49"/>
      <c r="H2" s="49"/>
      <c r="I2" s="49"/>
      <c r="J2" s="49"/>
      <c r="K2" s="49"/>
      <c r="L2" s="50" t="s">
        <v>34</v>
      </c>
      <c r="M2" s="51" t="s">
        <v>543</v>
      </c>
      <c r="N2" s="51" t="s">
        <v>544</v>
      </c>
      <c r="O2" s="51" t="s">
        <v>545</v>
      </c>
      <c r="P2" s="51" t="s">
        <v>546</v>
      </c>
      <c r="Q2" s="51" t="s">
        <v>547</v>
      </c>
    </row>
    <row r="3" spans="1:17" ht="16.5" customHeight="1" x14ac:dyDescent="0.25">
      <c r="A3" s="7" t="s">
        <v>548</v>
      </c>
      <c r="B3" s="7"/>
      <c r="C3" s="7"/>
      <c r="D3" s="7"/>
      <c r="E3" s="7"/>
      <c r="F3" s="7"/>
      <c r="G3" s="7"/>
      <c r="H3" s="7"/>
      <c r="I3" s="7"/>
      <c r="J3" s="7"/>
      <c r="K3" s="7"/>
      <c r="L3" s="9"/>
      <c r="M3" s="10"/>
      <c r="N3" s="10"/>
      <c r="O3" s="10"/>
      <c r="P3" s="10"/>
      <c r="Q3" s="10"/>
    </row>
    <row r="4" spans="1:17" ht="16.5" customHeight="1" x14ac:dyDescent="0.25">
      <c r="A4" s="7"/>
      <c r="B4" s="7" t="s">
        <v>549</v>
      </c>
      <c r="C4" s="7"/>
      <c r="D4" s="7"/>
      <c r="E4" s="7"/>
      <c r="F4" s="7"/>
      <c r="G4" s="7"/>
      <c r="H4" s="7"/>
      <c r="I4" s="7"/>
      <c r="J4" s="7"/>
      <c r="K4" s="7"/>
      <c r="L4" s="9" t="s">
        <v>550</v>
      </c>
      <c r="M4" s="22">
        <v>107.3</v>
      </c>
      <c r="N4" s="22">
        <v>105.6</v>
      </c>
      <c r="O4" s="22">
        <v>103.2</v>
      </c>
      <c r="P4" s="22">
        <v>101.5</v>
      </c>
      <c r="Q4" s="22">
        <v>100</v>
      </c>
    </row>
    <row r="5" spans="1:17" ht="16.5" customHeight="1" x14ac:dyDescent="0.25">
      <c r="A5" s="7"/>
      <c r="B5" s="7" t="s">
        <v>523</v>
      </c>
      <c r="C5" s="7"/>
      <c r="D5" s="7"/>
      <c r="E5" s="7"/>
      <c r="F5" s="7"/>
      <c r="G5" s="7"/>
      <c r="H5" s="7"/>
      <c r="I5" s="7"/>
      <c r="J5" s="7"/>
      <c r="K5" s="7"/>
      <c r="L5" s="9" t="s">
        <v>550</v>
      </c>
      <c r="M5" s="22">
        <v>105.7</v>
      </c>
      <c r="N5" s="22">
        <v>104.1</v>
      </c>
      <c r="O5" s="22">
        <v>101.7</v>
      </c>
      <c r="P5" s="22">
        <v>100</v>
      </c>
      <c r="Q5" s="18">
        <v>98.5</v>
      </c>
    </row>
    <row r="6" spans="1:17" ht="16.5" customHeight="1" x14ac:dyDescent="0.25">
      <c r="A6" s="7"/>
      <c r="B6" s="7" t="s">
        <v>525</v>
      </c>
      <c r="C6" s="7"/>
      <c r="D6" s="7"/>
      <c r="E6" s="7"/>
      <c r="F6" s="7"/>
      <c r="G6" s="7"/>
      <c r="H6" s="7"/>
      <c r="I6" s="7"/>
      <c r="J6" s="7"/>
      <c r="K6" s="7"/>
      <c r="L6" s="9" t="s">
        <v>550</v>
      </c>
      <c r="M6" s="22">
        <v>104</v>
      </c>
      <c r="N6" s="22">
        <v>102.4</v>
      </c>
      <c r="O6" s="22">
        <v>100</v>
      </c>
      <c r="P6" s="18">
        <v>98.3</v>
      </c>
      <c r="Q6" s="18">
        <v>96.9</v>
      </c>
    </row>
    <row r="7" spans="1:17" ht="16.5" customHeight="1" x14ac:dyDescent="0.25">
      <c r="A7" s="7"/>
      <c r="B7" s="7" t="s">
        <v>526</v>
      </c>
      <c r="C7" s="7"/>
      <c r="D7" s="7"/>
      <c r="E7" s="7"/>
      <c r="F7" s="7"/>
      <c r="G7" s="7"/>
      <c r="H7" s="7"/>
      <c r="I7" s="7"/>
      <c r="J7" s="7"/>
      <c r="K7" s="7"/>
      <c r="L7" s="9" t="s">
        <v>550</v>
      </c>
      <c r="M7" s="22">
        <v>101.6</v>
      </c>
      <c r="N7" s="22">
        <v>100</v>
      </c>
      <c r="O7" s="18">
        <v>97.7</v>
      </c>
      <c r="P7" s="18">
        <v>96.1</v>
      </c>
      <c r="Q7" s="18">
        <v>94.7</v>
      </c>
    </row>
    <row r="8" spans="1:17" ht="16.5" customHeight="1" x14ac:dyDescent="0.25">
      <c r="A8" s="7"/>
      <c r="B8" s="7" t="s">
        <v>527</v>
      </c>
      <c r="C8" s="7"/>
      <c r="D8" s="7"/>
      <c r="E8" s="7"/>
      <c r="F8" s="7"/>
      <c r="G8" s="7"/>
      <c r="H8" s="7"/>
      <c r="I8" s="7"/>
      <c r="J8" s="7"/>
      <c r="K8" s="7"/>
      <c r="L8" s="9" t="s">
        <v>550</v>
      </c>
      <c r="M8" s="22">
        <v>100</v>
      </c>
      <c r="N8" s="18">
        <v>98.5</v>
      </c>
      <c r="O8" s="18">
        <v>96.2</v>
      </c>
      <c r="P8" s="18">
        <v>94.6</v>
      </c>
      <c r="Q8" s="18">
        <v>93.2</v>
      </c>
    </row>
    <row r="9" spans="1:17" ht="16.5" customHeight="1" x14ac:dyDescent="0.25">
      <c r="A9" s="7"/>
      <c r="B9" s="7" t="s">
        <v>528</v>
      </c>
      <c r="C9" s="7"/>
      <c r="D9" s="7"/>
      <c r="E9" s="7"/>
      <c r="F9" s="7"/>
      <c r="G9" s="7"/>
      <c r="H9" s="7"/>
      <c r="I9" s="7"/>
      <c r="J9" s="7"/>
      <c r="K9" s="7"/>
      <c r="L9" s="9" t="s">
        <v>550</v>
      </c>
      <c r="M9" s="18">
        <v>99.3</v>
      </c>
      <c r="N9" s="18">
        <v>97.7</v>
      </c>
      <c r="O9" s="18">
        <v>95.5</v>
      </c>
      <c r="P9" s="18">
        <v>93.9</v>
      </c>
      <c r="Q9" s="18">
        <v>92.5</v>
      </c>
    </row>
    <row r="10" spans="1:17" ht="16.5" customHeight="1" x14ac:dyDescent="0.25">
      <c r="A10" s="7"/>
      <c r="B10" s="7" t="s">
        <v>529</v>
      </c>
      <c r="C10" s="7"/>
      <c r="D10" s="7"/>
      <c r="E10" s="7"/>
      <c r="F10" s="7"/>
      <c r="G10" s="7"/>
      <c r="H10" s="7"/>
      <c r="I10" s="7"/>
      <c r="J10" s="7"/>
      <c r="K10" s="7"/>
      <c r="L10" s="9" t="s">
        <v>550</v>
      </c>
      <c r="M10" s="18">
        <v>98</v>
      </c>
      <c r="N10" s="18">
        <v>96.5</v>
      </c>
      <c r="O10" s="18">
        <v>94.3</v>
      </c>
      <c r="P10" s="18">
        <v>92.7</v>
      </c>
      <c r="Q10" s="18">
        <v>91.4</v>
      </c>
    </row>
    <row r="11" spans="1:17" ht="16.5" customHeight="1" x14ac:dyDescent="0.25">
      <c r="A11" s="7"/>
      <c r="B11" s="7" t="s">
        <v>530</v>
      </c>
      <c r="C11" s="7"/>
      <c r="D11" s="7"/>
      <c r="E11" s="7"/>
      <c r="F11" s="7"/>
      <c r="G11" s="7"/>
      <c r="H11" s="7"/>
      <c r="I11" s="7"/>
      <c r="J11" s="7"/>
      <c r="K11" s="7"/>
      <c r="L11" s="9" t="s">
        <v>550</v>
      </c>
      <c r="M11" s="18">
        <v>96.8</v>
      </c>
      <c r="N11" s="18">
        <v>95.3</v>
      </c>
      <c r="O11" s="18">
        <v>93.1</v>
      </c>
      <c r="P11" s="18">
        <v>91.5</v>
      </c>
      <c r="Q11" s="18">
        <v>90.2</v>
      </c>
    </row>
    <row r="12" spans="1:17" ht="16.5" customHeight="1" x14ac:dyDescent="0.25">
      <c r="A12" s="7"/>
      <c r="B12" s="7" t="s">
        <v>531</v>
      </c>
      <c r="C12" s="7"/>
      <c r="D12" s="7"/>
      <c r="E12" s="7"/>
      <c r="F12" s="7"/>
      <c r="G12" s="7"/>
      <c r="H12" s="7"/>
      <c r="I12" s="7"/>
      <c r="J12" s="7"/>
      <c r="K12" s="7"/>
      <c r="L12" s="9" t="s">
        <v>550</v>
      </c>
      <c r="M12" s="18">
        <v>95.2</v>
      </c>
      <c r="N12" s="18">
        <v>93.8</v>
      </c>
      <c r="O12" s="18">
        <v>91.6</v>
      </c>
      <c r="P12" s="18">
        <v>90.1</v>
      </c>
      <c r="Q12" s="18">
        <v>88.8</v>
      </c>
    </row>
    <row r="13" spans="1:17" ht="16.5" customHeight="1" x14ac:dyDescent="0.25">
      <c r="A13" s="7"/>
      <c r="B13" s="7" t="s">
        <v>532</v>
      </c>
      <c r="C13" s="7"/>
      <c r="D13" s="7"/>
      <c r="E13" s="7"/>
      <c r="F13" s="7"/>
      <c r="G13" s="7"/>
      <c r="H13" s="7"/>
      <c r="I13" s="7"/>
      <c r="J13" s="7"/>
      <c r="K13" s="7"/>
      <c r="L13" s="9" t="s">
        <v>550</v>
      </c>
      <c r="M13" s="18">
        <v>94</v>
      </c>
      <c r="N13" s="18">
        <v>92.5</v>
      </c>
      <c r="O13" s="18">
        <v>90.4</v>
      </c>
      <c r="P13" s="18">
        <v>88.9</v>
      </c>
      <c r="Q13" s="18">
        <v>87.6</v>
      </c>
    </row>
    <row r="14" spans="1:17" ht="16.5" customHeight="1" x14ac:dyDescent="0.25">
      <c r="A14" s="7"/>
      <c r="B14" s="7" t="s">
        <v>533</v>
      </c>
      <c r="C14" s="7"/>
      <c r="D14" s="7"/>
      <c r="E14" s="7"/>
      <c r="F14" s="7"/>
      <c r="G14" s="7"/>
      <c r="H14" s="7"/>
      <c r="I14" s="7"/>
      <c r="J14" s="7"/>
      <c r="K14" s="7"/>
      <c r="L14" s="9" t="s">
        <v>550</v>
      </c>
      <c r="M14" s="18">
        <v>91.1</v>
      </c>
      <c r="N14" s="18">
        <v>89.7</v>
      </c>
      <c r="O14" s="18">
        <v>87.6</v>
      </c>
      <c r="P14" s="18">
        <v>86.1</v>
      </c>
      <c r="Q14" s="18">
        <v>84.9</v>
      </c>
    </row>
    <row r="15" spans="1:17" ht="16.5" customHeight="1" x14ac:dyDescent="0.25">
      <c r="A15" s="7"/>
      <c r="B15" s="7" t="s">
        <v>551</v>
      </c>
      <c r="C15" s="7"/>
      <c r="D15" s="7"/>
      <c r="E15" s="7"/>
      <c r="F15" s="7"/>
      <c r="G15" s="7"/>
      <c r="H15" s="7"/>
      <c r="I15" s="7"/>
      <c r="J15" s="7"/>
      <c r="K15" s="7"/>
      <c r="L15" s="9" t="s">
        <v>550</v>
      </c>
      <c r="M15" s="18">
        <v>87.4</v>
      </c>
      <c r="N15" s="18">
        <v>86.1</v>
      </c>
      <c r="O15" s="18">
        <v>84.1</v>
      </c>
      <c r="P15" s="18">
        <v>82.7</v>
      </c>
      <c r="Q15" s="18">
        <v>81.5</v>
      </c>
    </row>
    <row r="16" spans="1:17" ht="16.5" customHeight="1" x14ac:dyDescent="0.25">
      <c r="A16" s="7"/>
      <c r="B16" s="7" t="s">
        <v>552</v>
      </c>
      <c r="C16" s="7"/>
      <c r="D16" s="7"/>
      <c r="E16" s="7"/>
      <c r="F16" s="7"/>
      <c r="G16" s="7"/>
      <c r="H16" s="7"/>
      <c r="I16" s="7"/>
      <c r="J16" s="7"/>
      <c r="K16" s="7"/>
      <c r="L16" s="9" t="s">
        <v>550</v>
      </c>
      <c r="M16" s="18">
        <v>84.2</v>
      </c>
      <c r="N16" s="18">
        <v>82.9</v>
      </c>
      <c r="O16" s="18">
        <v>81</v>
      </c>
      <c r="P16" s="18">
        <v>79.599999999999994</v>
      </c>
      <c r="Q16" s="18">
        <v>78.5</v>
      </c>
    </row>
    <row r="17" spans="1:17" ht="16.5" customHeight="1" x14ac:dyDescent="0.25">
      <c r="A17" s="14"/>
      <c r="B17" s="14" t="s">
        <v>553</v>
      </c>
      <c r="C17" s="14"/>
      <c r="D17" s="14"/>
      <c r="E17" s="14"/>
      <c r="F17" s="14"/>
      <c r="G17" s="14"/>
      <c r="H17" s="14"/>
      <c r="I17" s="14"/>
      <c r="J17" s="14"/>
      <c r="K17" s="14"/>
      <c r="L17" s="15" t="s">
        <v>550</v>
      </c>
      <c r="M17" s="19">
        <v>80.400000000000006</v>
      </c>
      <c r="N17" s="19">
        <v>79.099999999999994</v>
      </c>
      <c r="O17" s="19">
        <v>77.3</v>
      </c>
      <c r="P17" s="19">
        <v>76</v>
      </c>
      <c r="Q17" s="19">
        <v>74.900000000000006</v>
      </c>
    </row>
    <row r="18" spans="1:17" ht="4.5" customHeight="1" x14ac:dyDescent="0.25">
      <c r="A18" s="24"/>
      <c r="B18" s="24"/>
      <c r="C18" s="2"/>
      <c r="D18" s="2"/>
      <c r="E18" s="2"/>
      <c r="F18" s="2"/>
      <c r="G18" s="2"/>
      <c r="H18" s="2"/>
      <c r="I18" s="2"/>
      <c r="J18" s="2"/>
      <c r="K18" s="2"/>
      <c r="L18" s="2"/>
      <c r="M18" s="2"/>
      <c r="N18" s="2"/>
      <c r="O18" s="2"/>
      <c r="P18" s="2"/>
      <c r="Q18" s="2"/>
    </row>
    <row r="19" spans="1:17" ht="42.15" customHeight="1" x14ac:dyDescent="0.25">
      <c r="A19" s="24" t="s">
        <v>84</v>
      </c>
      <c r="B19" s="24"/>
      <c r="C19" s="56" t="s">
        <v>554</v>
      </c>
      <c r="D19" s="56"/>
      <c r="E19" s="56"/>
      <c r="F19" s="56"/>
      <c r="G19" s="56"/>
      <c r="H19" s="56"/>
      <c r="I19" s="56"/>
      <c r="J19" s="56"/>
      <c r="K19" s="56"/>
      <c r="L19" s="56"/>
      <c r="M19" s="56"/>
      <c r="N19" s="56"/>
      <c r="O19" s="56"/>
      <c r="P19" s="56"/>
      <c r="Q19" s="56"/>
    </row>
    <row r="20" spans="1:17" ht="29.4" customHeight="1" x14ac:dyDescent="0.25">
      <c r="A20" s="24" t="s">
        <v>86</v>
      </c>
      <c r="B20" s="24"/>
      <c r="C20" s="56" t="s">
        <v>555</v>
      </c>
      <c r="D20" s="56"/>
      <c r="E20" s="56"/>
      <c r="F20" s="56"/>
      <c r="G20" s="56"/>
      <c r="H20" s="56"/>
      <c r="I20" s="56"/>
      <c r="J20" s="56"/>
      <c r="K20" s="56"/>
      <c r="L20" s="56"/>
      <c r="M20" s="56"/>
      <c r="N20" s="56"/>
      <c r="O20" s="56"/>
      <c r="P20" s="56"/>
      <c r="Q20" s="56"/>
    </row>
    <row r="21" spans="1:17" ht="55.4" customHeight="1" x14ac:dyDescent="0.25">
      <c r="A21" s="24" t="s">
        <v>88</v>
      </c>
      <c r="B21" s="24"/>
      <c r="C21" s="56" t="s">
        <v>556</v>
      </c>
      <c r="D21" s="56"/>
      <c r="E21" s="56"/>
      <c r="F21" s="56"/>
      <c r="G21" s="56"/>
      <c r="H21" s="56"/>
      <c r="I21" s="56"/>
      <c r="J21" s="56"/>
      <c r="K21" s="56"/>
      <c r="L21" s="56"/>
      <c r="M21" s="56"/>
      <c r="N21" s="56"/>
      <c r="O21" s="56"/>
      <c r="P21" s="56"/>
      <c r="Q21" s="56"/>
    </row>
    <row r="22" spans="1:17" ht="4.5" customHeight="1" x14ac:dyDescent="0.25"/>
    <row r="23" spans="1:17" ht="55.4" customHeight="1" x14ac:dyDescent="0.25">
      <c r="A23" s="25" t="s">
        <v>90</v>
      </c>
      <c r="B23" s="24"/>
      <c r="C23" s="24"/>
      <c r="D23" s="24"/>
      <c r="E23" s="56" t="s">
        <v>557</v>
      </c>
      <c r="F23" s="56"/>
      <c r="G23" s="56"/>
      <c r="H23" s="56"/>
      <c r="I23" s="56"/>
      <c r="J23" s="56"/>
      <c r="K23" s="56"/>
      <c r="L23" s="56"/>
      <c r="M23" s="56"/>
      <c r="N23" s="56"/>
      <c r="O23" s="56"/>
      <c r="P23" s="56"/>
      <c r="Q23" s="56"/>
    </row>
  </sheetData>
  <mergeCells count="5">
    <mergeCell ref="K1:Q1"/>
    <mergeCell ref="C19:Q19"/>
    <mergeCell ref="C20:Q20"/>
    <mergeCell ref="C21:Q21"/>
    <mergeCell ref="E23:Q23"/>
  </mergeCells>
  <pageMargins left="0.7" right="0.7" top="0.75" bottom="0.75" header="0.3" footer="0.3"/>
  <pageSetup paperSize="9" fitToHeight="0" orientation="landscape" horizontalDpi="300" verticalDpi="300"/>
  <headerFooter scaleWithDoc="0" alignWithMargins="0">
    <oddHeader>&amp;C&amp;"Arial"&amp;8TABLE 2A.26</oddHeader>
    <oddFooter>&amp;L&amp;"Arial"&amp;8REPORT ON
GOVERNMENT
SERVICES 2022&amp;R&amp;"Arial"&amp;8STATISTICAL
CONTEXT
PAGE &amp;B&amp;P&amp;B</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680"/>
  <sheetViews>
    <sheetView showGridLines="0" zoomScaleNormal="100" workbookViewId="0"/>
  </sheetViews>
  <sheetFormatPr defaultColWidth="10.90625" defaultRowHeight="12.5" x14ac:dyDescent="0.25"/>
  <cols>
    <col min="1" max="11" width="1.90625" customWidth="1"/>
    <col min="12" max="12" width="5.453125" customWidth="1"/>
    <col min="13" max="20" width="8.08984375" customWidth="1"/>
    <col min="21" max="21" width="9.08984375" customWidth="1"/>
  </cols>
  <sheetData>
    <row r="1" spans="1:21" ht="17.399999999999999" customHeight="1" x14ac:dyDescent="0.25">
      <c r="A1" s="8" t="s">
        <v>92</v>
      </c>
      <c r="B1" s="8"/>
      <c r="C1" s="8"/>
      <c r="D1" s="8"/>
      <c r="E1" s="8"/>
      <c r="F1" s="8"/>
      <c r="G1" s="8"/>
      <c r="H1" s="8"/>
      <c r="I1" s="8"/>
      <c r="J1" s="8"/>
      <c r="K1" s="57" t="s">
        <v>93</v>
      </c>
      <c r="L1" s="58"/>
      <c r="M1" s="58"/>
      <c r="N1" s="58"/>
      <c r="O1" s="58"/>
      <c r="P1" s="58"/>
      <c r="Q1" s="58"/>
      <c r="R1" s="58"/>
      <c r="S1" s="58"/>
      <c r="T1" s="58"/>
      <c r="U1" s="58"/>
    </row>
    <row r="2" spans="1:21" ht="16.5" customHeight="1" x14ac:dyDescent="0.25">
      <c r="A2" s="11"/>
      <c r="B2" s="11"/>
      <c r="C2" s="11"/>
      <c r="D2" s="11"/>
      <c r="E2" s="11"/>
      <c r="F2" s="11"/>
      <c r="G2" s="11"/>
      <c r="H2" s="11"/>
      <c r="I2" s="11"/>
      <c r="J2" s="11"/>
      <c r="K2" s="11"/>
      <c r="L2" s="12" t="s">
        <v>34</v>
      </c>
      <c r="M2" s="13" t="s">
        <v>35</v>
      </c>
      <c r="N2" s="13" t="s">
        <v>36</v>
      </c>
      <c r="O2" s="13" t="s">
        <v>37</v>
      </c>
      <c r="P2" s="13" t="s">
        <v>38</v>
      </c>
      <c r="Q2" s="13" t="s">
        <v>39</v>
      </c>
      <c r="R2" s="13" t="s">
        <v>40</v>
      </c>
      <c r="S2" s="13" t="s">
        <v>41</v>
      </c>
      <c r="T2" s="13" t="s">
        <v>42</v>
      </c>
      <c r="U2" s="13" t="s">
        <v>43</v>
      </c>
    </row>
    <row r="3" spans="1:21" ht="16.5" customHeight="1" x14ac:dyDescent="0.25">
      <c r="A3" s="7" t="s">
        <v>44</v>
      </c>
      <c r="B3" s="7"/>
      <c r="C3" s="7"/>
      <c r="D3" s="7"/>
      <c r="E3" s="7"/>
      <c r="F3" s="7"/>
      <c r="G3" s="7"/>
      <c r="H3" s="7"/>
      <c r="I3" s="7"/>
      <c r="J3" s="7"/>
      <c r="K3" s="7"/>
      <c r="L3" s="9"/>
      <c r="M3" s="10"/>
      <c r="N3" s="10"/>
      <c r="O3" s="10"/>
      <c r="P3" s="10"/>
      <c r="Q3" s="10"/>
      <c r="R3" s="10"/>
      <c r="S3" s="10"/>
      <c r="T3" s="10"/>
      <c r="U3" s="10"/>
    </row>
    <row r="4" spans="1:21" ht="16.5" customHeight="1" x14ac:dyDescent="0.25">
      <c r="A4" s="7"/>
      <c r="B4" s="7" t="s">
        <v>45</v>
      </c>
      <c r="C4" s="7"/>
      <c r="D4" s="7"/>
      <c r="E4" s="7"/>
      <c r="F4" s="7"/>
      <c r="G4" s="7"/>
      <c r="H4" s="7"/>
      <c r="I4" s="7"/>
      <c r="J4" s="7"/>
      <c r="K4" s="7"/>
      <c r="L4" s="9"/>
      <c r="M4" s="10"/>
      <c r="N4" s="10"/>
      <c r="O4" s="10"/>
      <c r="P4" s="10"/>
      <c r="Q4" s="10"/>
      <c r="R4" s="10"/>
      <c r="S4" s="10"/>
      <c r="T4" s="10"/>
      <c r="U4" s="10"/>
    </row>
    <row r="5" spans="1:21" ht="16.5" customHeight="1" x14ac:dyDescent="0.25">
      <c r="A5" s="7"/>
      <c r="B5" s="7"/>
      <c r="C5" s="7" t="s">
        <v>46</v>
      </c>
      <c r="D5" s="7"/>
      <c r="E5" s="7"/>
      <c r="F5" s="7"/>
      <c r="G5" s="7"/>
      <c r="H5" s="7"/>
      <c r="I5" s="7"/>
      <c r="J5" s="7"/>
      <c r="K5" s="7"/>
      <c r="L5" s="9" t="s">
        <v>47</v>
      </c>
      <c r="M5" s="22">
        <v>237.9</v>
      </c>
      <c r="N5" s="22">
        <v>190.4</v>
      </c>
      <c r="O5" s="22">
        <v>151.1</v>
      </c>
      <c r="P5" s="18">
        <v>82.4</v>
      </c>
      <c r="Q5" s="18">
        <v>47</v>
      </c>
      <c r="R5" s="18">
        <v>14.1</v>
      </c>
      <c r="S5" s="18">
        <v>13.3</v>
      </c>
      <c r="T5" s="16">
        <v>8.4</v>
      </c>
      <c r="U5" s="22">
        <v>744.8</v>
      </c>
    </row>
    <row r="6" spans="1:21" ht="16.5" customHeight="1" x14ac:dyDescent="0.25">
      <c r="A6" s="7"/>
      <c r="B6" s="7"/>
      <c r="C6" s="7" t="s">
        <v>48</v>
      </c>
      <c r="D6" s="7"/>
      <c r="E6" s="7"/>
      <c r="F6" s="7"/>
      <c r="G6" s="7"/>
      <c r="H6" s="7"/>
      <c r="I6" s="7"/>
      <c r="J6" s="7"/>
      <c r="K6" s="7"/>
      <c r="L6" s="9" t="s">
        <v>47</v>
      </c>
      <c r="M6" s="22">
        <v>249.7</v>
      </c>
      <c r="N6" s="22">
        <v>203</v>
      </c>
      <c r="O6" s="22">
        <v>165.3</v>
      </c>
      <c r="P6" s="18">
        <v>86</v>
      </c>
      <c r="Q6" s="18">
        <v>51.7</v>
      </c>
      <c r="R6" s="18">
        <v>15.4</v>
      </c>
      <c r="S6" s="18">
        <v>14</v>
      </c>
      <c r="T6" s="16">
        <v>8.6999999999999993</v>
      </c>
      <c r="U6" s="22">
        <v>793.9</v>
      </c>
    </row>
    <row r="7" spans="1:21" ht="16.5" customHeight="1" x14ac:dyDescent="0.25">
      <c r="A7" s="7"/>
      <c r="B7" s="7"/>
      <c r="C7" s="7" t="s">
        <v>49</v>
      </c>
      <c r="D7" s="7"/>
      <c r="E7" s="7"/>
      <c r="F7" s="7"/>
      <c r="G7" s="7"/>
      <c r="H7" s="7"/>
      <c r="I7" s="7"/>
      <c r="J7" s="7"/>
      <c r="K7" s="7"/>
      <c r="L7" s="9" t="s">
        <v>47</v>
      </c>
      <c r="M7" s="22">
        <v>245.8</v>
      </c>
      <c r="N7" s="22">
        <v>193.7</v>
      </c>
      <c r="O7" s="22">
        <v>169</v>
      </c>
      <c r="P7" s="18">
        <v>83.9</v>
      </c>
      <c r="Q7" s="18">
        <v>51.8</v>
      </c>
      <c r="R7" s="18">
        <v>16.100000000000001</v>
      </c>
      <c r="S7" s="18">
        <v>12.6</v>
      </c>
      <c r="T7" s="16">
        <v>8.3000000000000007</v>
      </c>
      <c r="U7" s="22">
        <v>781.3</v>
      </c>
    </row>
    <row r="8" spans="1:21" ht="16.5" customHeight="1" x14ac:dyDescent="0.25">
      <c r="A8" s="7"/>
      <c r="B8" s="7"/>
      <c r="C8" s="7" t="s">
        <v>50</v>
      </c>
      <c r="D8" s="7"/>
      <c r="E8" s="7"/>
      <c r="F8" s="7"/>
      <c r="G8" s="7"/>
      <c r="H8" s="7"/>
      <c r="I8" s="7"/>
      <c r="J8" s="7"/>
      <c r="K8" s="7"/>
      <c r="L8" s="9" t="s">
        <v>47</v>
      </c>
      <c r="M8" s="22">
        <v>225.2</v>
      </c>
      <c r="N8" s="22">
        <v>180.5</v>
      </c>
      <c r="O8" s="22">
        <v>155.9</v>
      </c>
      <c r="P8" s="18">
        <v>75.8</v>
      </c>
      <c r="Q8" s="18">
        <v>49.3</v>
      </c>
      <c r="R8" s="18">
        <v>14.9</v>
      </c>
      <c r="S8" s="18">
        <v>11.7</v>
      </c>
      <c r="T8" s="16">
        <v>7.3</v>
      </c>
      <c r="U8" s="22">
        <v>720.8</v>
      </c>
    </row>
    <row r="9" spans="1:21" ht="16.5" customHeight="1" x14ac:dyDescent="0.25">
      <c r="A9" s="7"/>
      <c r="B9" s="7"/>
      <c r="C9" s="7" t="s">
        <v>51</v>
      </c>
      <c r="D9" s="7"/>
      <c r="E9" s="7"/>
      <c r="F9" s="7"/>
      <c r="G9" s="7"/>
      <c r="H9" s="7"/>
      <c r="I9" s="7"/>
      <c r="J9" s="7"/>
      <c r="K9" s="7"/>
      <c r="L9" s="9" t="s">
        <v>47</v>
      </c>
      <c r="M9" s="22">
        <v>253.5</v>
      </c>
      <c r="N9" s="22">
        <v>215.4</v>
      </c>
      <c r="O9" s="22">
        <v>165.4</v>
      </c>
      <c r="P9" s="18">
        <v>80.099999999999994</v>
      </c>
      <c r="Q9" s="18">
        <v>54.5</v>
      </c>
      <c r="R9" s="18">
        <v>14.9</v>
      </c>
      <c r="S9" s="18">
        <v>15.8</v>
      </c>
      <c r="T9" s="16">
        <v>7.8</v>
      </c>
      <c r="U9" s="22">
        <v>807.4</v>
      </c>
    </row>
    <row r="10" spans="1:21" ht="16.5" customHeight="1" x14ac:dyDescent="0.25">
      <c r="A10" s="7"/>
      <c r="B10" s="7"/>
      <c r="C10" s="7" t="s">
        <v>52</v>
      </c>
      <c r="D10" s="7"/>
      <c r="E10" s="7"/>
      <c r="F10" s="7"/>
      <c r="G10" s="7"/>
      <c r="H10" s="7"/>
      <c r="I10" s="7"/>
      <c r="J10" s="7"/>
      <c r="K10" s="7"/>
      <c r="L10" s="9" t="s">
        <v>47</v>
      </c>
      <c r="M10" s="22">
        <v>295.5</v>
      </c>
      <c r="N10" s="22">
        <v>256.2</v>
      </c>
      <c r="O10" s="22">
        <v>183.9</v>
      </c>
      <c r="P10" s="18">
        <v>89.9</v>
      </c>
      <c r="Q10" s="18">
        <v>57.9</v>
      </c>
      <c r="R10" s="18">
        <v>16.7</v>
      </c>
      <c r="S10" s="18">
        <v>17.100000000000001</v>
      </c>
      <c r="T10" s="18">
        <v>10.6</v>
      </c>
      <c r="U10" s="22">
        <v>928</v>
      </c>
    </row>
    <row r="11" spans="1:21" ht="16.5" customHeight="1" x14ac:dyDescent="0.25">
      <c r="A11" s="7"/>
      <c r="B11" s="7"/>
      <c r="C11" s="7" t="s">
        <v>53</v>
      </c>
      <c r="D11" s="7"/>
      <c r="E11" s="7"/>
      <c r="F11" s="7"/>
      <c r="G11" s="7"/>
      <c r="H11" s="7"/>
      <c r="I11" s="7"/>
      <c r="J11" s="7"/>
      <c r="K11" s="7"/>
      <c r="L11" s="9" t="s">
        <v>47</v>
      </c>
      <c r="M11" s="22">
        <v>309.5</v>
      </c>
      <c r="N11" s="22">
        <v>268.8</v>
      </c>
      <c r="O11" s="22">
        <v>185.8</v>
      </c>
      <c r="P11" s="22">
        <v>102.3</v>
      </c>
      <c r="Q11" s="18">
        <v>59.8</v>
      </c>
      <c r="R11" s="18">
        <v>16.8</v>
      </c>
      <c r="S11" s="18">
        <v>18.2</v>
      </c>
      <c r="T11" s="18">
        <v>11.9</v>
      </c>
      <c r="U11" s="22">
        <v>973.1</v>
      </c>
    </row>
    <row r="12" spans="1:21" ht="16.5" customHeight="1" x14ac:dyDescent="0.25">
      <c r="A12" s="7"/>
      <c r="B12" s="7"/>
      <c r="C12" s="7" t="s">
        <v>54</v>
      </c>
      <c r="D12" s="7"/>
      <c r="E12" s="7"/>
      <c r="F12" s="7"/>
      <c r="G12" s="7"/>
      <c r="H12" s="7"/>
      <c r="I12" s="7"/>
      <c r="J12" s="7"/>
      <c r="K12" s="7"/>
      <c r="L12" s="9" t="s">
        <v>47</v>
      </c>
      <c r="M12" s="22">
        <v>295.39999999999998</v>
      </c>
      <c r="N12" s="22">
        <v>251.6</v>
      </c>
      <c r="O12" s="22">
        <v>182.9</v>
      </c>
      <c r="P12" s="22">
        <v>100.4</v>
      </c>
      <c r="Q12" s="18">
        <v>59</v>
      </c>
      <c r="R12" s="18">
        <v>16.5</v>
      </c>
      <c r="S12" s="18">
        <v>17.899999999999999</v>
      </c>
      <c r="T12" s="18">
        <v>10.199999999999999</v>
      </c>
      <c r="U12" s="22">
        <v>934</v>
      </c>
    </row>
    <row r="13" spans="1:21" ht="16.5" customHeight="1" x14ac:dyDescent="0.25">
      <c r="A13" s="7"/>
      <c r="B13" s="7"/>
      <c r="C13" s="7" t="s">
        <v>55</v>
      </c>
      <c r="D13" s="7"/>
      <c r="E13" s="7"/>
      <c r="F13" s="7"/>
      <c r="G13" s="7"/>
      <c r="H13" s="7"/>
      <c r="I13" s="7"/>
      <c r="J13" s="7"/>
      <c r="K13" s="7"/>
      <c r="L13" s="9" t="s">
        <v>47</v>
      </c>
      <c r="M13" s="22">
        <v>259.8</v>
      </c>
      <c r="N13" s="22">
        <v>214.7</v>
      </c>
      <c r="O13" s="22">
        <v>167.6</v>
      </c>
      <c r="P13" s="18">
        <v>87.6</v>
      </c>
      <c r="Q13" s="18">
        <v>53.2</v>
      </c>
      <c r="R13" s="18">
        <v>15.6</v>
      </c>
      <c r="S13" s="18">
        <v>15.3</v>
      </c>
      <c r="T13" s="16">
        <v>8.6</v>
      </c>
      <c r="U13" s="22">
        <v>822.4</v>
      </c>
    </row>
    <row r="14" spans="1:21" ht="16.5" customHeight="1" x14ac:dyDescent="0.25">
      <c r="A14" s="7"/>
      <c r="B14" s="7"/>
      <c r="C14" s="7" t="s">
        <v>56</v>
      </c>
      <c r="D14" s="7"/>
      <c r="E14" s="7"/>
      <c r="F14" s="7"/>
      <c r="G14" s="7"/>
      <c r="H14" s="7"/>
      <c r="I14" s="7"/>
      <c r="J14" s="7"/>
      <c r="K14" s="7"/>
      <c r="L14" s="9" t="s">
        <v>47</v>
      </c>
      <c r="M14" s="22">
        <v>264.2</v>
      </c>
      <c r="N14" s="22">
        <v>216.9</v>
      </c>
      <c r="O14" s="22">
        <v>175.9</v>
      </c>
      <c r="P14" s="18">
        <v>88.1</v>
      </c>
      <c r="Q14" s="18">
        <v>55.7</v>
      </c>
      <c r="R14" s="18">
        <v>17.3</v>
      </c>
      <c r="S14" s="18">
        <v>14.6</v>
      </c>
      <c r="T14" s="16">
        <v>7.9</v>
      </c>
      <c r="U14" s="22">
        <v>840.7</v>
      </c>
    </row>
    <row r="15" spans="1:21" ht="16.5" customHeight="1" x14ac:dyDescent="0.25">
      <c r="A15" s="7"/>
      <c r="B15" s="7"/>
      <c r="C15" s="7" t="s">
        <v>57</v>
      </c>
      <c r="D15" s="7"/>
      <c r="E15" s="7"/>
      <c r="F15" s="7"/>
      <c r="G15" s="7"/>
      <c r="H15" s="7"/>
      <c r="I15" s="7"/>
      <c r="J15" s="7"/>
      <c r="K15" s="7"/>
      <c r="L15" s="9" t="s">
        <v>47</v>
      </c>
      <c r="M15" s="22">
        <v>252</v>
      </c>
      <c r="N15" s="22">
        <v>209.7</v>
      </c>
      <c r="O15" s="22">
        <v>168.2</v>
      </c>
      <c r="P15" s="18">
        <v>85.7</v>
      </c>
      <c r="Q15" s="18">
        <v>57.4</v>
      </c>
      <c r="R15" s="18">
        <v>17.899999999999999</v>
      </c>
      <c r="S15" s="18">
        <v>13.1</v>
      </c>
      <c r="T15" s="16">
        <v>7.7</v>
      </c>
      <c r="U15" s="22">
        <v>811.9</v>
      </c>
    </row>
    <row r="16" spans="1:21" ht="16.5" customHeight="1" x14ac:dyDescent="0.25">
      <c r="A16" s="7"/>
      <c r="B16" s="7"/>
      <c r="C16" s="7" t="s">
        <v>58</v>
      </c>
      <c r="D16" s="7"/>
      <c r="E16" s="7"/>
      <c r="F16" s="7"/>
      <c r="G16" s="7"/>
      <c r="H16" s="7"/>
      <c r="I16" s="7"/>
      <c r="J16" s="7"/>
      <c r="K16" s="7"/>
      <c r="L16" s="9" t="s">
        <v>47</v>
      </c>
      <c r="M16" s="22">
        <v>251.3</v>
      </c>
      <c r="N16" s="22">
        <v>199.8</v>
      </c>
      <c r="O16" s="22">
        <v>162.4</v>
      </c>
      <c r="P16" s="18">
        <v>81.7</v>
      </c>
      <c r="Q16" s="18">
        <v>58.1</v>
      </c>
      <c r="R16" s="18">
        <v>19</v>
      </c>
      <c r="S16" s="18">
        <v>12.2</v>
      </c>
      <c r="T16" s="16">
        <v>6.9</v>
      </c>
      <c r="U16" s="22">
        <v>791.6</v>
      </c>
    </row>
    <row r="17" spans="1:21" ht="16.5" customHeight="1" x14ac:dyDescent="0.25">
      <c r="A17" s="7"/>
      <c r="B17" s="7"/>
      <c r="C17" s="7" t="s">
        <v>59</v>
      </c>
      <c r="D17" s="7"/>
      <c r="E17" s="7"/>
      <c r="F17" s="7"/>
      <c r="G17" s="7"/>
      <c r="H17" s="7"/>
      <c r="I17" s="7"/>
      <c r="J17" s="7"/>
      <c r="K17" s="7"/>
      <c r="L17" s="9" t="s">
        <v>47</v>
      </c>
      <c r="M17" s="22">
        <v>240.1</v>
      </c>
      <c r="N17" s="22">
        <v>187.8</v>
      </c>
      <c r="O17" s="22">
        <v>149.69999999999999</v>
      </c>
      <c r="P17" s="18">
        <v>75.8</v>
      </c>
      <c r="Q17" s="18">
        <v>56.8</v>
      </c>
      <c r="R17" s="18">
        <v>19.2</v>
      </c>
      <c r="S17" s="18">
        <v>11</v>
      </c>
      <c r="T17" s="16">
        <v>5.7</v>
      </c>
      <c r="U17" s="22">
        <v>746.1</v>
      </c>
    </row>
    <row r="18" spans="1:21" ht="16.5" customHeight="1" x14ac:dyDescent="0.25">
      <c r="A18" s="7"/>
      <c r="B18" s="7"/>
      <c r="C18" s="7" t="s">
        <v>60</v>
      </c>
      <c r="D18" s="7"/>
      <c r="E18" s="7"/>
      <c r="F18" s="7"/>
      <c r="G18" s="7"/>
      <c r="H18" s="7"/>
      <c r="I18" s="7"/>
      <c r="J18" s="7"/>
      <c r="K18" s="7"/>
      <c r="L18" s="9" t="s">
        <v>47</v>
      </c>
      <c r="M18" s="22">
        <v>210.7</v>
      </c>
      <c r="N18" s="22">
        <v>164.7</v>
      </c>
      <c r="O18" s="22">
        <v>131.6</v>
      </c>
      <c r="P18" s="18">
        <v>66.400000000000006</v>
      </c>
      <c r="Q18" s="18">
        <v>51.3</v>
      </c>
      <c r="R18" s="18">
        <v>17.3</v>
      </c>
      <c r="S18" s="16">
        <v>9.5</v>
      </c>
      <c r="T18" s="16">
        <v>4.3</v>
      </c>
      <c r="U18" s="22">
        <v>656</v>
      </c>
    </row>
    <row r="19" spans="1:21" ht="16.5" customHeight="1" x14ac:dyDescent="0.25">
      <c r="A19" s="7"/>
      <c r="B19" s="7"/>
      <c r="C19" s="7" t="s">
        <v>61</v>
      </c>
      <c r="D19" s="7"/>
      <c r="E19" s="7"/>
      <c r="F19" s="7"/>
      <c r="G19" s="7"/>
      <c r="H19" s="7"/>
      <c r="I19" s="7"/>
      <c r="J19" s="7"/>
      <c r="K19" s="7"/>
      <c r="L19" s="9" t="s">
        <v>47</v>
      </c>
      <c r="M19" s="22">
        <v>183.9</v>
      </c>
      <c r="N19" s="22">
        <v>144.4</v>
      </c>
      <c r="O19" s="22">
        <v>116.6</v>
      </c>
      <c r="P19" s="18">
        <v>56.2</v>
      </c>
      <c r="Q19" s="18">
        <v>46.6</v>
      </c>
      <c r="R19" s="18">
        <v>15.6</v>
      </c>
      <c r="S19" s="16">
        <v>8.5</v>
      </c>
      <c r="T19" s="16">
        <v>2.8</v>
      </c>
      <c r="U19" s="22">
        <v>574.79999999999995</v>
      </c>
    </row>
    <row r="20" spans="1:21" ht="16.5" customHeight="1" x14ac:dyDescent="0.25">
      <c r="A20" s="7"/>
      <c r="B20" s="7"/>
      <c r="C20" s="7" t="s">
        <v>62</v>
      </c>
      <c r="D20" s="7"/>
      <c r="E20" s="7"/>
      <c r="F20" s="7"/>
      <c r="G20" s="7"/>
      <c r="H20" s="7"/>
      <c r="I20" s="7"/>
      <c r="J20" s="7"/>
      <c r="K20" s="7"/>
      <c r="L20" s="9" t="s">
        <v>47</v>
      </c>
      <c r="M20" s="22">
        <v>134.9</v>
      </c>
      <c r="N20" s="22">
        <v>103.7</v>
      </c>
      <c r="O20" s="18">
        <v>83</v>
      </c>
      <c r="P20" s="18">
        <v>38.9</v>
      </c>
      <c r="Q20" s="18">
        <v>34</v>
      </c>
      <c r="R20" s="18">
        <v>11</v>
      </c>
      <c r="S20" s="16">
        <v>5.8</v>
      </c>
      <c r="T20" s="16">
        <v>1.6</v>
      </c>
      <c r="U20" s="22">
        <v>413.1</v>
      </c>
    </row>
    <row r="21" spans="1:21" ht="16.5" customHeight="1" x14ac:dyDescent="0.25">
      <c r="A21" s="7"/>
      <c r="B21" s="7"/>
      <c r="C21" s="7" t="s">
        <v>63</v>
      </c>
      <c r="D21" s="7"/>
      <c r="E21" s="7"/>
      <c r="F21" s="7"/>
      <c r="G21" s="7"/>
      <c r="H21" s="7"/>
      <c r="I21" s="7"/>
      <c r="J21" s="7"/>
      <c r="K21" s="7"/>
      <c r="L21" s="9" t="s">
        <v>47</v>
      </c>
      <c r="M21" s="18">
        <v>97.2</v>
      </c>
      <c r="N21" s="18">
        <v>76.2</v>
      </c>
      <c r="O21" s="18">
        <v>55.3</v>
      </c>
      <c r="P21" s="18">
        <v>28.1</v>
      </c>
      <c r="Q21" s="18">
        <v>24.4</v>
      </c>
      <c r="R21" s="16">
        <v>7.5</v>
      </c>
      <c r="S21" s="16">
        <v>4</v>
      </c>
      <c r="T21" s="16">
        <v>0.9</v>
      </c>
      <c r="U21" s="22">
        <v>293.60000000000002</v>
      </c>
    </row>
    <row r="22" spans="1:21" ht="16.5" customHeight="1" x14ac:dyDescent="0.25">
      <c r="A22" s="7"/>
      <c r="B22" s="7"/>
      <c r="C22" s="7" t="s">
        <v>64</v>
      </c>
      <c r="D22" s="7"/>
      <c r="E22" s="7"/>
      <c r="F22" s="7"/>
      <c r="G22" s="7"/>
      <c r="H22" s="7"/>
      <c r="I22" s="7"/>
      <c r="J22" s="7"/>
      <c r="K22" s="7"/>
      <c r="L22" s="9" t="s">
        <v>47</v>
      </c>
      <c r="M22" s="22">
        <v>111.6</v>
      </c>
      <c r="N22" s="18">
        <v>86.3</v>
      </c>
      <c r="O22" s="18">
        <v>58.7</v>
      </c>
      <c r="P22" s="18">
        <v>30.3</v>
      </c>
      <c r="Q22" s="18">
        <v>28.6</v>
      </c>
      <c r="R22" s="16">
        <v>7.7</v>
      </c>
      <c r="S22" s="16">
        <v>4</v>
      </c>
      <c r="T22" s="16">
        <v>0.7</v>
      </c>
      <c r="U22" s="22">
        <v>328.1</v>
      </c>
    </row>
    <row r="23" spans="1:21" ht="16.5" customHeight="1" x14ac:dyDescent="0.25">
      <c r="A23" s="7"/>
      <c r="B23" s="7"/>
      <c r="C23" s="7" t="s">
        <v>65</v>
      </c>
      <c r="D23" s="7"/>
      <c r="E23" s="7"/>
      <c r="F23" s="7"/>
      <c r="G23" s="7"/>
      <c r="H23" s="7"/>
      <c r="I23" s="7"/>
      <c r="J23" s="7"/>
      <c r="K23" s="7"/>
      <c r="L23" s="9" t="s">
        <v>47</v>
      </c>
      <c r="M23" s="20">
        <v>4118.3</v>
      </c>
      <c r="N23" s="20">
        <v>3363.8</v>
      </c>
      <c r="O23" s="20">
        <v>2628.4</v>
      </c>
      <c r="P23" s="20">
        <v>1339.6</v>
      </c>
      <c r="Q23" s="22">
        <v>897.1</v>
      </c>
      <c r="R23" s="22">
        <v>273.60000000000002</v>
      </c>
      <c r="S23" s="22">
        <v>218.7</v>
      </c>
      <c r="T23" s="22">
        <v>120.3</v>
      </c>
      <c r="U23" s="21">
        <v>12961.8</v>
      </c>
    </row>
    <row r="24" spans="1:21" ht="16.5" customHeight="1" x14ac:dyDescent="0.25">
      <c r="A24" s="7"/>
      <c r="B24" s="7" t="s">
        <v>66</v>
      </c>
      <c r="C24" s="7"/>
      <c r="D24" s="7"/>
      <c r="E24" s="7"/>
      <c r="F24" s="7"/>
      <c r="G24" s="7"/>
      <c r="H24" s="7"/>
      <c r="I24" s="7"/>
      <c r="J24" s="7"/>
      <c r="K24" s="7"/>
      <c r="L24" s="9"/>
      <c r="M24" s="10"/>
      <c r="N24" s="10"/>
      <c r="O24" s="10"/>
      <c r="P24" s="10"/>
      <c r="Q24" s="10"/>
      <c r="R24" s="10"/>
      <c r="S24" s="10"/>
      <c r="T24" s="10"/>
      <c r="U24" s="10"/>
    </row>
    <row r="25" spans="1:21" ht="16.5" customHeight="1" x14ac:dyDescent="0.25">
      <c r="A25" s="7"/>
      <c r="B25" s="7"/>
      <c r="C25" s="7" t="s">
        <v>65</v>
      </c>
      <c r="D25" s="7"/>
      <c r="E25" s="7"/>
      <c r="F25" s="7"/>
      <c r="G25" s="7"/>
      <c r="H25" s="7"/>
      <c r="I25" s="7"/>
      <c r="J25" s="7"/>
      <c r="K25" s="7"/>
      <c r="L25" s="9" t="s">
        <v>67</v>
      </c>
      <c r="M25" s="18">
        <v>50.4</v>
      </c>
      <c r="N25" s="18">
        <v>50.5</v>
      </c>
      <c r="O25" s="18">
        <v>50.6</v>
      </c>
      <c r="P25" s="18">
        <v>50.2</v>
      </c>
      <c r="Q25" s="18">
        <v>50.7</v>
      </c>
      <c r="R25" s="18">
        <v>50.5</v>
      </c>
      <c r="S25" s="18">
        <v>50.7</v>
      </c>
      <c r="T25" s="18">
        <v>48.8</v>
      </c>
      <c r="U25" s="18">
        <v>50.4</v>
      </c>
    </row>
    <row r="26" spans="1:21" ht="16.5" customHeight="1" x14ac:dyDescent="0.25">
      <c r="A26" s="7"/>
      <c r="B26" s="7" t="s">
        <v>68</v>
      </c>
      <c r="C26" s="7"/>
      <c r="D26" s="7"/>
      <c r="E26" s="7"/>
      <c r="F26" s="7"/>
      <c r="G26" s="7"/>
      <c r="H26" s="7"/>
      <c r="I26" s="7"/>
      <c r="J26" s="7"/>
      <c r="K26" s="7"/>
      <c r="L26" s="9"/>
      <c r="M26" s="10"/>
      <c r="N26" s="10"/>
      <c r="O26" s="10"/>
      <c r="P26" s="10"/>
      <c r="Q26" s="10"/>
      <c r="R26" s="10"/>
      <c r="S26" s="10"/>
      <c r="T26" s="10"/>
      <c r="U26" s="10"/>
    </row>
    <row r="27" spans="1:21" ht="16.5" customHeight="1" x14ac:dyDescent="0.25">
      <c r="A27" s="7"/>
      <c r="B27" s="7"/>
      <c r="C27" s="7" t="s">
        <v>46</v>
      </c>
      <c r="D27" s="7"/>
      <c r="E27" s="7"/>
      <c r="F27" s="7"/>
      <c r="G27" s="7"/>
      <c r="H27" s="7"/>
      <c r="I27" s="7"/>
      <c r="J27" s="7"/>
      <c r="K27" s="7"/>
      <c r="L27" s="9" t="s">
        <v>47</v>
      </c>
      <c r="M27" s="22">
        <v>252.5</v>
      </c>
      <c r="N27" s="22">
        <v>201.5</v>
      </c>
      <c r="O27" s="22">
        <v>160.1</v>
      </c>
      <c r="P27" s="18">
        <v>87.5</v>
      </c>
      <c r="Q27" s="18">
        <v>50</v>
      </c>
      <c r="R27" s="18">
        <v>14.8</v>
      </c>
      <c r="S27" s="18">
        <v>14.1</v>
      </c>
      <c r="T27" s="16">
        <v>9.1</v>
      </c>
      <c r="U27" s="22">
        <v>789.9</v>
      </c>
    </row>
    <row r="28" spans="1:21" ht="16.5" customHeight="1" x14ac:dyDescent="0.25">
      <c r="A28" s="7"/>
      <c r="B28" s="7"/>
      <c r="C28" s="7" t="s">
        <v>48</v>
      </c>
      <c r="D28" s="7"/>
      <c r="E28" s="7"/>
      <c r="F28" s="7"/>
      <c r="G28" s="7"/>
      <c r="H28" s="7"/>
      <c r="I28" s="7"/>
      <c r="J28" s="7"/>
      <c r="K28" s="7"/>
      <c r="L28" s="9" t="s">
        <v>47</v>
      </c>
      <c r="M28" s="22">
        <v>264.2</v>
      </c>
      <c r="N28" s="22">
        <v>214.6</v>
      </c>
      <c r="O28" s="22">
        <v>173.8</v>
      </c>
      <c r="P28" s="18">
        <v>90</v>
      </c>
      <c r="Q28" s="18">
        <v>54.5</v>
      </c>
      <c r="R28" s="18">
        <v>16.2</v>
      </c>
      <c r="S28" s="18">
        <v>15</v>
      </c>
      <c r="T28" s="16">
        <v>9.1</v>
      </c>
      <c r="U28" s="22">
        <v>837.5</v>
      </c>
    </row>
    <row r="29" spans="1:21" ht="16.5" customHeight="1" x14ac:dyDescent="0.25">
      <c r="A29" s="7"/>
      <c r="B29" s="7"/>
      <c r="C29" s="7" t="s">
        <v>49</v>
      </c>
      <c r="D29" s="7"/>
      <c r="E29" s="7"/>
      <c r="F29" s="7"/>
      <c r="G29" s="7"/>
      <c r="H29" s="7"/>
      <c r="I29" s="7"/>
      <c r="J29" s="7"/>
      <c r="K29" s="7"/>
      <c r="L29" s="9" t="s">
        <v>47</v>
      </c>
      <c r="M29" s="22">
        <v>258.7</v>
      </c>
      <c r="N29" s="22">
        <v>204.8</v>
      </c>
      <c r="O29" s="22">
        <v>178.1</v>
      </c>
      <c r="P29" s="18">
        <v>88</v>
      </c>
      <c r="Q29" s="18">
        <v>54.1</v>
      </c>
      <c r="R29" s="18">
        <v>17.2</v>
      </c>
      <c r="S29" s="18">
        <v>13.7</v>
      </c>
      <c r="T29" s="16">
        <v>8.8000000000000007</v>
      </c>
      <c r="U29" s="22">
        <v>823.7</v>
      </c>
    </row>
    <row r="30" spans="1:21" ht="16.5" customHeight="1" x14ac:dyDescent="0.25">
      <c r="A30" s="7"/>
      <c r="B30" s="7"/>
      <c r="C30" s="7" t="s">
        <v>50</v>
      </c>
      <c r="D30" s="7"/>
      <c r="E30" s="7"/>
      <c r="F30" s="7"/>
      <c r="G30" s="7"/>
      <c r="H30" s="7"/>
      <c r="I30" s="7"/>
      <c r="J30" s="7"/>
      <c r="K30" s="7"/>
      <c r="L30" s="9" t="s">
        <v>47</v>
      </c>
      <c r="M30" s="22">
        <v>239.9</v>
      </c>
      <c r="N30" s="22">
        <v>190.7</v>
      </c>
      <c r="O30" s="22">
        <v>164</v>
      </c>
      <c r="P30" s="18">
        <v>79.400000000000006</v>
      </c>
      <c r="Q30" s="18">
        <v>51.9</v>
      </c>
      <c r="R30" s="18">
        <v>16</v>
      </c>
      <c r="S30" s="18">
        <v>12.3</v>
      </c>
      <c r="T30" s="16">
        <v>8</v>
      </c>
      <c r="U30" s="22">
        <v>762.3</v>
      </c>
    </row>
    <row r="31" spans="1:21" ht="16.5" customHeight="1" x14ac:dyDescent="0.25">
      <c r="A31" s="7"/>
      <c r="B31" s="7"/>
      <c r="C31" s="7" t="s">
        <v>51</v>
      </c>
      <c r="D31" s="7"/>
      <c r="E31" s="7"/>
      <c r="F31" s="7"/>
      <c r="G31" s="7"/>
      <c r="H31" s="7"/>
      <c r="I31" s="7"/>
      <c r="J31" s="7"/>
      <c r="K31" s="7"/>
      <c r="L31" s="9" t="s">
        <v>47</v>
      </c>
      <c r="M31" s="22">
        <v>271.60000000000002</v>
      </c>
      <c r="N31" s="22">
        <v>231.9</v>
      </c>
      <c r="O31" s="22">
        <v>168.2</v>
      </c>
      <c r="P31" s="18">
        <v>83.9</v>
      </c>
      <c r="Q31" s="18">
        <v>57.6</v>
      </c>
      <c r="R31" s="18">
        <v>16.5</v>
      </c>
      <c r="S31" s="18">
        <v>15.6</v>
      </c>
      <c r="T31" s="16">
        <v>8.4</v>
      </c>
      <c r="U31" s="22">
        <v>853.7</v>
      </c>
    </row>
    <row r="32" spans="1:21" ht="16.5" customHeight="1" x14ac:dyDescent="0.25">
      <c r="A32" s="7"/>
      <c r="B32" s="7"/>
      <c r="C32" s="7" t="s">
        <v>52</v>
      </c>
      <c r="D32" s="7"/>
      <c r="E32" s="7"/>
      <c r="F32" s="7"/>
      <c r="G32" s="7"/>
      <c r="H32" s="7"/>
      <c r="I32" s="7"/>
      <c r="J32" s="7"/>
      <c r="K32" s="7"/>
      <c r="L32" s="9" t="s">
        <v>47</v>
      </c>
      <c r="M32" s="22">
        <v>301.8</v>
      </c>
      <c r="N32" s="22">
        <v>266.3</v>
      </c>
      <c r="O32" s="22">
        <v>182.4</v>
      </c>
      <c r="P32" s="18">
        <v>91.7</v>
      </c>
      <c r="Q32" s="18">
        <v>58.9</v>
      </c>
      <c r="R32" s="18">
        <v>17.3</v>
      </c>
      <c r="S32" s="18">
        <v>16.399999999999999</v>
      </c>
      <c r="T32" s="18">
        <v>10.8</v>
      </c>
      <c r="U32" s="22">
        <v>945.8</v>
      </c>
    </row>
    <row r="33" spans="1:21" ht="16.5" customHeight="1" x14ac:dyDescent="0.25">
      <c r="A33" s="7"/>
      <c r="B33" s="7"/>
      <c r="C33" s="7" t="s">
        <v>53</v>
      </c>
      <c r="D33" s="7"/>
      <c r="E33" s="7"/>
      <c r="F33" s="7"/>
      <c r="G33" s="7"/>
      <c r="H33" s="7"/>
      <c r="I33" s="7"/>
      <c r="J33" s="7"/>
      <c r="K33" s="7"/>
      <c r="L33" s="9" t="s">
        <v>47</v>
      </c>
      <c r="M33" s="22">
        <v>302.39999999999998</v>
      </c>
      <c r="N33" s="22">
        <v>260.89999999999998</v>
      </c>
      <c r="O33" s="22">
        <v>177.6</v>
      </c>
      <c r="P33" s="18">
        <v>99.8</v>
      </c>
      <c r="Q33" s="18">
        <v>58.3</v>
      </c>
      <c r="R33" s="18">
        <v>16.7</v>
      </c>
      <c r="S33" s="18">
        <v>17.2</v>
      </c>
      <c r="T33" s="18">
        <v>12.1</v>
      </c>
      <c r="U33" s="22">
        <v>945.1</v>
      </c>
    </row>
    <row r="34" spans="1:21" ht="16.5" customHeight="1" x14ac:dyDescent="0.25">
      <c r="A34" s="7"/>
      <c r="B34" s="7"/>
      <c r="C34" s="7" t="s">
        <v>54</v>
      </c>
      <c r="D34" s="7"/>
      <c r="E34" s="7"/>
      <c r="F34" s="7"/>
      <c r="G34" s="7"/>
      <c r="H34" s="7"/>
      <c r="I34" s="7"/>
      <c r="J34" s="7"/>
      <c r="K34" s="7"/>
      <c r="L34" s="9" t="s">
        <v>47</v>
      </c>
      <c r="M34" s="22">
        <v>291.7</v>
      </c>
      <c r="N34" s="22">
        <v>246.4</v>
      </c>
      <c r="O34" s="22">
        <v>174</v>
      </c>
      <c r="P34" s="18">
        <v>99.9</v>
      </c>
      <c r="Q34" s="18">
        <v>57.8</v>
      </c>
      <c r="R34" s="18">
        <v>15.7</v>
      </c>
      <c r="S34" s="18">
        <v>17.5</v>
      </c>
      <c r="T34" s="18">
        <v>10.4</v>
      </c>
      <c r="U34" s="22">
        <v>913.5</v>
      </c>
    </row>
    <row r="35" spans="1:21" ht="16.5" customHeight="1" x14ac:dyDescent="0.25">
      <c r="A35" s="7"/>
      <c r="B35" s="7"/>
      <c r="C35" s="7" t="s">
        <v>55</v>
      </c>
      <c r="D35" s="7"/>
      <c r="E35" s="7"/>
      <c r="F35" s="7"/>
      <c r="G35" s="7"/>
      <c r="H35" s="7"/>
      <c r="I35" s="7"/>
      <c r="J35" s="7"/>
      <c r="K35" s="7"/>
      <c r="L35" s="9" t="s">
        <v>47</v>
      </c>
      <c r="M35" s="22">
        <v>258.10000000000002</v>
      </c>
      <c r="N35" s="22">
        <v>213.5</v>
      </c>
      <c r="O35" s="22">
        <v>160.19999999999999</v>
      </c>
      <c r="P35" s="18">
        <v>88.3</v>
      </c>
      <c r="Q35" s="18">
        <v>52.4</v>
      </c>
      <c r="R35" s="18">
        <v>14.7</v>
      </c>
      <c r="S35" s="18">
        <v>15.3</v>
      </c>
      <c r="T35" s="16">
        <v>8.6999999999999993</v>
      </c>
      <c r="U35" s="22">
        <v>811.4</v>
      </c>
    </row>
    <row r="36" spans="1:21" ht="16.5" customHeight="1" x14ac:dyDescent="0.25">
      <c r="A36" s="7"/>
      <c r="B36" s="7"/>
      <c r="C36" s="7" t="s">
        <v>56</v>
      </c>
      <c r="D36" s="7"/>
      <c r="E36" s="7"/>
      <c r="F36" s="7"/>
      <c r="G36" s="7"/>
      <c r="H36" s="7"/>
      <c r="I36" s="7"/>
      <c r="J36" s="7"/>
      <c r="K36" s="7"/>
      <c r="L36" s="9" t="s">
        <v>47</v>
      </c>
      <c r="M36" s="22">
        <v>258.5</v>
      </c>
      <c r="N36" s="22">
        <v>209</v>
      </c>
      <c r="O36" s="22">
        <v>169.3</v>
      </c>
      <c r="P36" s="18">
        <v>88.3</v>
      </c>
      <c r="Q36" s="18">
        <v>55</v>
      </c>
      <c r="R36" s="18">
        <v>16.3</v>
      </c>
      <c r="S36" s="18">
        <v>14.4</v>
      </c>
      <c r="T36" s="16">
        <v>8.4</v>
      </c>
      <c r="U36" s="22">
        <v>819.2</v>
      </c>
    </row>
    <row r="37" spans="1:21" ht="16.5" customHeight="1" x14ac:dyDescent="0.25">
      <c r="A37" s="7"/>
      <c r="B37" s="7"/>
      <c r="C37" s="7" t="s">
        <v>57</v>
      </c>
      <c r="D37" s="7"/>
      <c r="E37" s="7"/>
      <c r="F37" s="7"/>
      <c r="G37" s="7"/>
      <c r="H37" s="7"/>
      <c r="I37" s="7"/>
      <c r="J37" s="7"/>
      <c r="K37" s="7"/>
      <c r="L37" s="9" t="s">
        <v>47</v>
      </c>
      <c r="M37" s="22">
        <v>239</v>
      </c>
      <c r="N37" s="22">
        <v>197.1</v>
      </c>
      <c r="O37" s="22">
        <v>158.69999999999999</v>
      </c>
      <c r="P37" s="18">
        <v>84.7</v>
      </c>
      <c r="Q37" s="18">
        <v>55.3</v>
      </c>
      <c r="R37" s="18">
        <v>16.8</v>
      </c>
      <c r="S37" s="18">
        <v>12.9</v>
      </c>
      <c r="T37" s="16">
        <v>7.9</v>
      </c>
      <c r="U37" s="22">
        <v>772.6</v>
      </c>
    </row>
    <row r="38" spans="1:21" ht="16.5" customHeight="1" x14ac:dyDescent="0.25">
      <c r="A38" s="7"/>
      <c r="B38" s="7"/>
      <c r="C38" s="7" t="s">
        <v>58</v>
      </c>
      <c r="D38" s="7"/>
      <c r="E38" s="7"/>
      <c r="F38" s="7"/>
      <c r="G38" s="7"/>
      <c r="H38" s="7"/>
      <c r="I38" s="7"/>
      <c r="J38" s="7"/>
      <c r="K38" s="7"/>
      <c r="L38" s="9" t="s">
        <v>47</v>
      </c>
      <c r="M38" s="22">
        <v>240.5</v>
      </c>
      <c r="N38" s="22">
        <v>188.4</v>
      </c>
      <c r="O38" s="22">
        <v>154.19999999999999</v>
      </c>
      <c r="P38" s="18">
        <v>80.400000000000006</v>
      </c>
      <c r="Q38" s="18">
        <v>55.6</v>
      </c>
      <c r="R38" s="18">
        <v>18</v>
      </c>
      <c r="S38" s="18">
        <v>11.5</v>
      </c>
      <c r="T38" s="16">
        <v>7.4</v>
      </c>
      <c r="U38" s="22">
        <v>756.2</v>
      </c>
    </row>
    <row r="39" spans="1:21" ht="16.5" customHeight="1" x14ac:dyDescent="0.25">
      <c r="A39" s="7"/>
      <c r="B39" s="7"/>
      <c r="C39" s="7" t="s">
        <v>59</v>
      </c>
      <c r="D39" s="7"/>
      <c r="E39" s="7"/>
      <c r="F39" s="7"/>
      <c r="G39" s="7"/>
      <c r="H39" s="7"/>
      <c r="I39" s="7"/>
      <c r="J39" s="7"/>
      <c r="K39" s="7"/>
      <c r="L39" s="9" t="s">
        <v>47</v>
      </c>
      <c r="M39" s="22">
        <v>225.5</v>
      </c>
      <c r="N39" s="22">
        <v>175</v>
      </c>
      <c r="O39" s="22">
        <v>142.4</v>
      </c>
      <c r="P39" s="18">
        <v>72.8</v>
      </c>
      <c r="Q39" s="18">
        <v>53.3</v>
      </c>
      <c r="R39" s="18">
        <v>18.3</v>
      </c>
      <c r="S39" s="18">
        <v>10</v>
      </c>
      <c r="T39" s="16">
        <v>6</v>
      </c>
      <c r="U39" s="22">
        <v>703.6</v>
      </c>
    </row>
    <row r="40" spans="1:21" ht="16.5" customHeight="1" x14ac:dyDescent="0.25">
      <c r="A40" s="7"/>
      <c r="B40" s="7"/>
      <c r="C40" s="7" t="s">
        <v>60</v>
      </c>
      <c r="D40" s="7"/>
      <c r="E40" s="7"/>
      <c r="F40" s="7"/>
      <c r="G40" s="7"/>
      <c r="H40" s="7"/>
      <c r="I40" s="7"/>
      <c r="J40" s="7"/>
      <c r="K40" s="7"/>
      <c r="L40" s="9" t="s">
        <v>47</v>
      </c>
      <c r="M40" s="22">
        <v>197</v>
      </c>
      <c r="N40" s="22">
        <v>151.9</v>
      </c>
      <c r="O40" s="22">
        <v>124.9</v>
      </c>
      <c r="P40" s="18">
        <v>62.5</v>
      </c>
      <c r="Q40" s="18">
        <v>47.6</v>
      </c>
      <c r="R40" s="18">
        <v>16.5</v>
      </c>
      <c r="S40" s="16">
        <v>8.4</v>
      </c>
      <c r="T40" s="16">
        <v>4.5999999999999996</v>
      </c>
      <c r="U40" s="22">
        <v>613.70000000000005</v>
      </c>
    </row>
    <row r="41" spans="1:21" ht="16.5" customHeight="1" x14ac:dyDescent="0.25">
      <c r="A41" s="7"/>
      <c r="B41" s="7"/>
      <c r="C41" s="7" t="s">
        <v>61</v>
      </c>
      <c r="D41" s="7"/>
      <c r="E41" s="7"/>
      <c r="F41" s="7"/>
      <c r="G41" s="7"/>
      <c r="H41" s="7"/>
      <c r="I41" s="7"/>
      <c r="J41" s="7"/>
      <c r="K41" s="7"/>
      <c r="L41" s="9" t="s">
        <v>47</v>
      </c>
      <c r="M41" s="22">
        <v>176.2</v>
      </c>
      <c r="N41" s="22">
        <v>134.1</v>
      </c>
      <c r="O41" s="22">
        <v>113.4</v>
      </c>
      <c r="P41" s="18">
        <v>54.5</v>
      </c>
      <c r="Q41" s="18">
        <v>43.4</v>
      </c>
      <c r="R41" s="18">
        <v>15</v>
      </c>
      <c r="S41" s="16">
        <v>7.7</v>
      </c>
      <c r="T41" s="16">
        <v>3.4</v>
      </c>
      <c r="U41" s="22">
        <v>548</v>
      </c>
    </row>
    <row r="42" spans="1:21" ht="16.5" customHeight="1" x14ac:dyDescent="0.25">
      <c r="A42" s="7"/>
      <c r="B42" s="7"/>
      <c r="C42" s="7" t="s">
        <v>62</v>
      </c>
      <c r="D42" s="7"/>
      <c r="E42" s="7"/>
      <c r="F42" s="7"/>
      <c r="G42" s="7"/>
      <c r="H42" s="7"/>
      <c r="I42" s="7"/>
      <c r="J42" s="7"/>
      <c r="K42" s="7"/>
      <c r="L42" s="9" t="s">
        <v>47</v>
      </c>
      <c r="M42" s="22">
        <v>124.7</v>
      </c>
      <c r="N42" s="18">
        <v>93.9</v>
      </c>
      <c r="O42" s="18">
        <v>78.8</v>
      </c>
      <c r="P42" s="18">
        <v>36.6</v>
      </c>
      <c r="Q42" s="18">
        <v>30.2</v>
      </c>
      <c r="R42" s="18">
        <v>10.199999999999999</v>
      </c>
      <c r="S42" s="16">
        <v>5</v>
      </c>
      <c r="T42" s="16">
        <v>1.9</v>
      </c>
      <c r="U42" s="22">
        <v>381.3</v>
      </c>
    </row>
    <row r="43" spans="1:21" ht="16.5" customHeight="1" x14ac:dyDescent="0.25">
      <c r="A43" s="7"/>
      <c r="B43" s="7"/>
      <c r="C43" s="7" t="s">
        <v>63</v>
      </c>
      <c r="D43" s="7"/>
      <c r="E43" s="7"/>
      <c r="F43" s="7"/>
      <c r="G43" s="7"/>
      <c r="H43" s="7"/>
      <c r="I43" s="7"/>
      <c r="J43" s="7"/>
      <c r="K43" s="7"/>
      <c r="L43" s="9" t="s">
        <v>47</v>
      </c>
      <c r="M43" s="18">
        <v>80.900000000000006</v>
      </c>
      <c r="N43" s="18">
        <v>62.6</v>
      </c>
      <c r="O43" s="18">
        <v>48.2</v>
      </c>
      <c r="P43" s="18">
        <v>23.3</v>
      </c>
      <c r="Q43" s="18">
        <v>19.7</v>
      </c>
      <c r="R43" s="16">
        <v>6.5</v>
      </c>
      <c r="S43" s="16">
        <v>3.2</v>
      </c>
      <c r="T43" s="16">
        <v>0.9</v>
      </c>
      <c r="U43" s="22">
        <v>245.4</v>
      </c>
    </row>
    <row r="44" spans="1:21" ht="16.5" customHeight="1" x14ac:dyDescent="0.25">
      <c r="A44" s="7"/>
      <c r="B44" s="7"/>
      <c r="C44" s="7" t="s">
        <v>64</v>
      </c>
      <c r="D44" s="7"/>
      <c r="E44" s="7"/>
      <c r="F44" s="7"/>
      <c r="G44" s="7"/>
      <c r="H44" s="7"/>
      <c r="I44" s="7"/>
      <c r="J44" s="7"/>
      <c r="K44" s="7"/>
      <c r="L44" s="9" t="s">
        <v>47</v>
      </c>
      <c r="M44" s="18">
        <v>71</v>
      </c>
      <c r="N44" s="18">
        <v>55.2</v>
      </c>
      <c r="O44" s="18">
        <v>37.9</v>
      </c>
      <c r="P44" s="18">
        <v>19.2</v>
      </c>
      <c r="Q44" s="18">
        <v>18</v>
      </c>
      <c r="R44" s="16">
        <v>5.0999999999999996</v>
      </c>
      <c r="S44" s="16">
        <v>2.7</v>
      </c>
      <c r="T44" s="16">
        <v>0.5</v>
      </c>
      <c r="U44" s="22">
        <v>209.6</v>
      </c>
    </row>
    <row r="45" spans="1:21" ht="16.5" customHeight="1" x14ac:dyDescent="0.25">
      <c r="A45" s="7"/>
      <c r="B45" s="7"/>
      <c r="C45" s="7" t="s">
        <v>65</v>
      </c>
      <c r="D45" s="7"/>
      <c r="E45" s="7"/>
      <c r="F45" s="7"/>
      <c r="G45" s="7"/>
      <c r="H45" s="7"/>
      <c r="I45" s="7"/>
      <c r="J45" s="7"/>
      <c r="K45" s="7"/>
      <c r="L45" s="9" t="s">
        <v>47</v>
      </c>
      <c r="M45" s="20">
        <v>4054.2</v>
      </c>
      <c r="N45" s="20">
        <v>3297.9</v>
      </c>
      <c r="O45" s="20">
        <v>2566.5</v>
      </c>
      <c r="P45" s="20">
        <v>1330.7</v>
      </c>
      <c r="Q45" s="22">
        <v>873.7</v>
      </c>
      <c r="R45" s="22">
        <v>267.89999999999998</v>
      </c>
      <c r="S45" s="22">
        <v>212.8</v>
      </c>
      <c r="T45" s="22">
        <v>126.3</v>
      </c>
      <c r="U45" s="21">
        <v>12732.6</v>
      </c>
    </row>
    <row r="46" spans="1:21" ht="16.5" customHeight="1" x14ac:dyDescent="0.25">
      <c r="A46" s="7"/>
      <c r="B46" s="7" t="s">
        <v>69</v>
      </c>
      <c r="C46" s="7"/>
      <c r="D46" s="7"/>
      <c r="E46" s="7"/>
      <c r="F46" s="7"/>
      <c r="G46" s="7"/>
      <c r="H46" s="7"/>
      <c r="I46" s="7"/>
      <c r="J46" s="7"/>
      <c r="K46" s="7"/>
      <c r="L46" s="9"/>
      <c r="M46" s="10"/>
      <c r="N46" s="10"/>
      <c r="O46" s="10"/>
      <c r="P46" s="10"/>
      <c r="Q46" s="10"/>
      <c r="R46" s="10"/>
      <c r="S46" s="10"/>
      <c r="T46" s="10"/>
      <c r="U46" s="10"/>
    </row>
    <row r="47" spans="1:21" ht="16.5" customHeight="1" x14ac:dyDescent="0.25">
      <c r="A47" s="7"/>
      <c r="B47" s="7"/>
      <c r="C47" s="7" t="s">
        <v>65</v>
      </c>
      <c r="D47" s="7"/>
      <c r="E47" s="7"/>
      <c r="F47" s="7"/>
      <c r="G47" s="7"/>
      <c r="H47" s="7"/>
      <c r="I47" s="7"/>
      <c r="J47" s="7"/>
      <c r="K47" s="7"/>
      <c r="L47" s="9" t="s">
        <v>67</v>
      </c>
      <c r="M47" s="18">
        <v>49.6</v>
      </c>
      <c r="N47" s="18">
        <v>49.5</v>
      </c>
      <c r="O47" s="18">
        <v>49.4</v>
      </c>
      <c r="P47" s="18">
        <v>49.8</v>
      </c>
      <c r="Q47" s="18">
        <v>49.3</v>
      </c>
      <c r="R47" s="18">
        <v>49.5</v>
      </c>
      <c r="S47" s="18">
        <v>49.3</v>
      </c>
      <c r="T47" s="18">
        <v>51.2</v>
      </c>
      <c r="U47" s="18">
        <v>49.6</v>
      </c>
    </row>
    <row r="48" spans="1:21" ht="16.5" customHeight="1" x14ac:dyDescent="0.25">
      <c r="A48" s="7"/>
      <c r="B48" s="7" t="s">
        <v>70</v>
      </c>
      <c r="C48" s="7"/>
      <c r="D48" s="7"/>
      <c r="E48" s="7"/>
      <c r="F48" s="7"/>
      <c r="G48" s="7"/>
      <c r="H48" s="7"/>
      <c r="I48" s="7"/>
      <c r="J48" s="7"/>
      <c r="K48" s="7"/>
      <c r="L48" s="9"/>
      <c r="M48" s="10"/>
      <c r="N48" s="10"/>
      <c r="O48" s="10"/>
      <c r="P48" s="10"/>
      <c r="Q48" s="10"/>
      <c r="R48" s="10"/>
      <c r="S48" s="10"/>
      <c r="T48" s="10"/>
      <c r="U48" s="10"/>
    </row>
    <row r="49" spans="1:21" ht="16.5" customHeight="1" x14ac:dyDescent="0.25">
      <c r="A49" s="7"/>
      <c r="B49" s="7"/>
      <c r="C49" s="7" t="s">
        <v>46</v>
      </c>
      <c r="D49" s="7"/>
      <c r="E49" s="7"/>
      <c r="F49" s="7"/>
      <c r="G49" s="7"/>
      <c r="H49" s="7"/>
      <c r="I49" s="7"/>
      <c r="J49" s="7"/>
      <c r="K49" s="7"/>
      <c r="L49" s="9" t="s">
        <v>47</v>
      </c>
      <c r="M49" s="22">
        <v>490.5</v>
      </c>
      <c r="N49" s="22">
        <v>391.9</v>
      </c>
      <c r="O49" s="22">
        <v>311.2</v>
      </c>
      <c r="P49" s="22">
        <v>169.9</v>
      </c>
      <c r="Q49" s="18">
        <v>97</v>
      </c>
      <c r="R49" s="18">
        <v>29</v>
      </c>
      <c r="S49" s="18">
        <v>27.4</v>
      </c>
      <c r="T49" s="18">
        <v>17.5</v>
      </c>
      <c r="U49" s="20">
        <v>1534.7</v>
      </c>
    </row>
    <row r="50" spans="1:21" ht="16.5" customHeight="1" x14ac:dyDescent="0.25">
      <c r="A50" s="7"/>
      <c r="B50" s="7"/>
      <c r="C50" s="7" t="s">
        <v>48</v>
      </c>
      <c r="D50" s="7"/>
      <c r="E50" s="7"/>
      <c r="F50" s="7"/>
      <c r="G50" s="7"/>
      <c r="H50" s="7"/>
      <c r="I50" s="7"/>
      <c r="J50" s="7"/>
      <c r="K50" s="7"/>
      <c r="L50" s="9" t="s">
        <v>47</v>
      </c>
      <c r="M50" s="22">
        <v>513.9</v>
      </c>
      <c r="N50" s="22">
        <v>417.6</v>
      </c>
      <c r="O50" s="22">
        <v>339.2</v>
      </c>
      <c r="P50" s="22">
        <v>176</v>
      </c>
      <c r="Q50" s="22">
        <v>106.2</v>
      </c>
      <c r="R50" s="18">
        <v>31.6</v>
      </c>
      <c r="S50" s="18">
        <v>29</v>
      </c>
      <c r="T50" s="18">
        <v>17.8</v>
      </c>
      <c r="U50" s="20">
        <v>1631.5</v>
      </c>
    </row>
    <row r="51" spans="1:21" ht="16.5" customHeight="1" x14ac:dyDescent="0.25">
      <c r="A51" s="7"/>
      <c r="B51" s="7"/>
      <c r="C51" s="7" t="s">
        <v>49</v>
      </c>
      <c r="D51" s="7"/>
      <c r="E51" s="7"/>
      <c r="F51" s="7"/>
      <c r="G51" s="7"/>
      <c r="H51" s="7"/>
      <c r="I51" s="7"/>
      <c r="J51" s="7"/>
      <c r="K51" s="7"/>
      <c r="L51" s="9" t="s">
        <v>47</v>
      </c>
      <c r="M51" s="22">
        <v>504.5</v>
      </c>
      <c r="N51" s="22">
        <v>398.5</v>
      </c>
      <c r="O51" s="22">
        <v>347.2</v>
      </c>
      <c r="P51" s="22">
        <v>171.9</v>
      </c>
      <c r="Q51" s="22">
        <v>105.9</v>
      </c>
      <c r="R51" s="18">
        <v>33.299999999999997</v>
      </c>
      <c r="S51" s="18">
        <v>26.3</v>
      </c>
      <c r="T51" s="18">
        <v>17.100000000000001</v>
      </c>
      <c r="U51" s="20">
        <v>1605</v>
      </c>
    </row>
    <row r="52" spans="1:21" ht="16.5" customHeight="1" x14ac:dyDescent="0.25">
      <c r="A52" s="7"/>
      <c r="B52" s="7"/>
      <c r="C52" s="7" t="s">
        <v>50</v>
      </c>
      <c r="D52" s="7"/>
      <c r="E52" s="7"/>
      <c r="F52" s="7"/>
      <c r="G52" s="7"/>
      <c r="H52" s="7"/>
      <c r="I52" s="7"/>
      <c r="J52" s="7"/>
      <c r="K52" s="7"/>
      <c r="L52" s="9" t="s">
        <v>47</v>
      </c>
      <c r="M52" s="22">
        <v>465.1</v>
      </c>
      <c r="N52" s="22">
        <v>371.3</v>
      </c>
      <c r="O52" s="22">
        <v>319.89999999999998</v>
      </c>
      <c r="P52" s="22">
        <v>155.19999999999999</v>
      </c>
      <c r="Q52" s="22">
        <v>101.2</v>
      </c>
      <c r="R52" s="18">
        <v>31</v>
      </c>
      <c r="S52" s="18">
        <v>24</v>
      </c>
      <c r="T52" s="18">
        <v>15.3</v>
      </c>
      <c r="U52" s="20">
        <v>1483.1</v>
      </c>
    </row>
    <row r="53" spans="1:21" ht="16.5" customHeight="1" x14ac:dyDescent="0.25">
      <c r="A53" s="7"/>
      <c r="B53" s="7"/>
      <c r="C53" s="7" t="s">
        <v>51</v>
      </c>
      <c r="D53" s="7"/>
      <c r="E53" s="7"/>
      <c r="F53" s="7"/>
      <c r="G53" s="7"/>
      <c r="H53" s="7"/>
      <c r="I53" s="7"/>
      <c r="J53" s="7"/>
      <c r="K53" s="7"/>
      <c r="L53" s="9" t="s">
        <v>47</v>
      </c>
      <c r="M53" s="22">
        <v>525.1</v>
      </c>
      <c r="N53" s="22">
        <v>447.3</v>
      </c>
      <c r="O53" s="22">
        <v>333.6</v>
      </c>
      <c r="P53" s="22">
        <v>164</v>
      </c>
      <c r="Q53" s="22">
        <v>112.2</v>
      </c>
      <c r="R53" s="18">
        <v>31.3</v>
      </c>
      <c r="S53" s="18">
        <v>31.3</v>
      </c>
      <c r="T53" s="18">
        <v>16.100000000000001</v>
      </c>
      <c r="U53" s="20">
        <v>1661.1</v>
      </c>
    </row>
    <row r="54" spans="1:21" ht="16.5" customHeight="1" x14ac:dyDescent="0.25">
      <c r="A54" s="7"/>
      <c r="B54" s="7"/>
      <c r="C54" s="7" t="s">
        <v>52</v>
      </c>
      <c r="D54" s="7"/>
      <c r="E54" s="7"/>
      <c r="F54" s="7"/>
      <c r="G54" s="7"/>
      <c r="H54" s="7"/>
      <c r="I54" s="7"/>
      <c r="J54" s="7"/>
      <c r="K54" s="7"/>
      <c r="L54" s="9" t="s">
        <v>47</v>
      </c>
      <c r="M54" s="22">
        <v>597.29999999999995</v>
      </c>
      <c r="N54" s="22">
        <v>522.5</v>
      </c>
      <c r="O54" s="22">
        <v>366.3</v>
      </c>
      <c r="P54" s="22">
        <v>181.6</v>
      </c>
      <c r="Q54" s="22">
        <v>116.8</v>
      </c>
      <c r="R54" s="18">
        <v>34.1</v>
      </c>
      <c r="S54" s="18">
        <v>33.6</v>
      </c>
      <c r="T54" s="18">
        <v>21.4</v>
      </c>
      <c r="U54" s="20">
        <v>1873.8</v>
      </c>
    </row>
    <row r="55" spans="1:21" ht="16.5" customHeight="1" x14ac:dyDescent="0.25">
      <c r="A55" s="7"/>
      <c r="B55" s="7"/>
      <c r="C55" s="7" t="s">
        <v>53</v>
      </c>
      <c r="D55" s="7"/>
      <c r="E55" s="7"/>
      <c r="F55" s="7"/>
      <c r="G55" s="7"/>
      <c r="H55" s="7"/>
      <c r="I55" s="7"/>
      <c r="J55" s="7"/>
      <c r="K55" s="7"/>
      <c r="L55" s="9" t="s">
        <v>47</v>
      </c>
      <c r="M55" s="22">
        <v>611.9</v>
      </c>
      <c r="N55" s="22">
        <v>529.70000000000005</v>
      </c>
      <c r="O55" s="22">
        <v>363.4</v>
      </c>
      <c r="P55" s="22">
        <v>202.1</v>
      </c>
      <c r="Q55" s="22">
        <v>118.1</v>
      </c>
      <c r="R55" s="18">
        <v>33.5</v>
      </c>
      <c r="S55" s="18">
        <v>35.4</v>
      </c>
      <c r="T55" s="18">
        <v>23.9</v>
      </c>
      <c r="U55" s="20">
        <v>1918.3</v>
      </c>
    </row>
    <row r="56" spans="1:21" ht="16.5" customHeight="1" x14ac:dyDescent="0.25">
      <c r="A56" s="7"/>
      <c r="B56" s="7"/>
      <c r="C56" s="7" t="s">
        <v>54</v>
      </c>
      <c r="D56" s="7"/>
      <c r="E56" s="7"/>
      <c r="F56" s="7"/>
      <c r="G56" s="7"/>
      <c r="H56" s="7"/>
      <c r="I56" s="7"/>
      <c r="J56" s="7"/>
      <c r="K56" s="7"/>
      <c r="L56" s="9" t="s">
        <v>47</v>
      </c>
      <c r="M56" s="22">
        <v>587.1</v>
      </c>
      <c r="N56" s="22">
        <v>498</v>
      </c>
      <c r="O56" s="22">
        <v>356.8</v>
      </c>
      <c r="P56" s="22">
        <v>200.3</v>
      </c>
      <c r="Q56" s="22">
        <v>116.8</v>
      </c>
      <c r="R56" s="18">
        <v>32.200000000000003</v>
      </c>
      <c r="S56" s="18">
        <v>35.5</v>
      </c>
      <c r="T56" s="18">
        <v>20.6</v>
      </c>
      <c r="U56" s="20">
        <v>1847.6</v>
      </c>
    </row>
    <row r="57" spans="1:21" ht="16.5" customHeight="1" x14ac:dyDescent="0.25">
      <c r="A57" s="7"/>
      <c r="B57" s="7"/>
      <c r="C57" s="7" t="s">
        <v>55</v>
      </c>
      <c r="D57" s="7"/>
      <c r="E57" s="7"/>
      <c r="F57" s="7"/>
      <c r="G57" s="7"/>
      <c r="H57" s="7"/>
      <c r="I57" s="7"/>
      <c r="J57" s="7"/>
      <c r="K57" s="7"/>
      <c r="L57" s="9" t="s">
        <v>47</v>
      </c>
      <c r="M57" s="22">
        <v>517.9</v>
      </c>
      <c r="N57" s="22">
        <v>428.2</v>
      </c>
      <c r="O57" s="22">
        <v>327.9</v>
      </c>
      <c r="P57" s="22">
        <v>175.8</v>
      </c>
      <c r="Q57" s="22">
        <v>105.6</v>
      </c>
      <c r="R57" s="18">
        <v>30.2</v>
      </c>
      <c r="S57" s="18">
        <v>30.6</v>
      </c>
      <c r="T57" s="18">
        <v>17.3</v>
      </c>
      <c r="U57" s="20">
        <v>1633.9</v>
      </c>
    </row>
    <row r="58" spans="1:21" ht="16.5" customHeight="1" x14ac:dyDescent="0.25">
      <c r="A58" s="7"/>
      <c r="B58" s="7"/>
      <c r="C58" s="7" t="s">
        <v>56</v>
      </c>
      <c r="D58" s="7"/>
      <c r="E58" s="7"/>
      <c r="F58" s="7"/>
      <c r="G58" s="7"/>
      <c r="H58" s="7"/>
      <c r="I58" s="7"/>
      <c r="J58" s="7"/>
      <c r="K58" s="7"/>
      <c r="L58" s="9" t="s">
        <v>47</v>
      </c>
      <c r="M58" s="22">
        <v>522.70000000000005</v>
      </c>
      <c r="N58" s="22">
        <v>425.9</v>
      </c>
      <c r="O58" s="22">
        <v>345.1</v>
      </c>
      <c r="P58" s="22">
        <v>176.4</v>
      </c>
      <c r="Q58" s="22">
        <v>110.6</v>
      </c>
      <c r="R58" s="18">
        <v>33.6</v>
      </c>
      <c r="S58" s="18">
        <v>28.9</v>
      </c>
      <c r="T58" s="18">
        <v>16.3</v>
      </c>
      <c r="U58" s="20">
        <v>1659.9</v>
      </c>
    </row>
    <row r="59" spans="1:21" ht="16.5" customHeight="1" x14ac:dyDescent="0.25">
      <c r="A59" s="7"/>
      <c r="B59" s="7"/>
      <c r="C59" s="7" t="s">
        <v>57</v>
      </c>
      <c r="D59" s="7"/>
      <c r="E59" s="7"/>
      <c r="F59" s="7"/>
      <c r="G59" s="7"/>
      <c r="H59" s="7"/>
      <c r="I59" s="7"/>
      <c r="J59" s="7"/>
      <c r="K59" s="7"/>
      <c r="L59" s="9" t="s">
        <v>47</v>
      </c>
      <c r="M59" s="22">
        <v>491</v>
      </c>
      <c r="N59" s="22">
        <v>406.8</v>
      </c>
      <c r="O59" s="22">
        <v>326.89999999999998</v>
      </c>
      <c r="P59" s="22">
        <v>170.3</v>
      </c>
      <c r="Q59" s="22">
        <v>112.7</v>
      </c>
      <c r="R59" s="18">
        <v>34.799999999999997</v>
      </c>
      <c r="S59" s="18">
        <v>25.9</v>
      </c>
      <c r="T59" s="18">
        <v>15.6</v>
      </c>
      <c r="U59" s="20">
        <v>1584.5</v>
      </c>
    </row>
    <row r="60" spans="1:21" ht="16.5" customHeight="1" x14ac:dyDescent="0.25">
      <c r="A60" s="7"/>
      <c r="B60" s="7"/>
      <c r="C60" s="7" t="s">
        <v>58</v>
      </c>
      <c r="D60" s="7"/>
      <c r="E60" s="7"/>
      <c r="F60" s="7"/>
      <c r="G60" s="7"/>
      <c r="H60" s="7"/>
      <c r="I60" s="7"/>
      <c r="J60" s="7"/>
      <c r="K60" s="7"/>
      <c r="L60" s="9" t="s">
        <v>47</v>
      </c>
      <c r="M60" s="22">
        <v>491.8</v>
      </c>
      <c r="N60" s="22">
        <v>388.2</v>
      </c>
      <c r="O60" s="22">
        <v>316.60000000000002</v>
      </c>
      <c r="P60" s="22">
        <v>162.19999999999999</v>
      </c>
      <c r="Q60" s="22">
        <v>113.8</v>
      </c>
      <c r="R60" s="18">
        <v>37</v>
      </c>
      <c r="S60" s="18">
        <v>23.7</v>
      </c>
      <c r="T60" s="18">
        <v>14.3</v>
      </c>
      <c r="U60" s="20">
        <v>1547.8</v>
      </c>
    </row>
    <row r="61" spans="1:21" ht="16.5" customHeight="1" x14ac:dyDescent="0.25">
      <c r="A61" s="7"/>
      <c r="B61" s="7"/>
      <c r="C61" s="7" t="s">
        <v>59</v>
      </c>
      <c r="D61" s="7"/>
      <c r="E61" s="7"/>
      <c r="F61" s="7"/>
      <c r="G61" s="7"/>
      <c r="H61" s="7"/>
      <c r="I61" s="7"/>
      <c r="J61" s="7"/>
      <c r="K61" s="7"/>
      <c r="L61" s="9" t="s">
        <v>47</v>
      </c>
      <c r="M61" s="22">
        <v>465.6</v>
      </c>
      <c r="N61" s="22">
        <v>362.8</v>
      </c>
      <c r="O61" s="22">
        <v>292.2</v>
      </c>
      <c r="P61" s="22">
        <v>148.6</v>
      </c>
      <c r="Q61" s="22">
        <v>110.1</v>
      </c>
      <c r="R61" s="18">
        <v>37.5</v>
      </c>
      <c r="S61" s="18">
        <v>20.9</v>
      </c>
      <c r="T61" s="18">
        <v>11.7</v>
      </c>
      <c r="U61" s="20">
        <v>1449.7</v>
      </c>
    </row>
    <row r="62" spans="1:21" ht="16.5" customHeight="1" x14ac:dyDescent="0.25">
      <c r="A62" s="7"/>
      <c r="B62" s="7"/>
      <c r="C62" s="7" t="s">
        <v>60</v>
      </c>
      <c r="D62" s="7"/>
      <c r="E62" s="7"/>
      <c r="F62" s="7"/>
      <c r="G62" s="7"/>
      <c r="H62" s="7"/>
      <c r="I62" s="7"/>
      <c r="J62" s="7"/>
      <c r="K62" s="7"/>
      <c r="L62" s="9" t="s">
        <v>47</v>
      </c>
      <c r="M62" s="22">
        <v>407.7</v>
      </c>
      <c r="N62" s="22">
        <v>316.60000000000002</v>
      </c>
      <c r="O62" s="22">
        <v>256.60000000000002</v>
      </c>
      <c r="P62" s="22">
        <v>128.9</v>
      </c>
      <c r="Q62" s="18">
        <v>98.9</v>
      </c>
      <c r="R62" s="18">
        <v>33.9</v>
      </c>
      <c r="S62" s="18">
        <v>17.899999999999999</v>
      </c>
      <c r="T62" s="16">
        <v>8.8000000000000007</v>
      </c>
      <c r="U62" s="20">
        <v>1269.7</v>
      </c>
    </row>
    <row r="63" spans="1:21" ht="16.5" customHeight="1" x14ac:dyDescent="0.25">
      <c r="A63" s="7"/>
      <c r="B63" s="7"/>
      <c r="C63" s="7" t="s">
        <v>61</v>
      </c>
      <c r="D63" s="7"/>
      <c r="E63" s="7"/>
      <c r="F63" s="7"/>
      <c r="G63" s="7"/>
      <c r="H63" s="7"/>
      <c r="I63" s="7"/>
      <c r="J63" s="7"/>
      <c r="K63" s="7"/>
      <c r="L63" s="9" t="s">
        <v>47</v>
      </c>
      <c r="M63" s="22">
        <v>360.2</v>
      </c>
      <c r="N63" s="22">
        <v>278.5</v>
      </c>
      <c r="O63" s="22">
        <v>230.1</v>
      </c>
      <c r="P63" s="22">
        <v>110.8</v>
      </c>
      <c r="Q63" s="18">
        <v>90</v>
      </c>
      <c r="R63" s="18">
        <v>30.6</v>
      </c>
      <c r="S63" s="18">
        <v>16.2</v>
      </c>
      <c r="T63" s="16">
        <v>6.2</v>
      </c>
      <c r="U63" s="20">
        <v>1122.8</v>
      </c>
    </row>
    <row r="64" spans="1:21" ht="16.5" customHeight="1" x14ac:dyDescent="0.25">
      <c r="A64" s="7"/>
      <c r="B64" s="7"/>
      <c r="C64" s="7" t="s">
        <v>62</v>
      </c>
      <c r="D64" s="7"/>
      <c r="E64" s="7"/>
      <c r="F64" s="7"/>
      <c r="G64" s="7"/>
      <c r="H64" s="7"/>
      <c r="I64" s="7"/>
      <c r="J64" s="7"/>
      <c r="K64" s="7"/>
      <c r="L64" s="9" t="s">
        <v>47</v>
      </c>
      <c r="M64" s="22">
        <v>259.60000000000002</v>
      </c>
      <c r="N64" s="22">
        <v>197.6</v>
      </c>
      <c r="O64" s="22">
        <v>161.69999999999999</v>
      </c>
      <c r="P64" s="18">
        <v>75.400000000000006</v>
      </c>
      <c r="Q64" s="18">
        <v>64.2</v>
      </c>
      <c r="R64" s="18">
        <v>21.2</v>
      </c>
      <c r="S64" s="18">
        <v>10.8</v>
      </c>
      <c r="T64" s="16">
        <v>3.6</v>
      </c>
      <c r="U64" s="22">
        <v>794.4</v>
      </c>
    </row>
    <row r="65" spans="1:21" ht="16.5" customHeight="1" x14ac:dyDescent="0.25">
      <c r="A65" s="7"/>
      <c r="B65" s="7"/>
      <c r="C65" s="7" t="s">
        <v>63</v>
      </c>
      <c r="D65" s="7"/>
      <c r="E65" s="7"/>
      <c r="F65" s="7"/>
      <c r="G65" s="7"/>
      <c r="H65" s="7"/>
      <c r="I65" s="7"/>
      <c r="J65" s="7"/>
      <c r="K65" s="7"/>
      <c r="L65" s="9" t="s">
        <v>47</v>
      </c>
      <c r="M65" s="22">
        <v>178.1</v>
      </c>
      <c r="N65" s="22">
        <v>138.80000000000001</v>
      </c>
      <c r="O65" s="22">
        <v>103.5</v>
      </c>
      <c r="P65" s="18">
        <v>51.4</v>
      </c>
      <c r="Q65" s="18">
        <v>44.1</v>
      </c>
      <c r="R65" s="18">
        <v>14</v>
      </c>
      <c r="S65" s="16">
        <v>7.2</v>
      </c>
      <c r="T65" s="16">
        <v>1.9</v>
      </c>
      <c r="U65" s="22">
        <v>539</v>
      </c>
    </row>
    <row r="66" spans="1:21" ht="16.5" customHeight="1" x14ac:dyDescent="0.25">
      <c r="A66" s="7"/>
      <c r="B66" s="7"/>
      <c r="C66" s="7" t="s">
        <v>64</v>
      </c>
      <c r="D66" s="7"/>
      <c r="E66" s="7"/>
      <c r="F66" s="7"/>
      <c r="G66" s="7"/>
      <c r="H66" s="7"/>
      <c r="I66" s="7"/>
      <c r="J66" s="7"/>
      <c r="K66" s="7"/>
      <c r="L66" s="9" t="s">
        <v>47</v>
      </c>
      <c r="M66" s="22">
        <v>182.6</v>
      </c>
      <c r="N66" s="22">
        <v>141.5</v>
      </c>
      <c r="O66" s="18">
        <v>96.6</v>
      </c>
      <c r="P66" s="18">
        <v>49.4</v>
      </c>
      <c r="Q66" s="18">
        <v>46.6</v>
      </c>
      <c r="R66" s="18">
        <v>12.8</v>
      </c>
      <c r="S66" s="16">
        <v>6.8</v>
      </c>
      <c r="T66" s="16">
        <v>1.2</v>
      </c>
      <c r="U66" s="22">
        <v>537.70000000000005</v>
      </c>
    </row>
    <row r="67" spans="1:21" ht="16.5" customHeight="1" x14ac:dyDescent="0.25">
      <c r="A67" s="7"/>
      <c r="B67" s="7"/>
      <c r="C67" s="7" t="s">
        <v>65</v>
      </c>
      <c r="D67" s="7"/>
      <c r="E67" s="7"/>
      <c r="F67" s="7"/>
      <c r="G67" s="7"/>
      <c r="H67" s="7"/>
      <c r="I67" s="7"/>
      <c r="J67" s="7"/>
      <c r="K67" s="7"/>
      <c r="L67" s="9" t="s">
        <v>47</v>
      </c>
      <c r="M67" s="20">
        <v>8172.5</v>
      </c>
      <c r="N67" s="20">
        <v>6661.7</v>
      </c>
      <c r="O67" s="20">
        <v>5194.8999999999996</v>
      </c>
      <c r="P67" s="20">
        <v>2670.2</v>
      </c>
      <c r="Q67" s="20">
        <v>1770.8</v>
      </c>
      <c r="R67" s="22">
        <v>541.5</v>
      </c>
      <c r="S67" s="22">
        <v>431.5</v>
      </c>
      <c r="T67" s="22">
        <v>246.6</v>
      </c>
      <c r="U67" s="21">
        <v>25694.400000000001</v>
      </c>
    </row>
    <row r="68" spans="1:21" ht="16.5" customHeight="1" x14ac:dyDescent="0.25">
      <c r="A68" s="7"/>
      <c r="B68" s="7" t="s">
        <v>71</v>
      </c>
      <c r="C68" s="7"/>
      <c r="D68" s="7"/>
      <c r="E68" s="7"/>
      <c r="F68" s="7"/>
      <c r="G68" s="7"/>
      <c r="H68" s="7"/>
      <c r="I68" s="7"/>
      <c r="J68" s="7"/>
      <c r="K68" s="7"/>
      <c r="L68" s="9"/>
      <c r="M68" s="10"/>
      <c r="N68" s="10"/>
      <c r="O68" s="10"/>
      <c r="P68" s="10"/>
      <c r="Q68" s="10"/>
      <c r="R68" s="10"/>
      <c r="S68" s="10"/>
      <c r="T68" s="10"/>
      <c r="U68" s="10"/>
    </row>
    <row r="69" spans="1:21" ht="16.5" customHeight="1" x14ac:dyDescent="0.25">
      <c r="A69" s="7"/>
      <c r="B69" s="7"/>
      <c r="C69" s="7" t="s">
        <v>65</v>
      </c>
      <c r="D69" s="7"/>
      <c r="E69" s="7"/>
      <c r="F69" s="7"/>
      <c r="G69" s="7"/>
      <c r="H69" s="7"/>
      <c r="I69" s="7"/>
      <c r="J69" s="7"/>
      <c r="K69" s="7"/>
      <c r="L69" s="9" t="s">
        <v>67</v>
      </c>
      <c r="M69" s="18">
        <v>31.8</v>
      </c>
      <c r="N69" s="18">
        <v>25.9</v>
      </c>
      <c r="O69" s="18">
        <v>20.2</v>
      </c>
      <c r="P69" s="18">
        <v>10.4</v>
      </c>
      <c r="Q69" s="16">
        <v>6.9</v>
      </c>
      <c r="R69" s="16">
        <v>2.1</v>
      </c>
      <c r="S69" s="16">
        <v>1.7</v>
      </c>
      <c r="T69" s="16">
        <v>1</v>
      </c>
      <c r="U69" s="22">
        <v>100</v>
      </c>
    </row>
    <row r="70" spans="1:21" ht="16.5" customHeight="1" x14ac:dyDescent="0.25">
      <c r="A70" s="7"/>
      <c r="B70" s="7" t="s">
        <v>94</v>
      </c>
      <c r="C70" s="7"/>
      <c r="D70" s="7"/>
      <c r="E70" s="7"/>
      <c r="F70" s="7"/>
      <c r="G70" s="7"/>
      <c r="H70" s="7"/>
      <c r="I70" s="7"/>
      <c r="J70" s="7"/>
      <c r="K70" s="7"/>
      <c r="L70" s="9"/>
      <c r="M70" s="10"/>
      <c r="N70" s="10"/>
      <c r="O70" s="10"/>
      <c r="P70" s="10"/>
      <c r="Q70" s="10"/>
      <c r="R70" s="10"/>
      <c r="S70" s="10"/>
      <c r="T70" s="10"/>
      <c r="U70" s="10"/>
    </row>
    <row r="71" spans="1:21" ht="16.5" customHeight="1" x14ac:dyDescent="0.25">
      <c r="A71" s="7"/>
      <c r="B71" s="7"/>
      <c r="C71" s="7" t="s">
        <v>65</v>
      </c>
      <c r="D71" s="7"/>
      <c r="E71" s="7"/>
      <c r="F71" s="7"/>
      <c r="G71" s="7"/>
      <c r="H71" s="7"/>
      <c r="I71" s="7"/>
      <c r="J71" s="7"/>
      <c r="K71" s="7"/>
      <c r="L71" s="9" t="s">
        <v>67</v>
      </c>
      <c r="M71" s="16">
        <v>1.2</v>
      </c>
      <c r="N71" s="16">
        <v>1.6</v>
      </c>
      <c r="O71" s="16">
        <v>1.6</v>
      </c>
      <c r="P71" s="16">
        <v>1</v>
      </c>
      <c r="Q71" s="16">
        <v>0.8</v>
      </c>
      <c r="R71" s="16">
        <v>1.1000000000000001</v>
      </c>
      <c r="S71" s="16">
        <v>1.5</v>
      </c>
      <c r="T71" s="16">
        <v>0.2</v>
      </c>
      <c r="U71" s="16">
        <v>1.3</v>
      </c>
    </row>
    <row r="72" spans="1:21" ht="16.5" customHeight="1" x14ac:dyDescent="0.25">
      <c r="A72" s="7" t="s">
        <v>74</v>
      </c>
      <c r="B72" s="7"/>
      <c r="C72" s="7"/>
      <c r="D72" s="7"/>
      <c r="E72" s="7"/>
      <c r="F72" s="7"/>
      <c r="G72" s="7"/>
      <c r="H72" s="7"/>
      <c r="I72" s="7"/>
      <c r="J72" s="7"/>
      <c r="K72" s="7"/>
      <c r="L72" s="9"/>
      <c r="M72" s="10"/>
      <c r="N72" s="10"/>
      <c r="O72" s="10"/>
      <c r="P72" s="10"/>
      <c r="Q72" s="10"/>
      <c r="R72" s="10"/>
      <c r="S72" s="10"/>
      <c r="T72" s="10"/>
      <c r="U72" s="10"/>
    </row>
    <row r="73" spans="1:21" ht="16.5" customHeight="1" x14ac:dyDescent="0.25">
      <c r="A73" s="7"/>
      <c r="B73" s="7" t="s">
        <v>45</v>
      </c>
      <c r="C73" s="7"/>
      <c r="D73" s="7"/>
      <c r="E73" s="7"/>
      <c r="F73" s="7"/>
      <c r="G73" s="7"/>
      <c r="H73" s="7"/>
      <c r="I73" s="7"/>
      <c r="J73" s="7"/>
      <c r="K73" s="7"/>
      <c r="L73" s="9"/>
      <c r="M73" s="10"/>
      <c r="N73" s="10"/>
      <c r="O73" s="10"/>
      <c r="P73" s="10"/>
      <c r="Q73" s="10"/>
      <c r="R73" s="10"/>
      <c r="S73" s="10"/>
      <c r="T73" s="10"/>
      <c r="U73" s="10"/>
    </row>
    <row r="74" spans="1:21" ht="16.5" customHeight="1" x14ac:dyDescent="0.25">
      <c r="A74" s="7"/>
      <c r="B74" s="7"/>
      <c r="C74" s="7" t="s">
        <v>46</v>
      </c>
      <c r="D74" s="7"/>
      <c r="E74" s="7"/>
      <c r="F74" s="7"/>
      <c r="G74" s="7"/>
      <c r="H74" s="7"/>
      <c r="I74" s="7"/>
      <c r="J74" s="7"/>
      <c r="K74" s="7"/>
      <c r="L74" s="9" t="s">
        <v>47</v>
      </c>
      <c r="M74" s="22">
        <v>242.5</v>
      </c>
      <c r="N74" s="22">
        <v>196.4</v>
      </c>
      <c r="O74" s="22">
        <v>153.30000000000001</v>
      </c>
      <c r="P74" s="18">
        <v>83.5</v>
      </c>
      <c r="Q74" s="18">
        <v>48.1</v>
      </c>
      <c r="R74" s="18">
        <v>14.3</v>
      </c>
      <c r="S74" s="18">
        <v>13.6</v>
      </c>
      <c r="T74" s="16">
        <v>8.5</v>
      </c>
      <c r="U74" s="22">
        <v>760.4</v>
      </c>
    </row>
    <row r="75" spans="1:21" ht="16.5" customHeight="1" x14ac:dyDescent="0.25">
      <c r="A75" s="7"/>
      <c r="B75" s="7"/>
      <c r="C75" s="7" t="s">
        <v>48</v>
      </c>
      <c r="D75" s="7"/>
      <c r="E75" s="7"/>
      <c r="F75" s="7"/>
      <c r="G75" s="7"/>
      <c r="H75" s="7"/>
      <c r="I75" s="7"/>
      <c r="J75" s="7"/>
      <c r="K75" s="7"/>
      <c r="L75" s="9" t="s">
        <v>47</v>
      </c>
      <c r="M75" s="22">
        <v>249.2</v>
      </c>
      <c r="N75" s="22">
        <v>201.6</v>
      </c>
      <c r="O75" s="22">
        <v>165.4</v>
      </c>
      <c r="P75" s="18">
        <v>85.2</v>
      </c>
      <c r="Q75" s="18">
        <v>51.5</v>
      </c>
      <c r="R75" s="18">
        <v>15.4</v>
      </c>
      <c r="S75" s="18">
        <v>13.8</v>
      </c>
      <c r="T75" s="16">
        <v>8.6999999999999993</v>
      </c>
      <c r="U75" s="22">
        <v>790.9</v>
      </c>
    </row>
    <row r="76" spans="1:21" ht="16.5" customHeight="1" x14ac:dyDescent="0.25">
      <c r="A76" s="7"/>
      <c r="B76" s="7"/>
      <c r="C76" s="7" t="s">
        <v>49</v>
      </c>
      <c r="D76" s="7"/>
      <c r="E76" s="7"/>
      <c r="F76" s="7"/>
      <c r="G76" s="7"/>
      <c r="H76" s="7"/>
      <c r="I76" s="7"/>
      <c r="J76" s="7"/>
      <c r="K76" s="7"/>
      <c r="L76" s="9" t="s">
        <v>47</v>
      </c>
      <c r="M76" s="22">
        <v>241.1</v>
      </c>
      <c r="N76" s="22">
        <v>190.7</v>
      </c>
      <c r="O76" s="22">
        <v>165.6</v>
      </c>
      <c r="P76" s="18">
        <v>82.1</v>
      </c>
      <c r="Q76" s="18">
        <v>51.1</v>
      </c>
      <c r="R76" s="18">
        <v>16</v>
      </c>
      <c r="S76" s="18">
        <v>12.2</v>
      </c>
      <c r="T76" s="16">
        <v>8.1999999999999993</v>
      </c>
      <c r="U76" s="22">
        <v>767.1</v>
      </c>
    </row>
    <row r="77" spans="1:21" ht="16.5" customHeight="1" x14ac:dyDescent="0.25">
      <c r="A77" s="7"/>
      <c r="B77" s="7"/>
      <c r="C77" s="7" t="s">
        <v>50</v>
      </c>
      <c r="D77" s="7"/>
      <c r="E77" s="7"/>
      <c r="F77" s="7"/>
      <c r="G77" s="7"/>
      <c r="H77" s="7"/>
      <c r="I77" s="7"/>
      <c r="J77" s="7"/>
      <c r="K77" s="7"/>
      <c r="L77" s="9" t="s">
        <v>47</v>
      </c>
      <c r="M77" s="22">
        <v>228.4</v>
      </c>
      <c r="N77" s="22">
        <v>185.4</v>
      </c>
      <c r="O77" s="22">
        <v>155</v>
      </c>
      <c r="P77" s="18">
        <v>75.5</v>
      </c>
      <c r="Q77" s="18">
        <v>49.9</v>
      </c>
      <c r="R77" s="18">
        <v>14.9</v>
      </c>
      <c r="S77" s="18">
        <v>11.7</v>
      </c>
      <c r="T77" s="16">
        <v>7.2</v>
      </c>
      <c r="U77" s="22">
        <v>728.1</v>
      </c>
    </row>
    <row r="78" spans="1:21" ht="16.5" customHeight="1" x14ac:dyDescent="0.25">
      <c r="A78" s="7"/>
      <c r="B78" s="7"/>
      <c r="C78" s="7" t="s">
        <v>51</v>
      </c>
      <c r="D78" s="7"/>
      <c r="E78" s="7"/>
      <c r="F78" s="7"/>
      <c r="G78" s="7"/>
      <c r="H78" s="7"/>
      <c r="I78" s="7"/>
      <c r="J78" s="7"/>
      <c r="K78" s="7"/>
      <c r="L78" s="9" t="s">
        <v>47</v>
      </c>
      <c r="M78" s="22">
        <v>266.89999999999998</v>
      </c>
      <c r="N78" s="22">
        <v>231.5</v>
      </c>
      <c r="O78" s="22">
        <v>169.5</v>
      </c>
      <c r="P78" s="18">
        <v>81</v>
      </c>
      <c r="Q78" s="18">
        <v>55.8</v>
      </c>
      <c r="R78" s="18">
        <v>15.2</v>
      </c>
      <c r="S78" s="18">
        <v>16.600000000000001</v>
      </c>
      <c r="T78" s="16">
        <v>7.8</v>
      </c>
      <c r="U78" s="22">
        <v>844.4</v>
      </c>
    </row>
    <row r="79" spans="1:21" ht="16.5" customHeight="1" x14ac:dyDescent="0.25">
      <c r="A79" s="7"/>
      <c r="B79" s="7"/>
      <c r="C79" s="7" t="s">
        <v>52</v>
      </c>
      <c r="D79" s="7"/>
      <c r="E79" s="7"/>
      <c r="F79" s="7"/>
      <c r="G79" s="7"/>
      <c r="H79" s="7"/>
      <c r="I79" s="7"/>
      <c r="J79" s="7"/>
      <c r="K79" s="7"/>
      <c r="L79" s="9" t="s">
        <v>47</v>
      </c>
      <c r="M79" s="22">
        <v>304.10000000000002</v>
      </c>
      <c r="N79" s="22">
        <v>265</v>
      </c>
      <c r="O79" s="22">
        <v>185.9</v>
      </c>
      <c r="P79" s="18">
        <v>92.4</v>
      </c>
      <c r="Q79" s="18">
        <v>58.3</v>
      </c>
      <c r="R79" s="18">
        <v>16.600000000000001</v>
      </c>
      <c r="S79" s="18">
        <v>17.399999999999999</v>
      </c>
      <c r="T79" s="18">
        <v>11.1</v>
      </c>
      <c r="U79" s="22">
        <v>950.8</v>
      </c>
    </row>
    <row r="80" spans="1:21" ht="16.5" customHeight="1" x14ac:dyDescent="0.25">
      <c r="A80" s="7"/>
      <c r="B80" s="7"/>
      <c r="C80" s="7" t="s">
        <v>53</v>
      </c>
      <c r="D80" s="7"/>
      <c r="E80" s="7"/>
      <c r="F80" s="7"/>
      <c r="G80" s="7"/>
      <c r="H80" s="7"/>
      <c r="I80" s="7"/>
      <c r="J80" s="7"/>
      <c r="K80" s="7"/>
      <c r="L80" s="9" t="s">
        <v>47</v>
      </c>
      <c r="M80" s="22">
        <v>307.39999999999998</v>
      </c>
      <c r="N80" s="22">
        <v>268.8</v>
      </c>
      <c r="O80" s="22">
        <v>183.7</v>
      </c>
      <c r="P80" s="22">
        <v>102.7</v>
      </c>
      <c r="Q80" s="18">
        <v>59.7</v>
      </c>
      <c r="R80" s="18">
        <v>16.5</v>
      </c>
      <c r="S80" s="18">
        <v>18.2</v>
      </c>
      <c r="T80" s="18">
        <v>11.7</v>
      </c>
      <c r="U80" s="22">
        <v>968.8</v>
      </c>
    </row>
    <row r="81" spans="1:21" ht="16.5" customHeight="1" x14ac:dyDescent="0.25">
      <c r="A81" s="7"/>
      <c r="B81" s="7"/>
      <c r="C81" s="7" t="s">
        <v>54</v>
      </c>
      <c r="D81" s="7"/>
      <c r="E81" s="7"/>
      <c r="F81" s="7"/>
      <c r="G81" s="7"/>
      <c r="H81" s="7"/>
      <c r="I81" s="7"/>
      <c r="J81" s="7"/>
      <c r="K81" s="7"/>
      <c r="L81" s="9" t="s">
        <v>47</v>
      </c>
      <c r="M81" s="22">
        <v>289</v>
      </c>
      <c r="N81" s="22">
        <v>245.6</v>
      </c>
      <c r="O81" s="22">
        <v>178.4</v>
      </c>
      <c r="P81" s="18">
        <v>97.4</v>
      </c>
      <c r="Q81" s="18">
        <v>57.7</v>
      </c>
      <c r="R81" s="18">
        <v>16.2</v>
      </c>
      <c r="S81" s="18">
        <v>17.5</v>
      </c>
      <c r="T81" s="18">
        <v>10</v>
      </c>
      <c r="U81" s="22">
        <v>911.9</v>
      </c>
    </row>
    <row r="82" spans="1:21" ht="16.5" customHeight="1" x14ac:dyDescent="0.25">
      <c r="A82" s="7"/>
      <c r="B82" s="7"/>
      <c r="C82" s="7" t="s">
        <v>55</v>
      </c>
      <c r="D82" s="7"/>
      <c r="E82" s="7"/>
      <c r="F82" s="7"/>
      <c r="G82" s="7"/>
      <c r="H82" s="7"/>
      <c r="I82" s="7"/>
      <c r="J82" s="7"/>
      <c r="K82" s="7"/>
      <c r="L82" s="9" t="s">
        <v>47</v>
      </c>
      <c r="M82" s="22">
        <v>255.7</v>
      </c>
      <c r="N82" s="22">
        <v>211.3</v>
      </c>
      <c r="O82" s="22">
        <v>165.1</v>
      </c>
      <c r="P82" s="18">
        <v>85.8</v>
      </c>
      <c r="Q82" s="18">
        <v>52.4</v>
      </c>
      <c r="R82" s="18">
        <v>15.4</v>
      </c>
      <c r="S82" s="18">
        <v>14.7</v>
      </c>
      <c r="T82" s="16">
        <v>8.4</v>
      </c>
      <c r="U82" s="22">
        <v>809</v>
      </c>
    </row>
    <row r="83" spans="1:21" ht="16.5" customHeight="1" x14ac:dyDescent="0.25">
      <c r="A83" s="7"/>
      <c r="B83" s="7"/>
      <c r="C83" s="7" t="s">
        <v>56</v>
      </c>
      <c r="D83" s="7"/>
      <c r="E83" s="7"/>
      <c r="F83" s="7"/>
      <c r="G83" s="7"/>
      <c r="H83" s="7"/>
      <c r="I83" s="7"/>
      <c r="J83" s="7"/>
      <c r="K83" s="7"/>
      <c r="L83" s="9" t="s">
        <v>47</v>
      </c>
      <c r="M83" s="22">
        <v>267.10000000000002</v>
      </c>
      <c r="N83" s="22">
        <v>220.7</v>
      </c>
      <c r="O83" s="22">
        <v>177.4</v>
      </c>
      <c r="P83" s="18">
        <v>89</v>
      </c>
      <c r="Q83" s="18">
        <v>57</v>
      </c>
      <c r="R83" s="18">
        <v>17.8</v>
      </c>
      <c r="S83" s="18">
        <v>14.6</v>
      </c>
      <c r="T83" s="16">
        <v>8</v>
      </c>
      <c r="U83" s="22">
        <v>851.7</v>
      </c>
    </row>
    <row r="84" spans="1:21" ht="16.5" customHeight="1" x14ac:dyDescent="0.25">
      <c r="A84" s="7"/>
      <c r="B84" s="7"/>
      <c r="C84" s="7" t="s">
        <v>57</v>
      </c>
      <c r="D84" s="7"/>
      <c r="E84" s="7"/>
      <c r="F84" s="7"/>
      <c r="G84" s="7"/>
      <c r="H84" s="7"/>
      <c r="I84" s="7"/>
      <c r="J84" s="7"/>
      <c r="K84" s="7"/>
      <c r="L84" s="9" t="s">
        <v>47</v>
      </c>
      <c r="M84" s="22">
        <v>246.3</v>
      </c>
      <c r="N84" s="22">
        <v>204.6</v>
      </c>
      <c r="O84" s="22">
        <v>162.69999999999999</v>
      </c>
      <c r="P84" s="18">
        <v>83.6</v>
      </c>
      <c r="Q84" s="18">
        <v>56.5</v>
      </c>
      <c r="R84" s="18">
        <v>17.7</v>
      </c>
      <c r="S84" s="18">
        <v>12.8</v>
      </c>
      <c r="T84" s="16">
        <v>7.6</v>
      </c>
      <c r="U84" s="22">
        <v>791.9</v>
      </c>
    </row>
    <row r="85" spans="1:21" ht="16.5" customHeight="1" x14ac:dyDescent="0.25">
      <c r="A85" s="7"/>
      <c r="B85" s="7"/>
      <c r="C85" s="7" t="s">
        <v>58</v>
      </c>
      <c r="D85" s="7"/>
      <c r="E85" s="7"/>
      <c r="F85" s="7"/>
      <c r="G85" s="7"/>
      <c r="H85" s="7"/>
      <c r="I85" s="7"/>
      <c r="J85" s="7"/>
      <c r="K85" s="7"/>
      <c r="L85" s="9" t="s">
        <v>47</v>
      </c>
      <c r="M85" s="22">
        <v>251.5</v>
      </c>
      <c r="N85" s="22">
        <v>198.4</v>
      </c>
      <c r="O85" s="22">
        <v>161.19999999999999</v>
      </c>
      <c r="P85" s="18">
        <v>81</v>
      </c>
      <c r="Q85" s="18">
        <v>58.2</v>
      </c>
      <c r="R85" s="18">
        <v>19.399999999999999</v>
      </c>
      <c r="S85" s="18">
        <v>12</v>
      </c>
      <c r="T85" s="16">
        <v>6.8</v>
      </c>
      <c r="U85" s="22">
        <v>788.6</v>
      </c>
    </row>
    <row r="86" spans="1:21" ht="16.5" customHeight="1" x14ac:dyDescent="0.25">
      <c r="A86" s="7"/>
      <c r="B86" s="7"/>
      <c r="C86" s="7" t="s">
        <v>59</v>
      </c>
      <c r="D86" s="7"/>
      <c r="E86" s="7"/>
      <c r="F86" s="7"/>
      <c r="G86" s="7"/>
      <c r="H86" s="7"/>
      <c r="I86" s="7"/>
      <c r="J86" s="7"/>
      <c r="K86" s="7"/>
      <c r="L86" s="9" t="s">
        <v>47</v>
      </c>
      <c r="M86" s="22">
        <v>232.7</v>
      </c>
      <c r="N86" s="22">
        <v>181.3</v>
      </c>
      <c r="O86" s="22">
        <v>144.6</v>
      </c>
      <c r="P86" s="18">
        <v>73.3</v>
      </c>
      <c r="Q86" s="18">
        <v>55.2</v>
      </c>
      <c r="R86" s="18">
        <v>18.600000000000001</v>
      </c>
      <c r="S86" s="18">
        <v>10.6</v>
      </c>
      <c r="T86" s="16">
        <v>5.4</v>
      </c>
      <c r="U86" s="22">
        <v>722</v>
      </c>
    </row>
    <row r="87" spans="1:21" ht="16.5" customHeight="1" x14ac:dyDescent="0.25">
      <c r="A87" s="7"/>
      <c r="B87" s="7"/>
      <c r="C87" s="7" t="s">
        <v>60</v>
      </c>
      <c r="D87" s="7"/>
      <c r="E87" s="7"/>
      <c r="F87" s="7"/>
      <c r="G87" s="7"/>
      <c r="H87" s="7"/>
      <c r="I87" s="7"/>
      <c r="J87" s="7"/>
      <c r="K87" s="7"/>
      <c r="L87" s="9" t="s">
        <v>47</v>
      </c>
      <c r="M87" s="22">
        <v>204.2</v>
      </c>
      <c r="N87" s="22">
        <v>159.4</v>
      </c>
      <c r="O87" s="22">
        <v>128.1</v>
      </c>
      <c r="P87" s="18">
        <v>63.7</v>
      </c>
      <c r="Q87" s="18">
        <v>50.4</v>
      </c>
      <c r="R87" s="18">
        <v>17.100000000000001</v>
      </c>
      <c r="S87" s="16">
        <v>9.1999999999999993</v>
      </c>
      <c r="T87" s="16">
        <v>4</v>
      </c>
      <c r="U87" s="22">
        <v>636.4</v>
      </c>
    </row>
    <row r="88" spans="1:21" ht="16.5" customHeight="1" x14ac:dyDescent="0.25">
      <c r="A88" s="7"/>
      <c r="B88" s="7"/>
      <c r="C88" s="7" t="s">
        <v>61</v>
      </c>
      <c r="D88" s="7"/>
      <c r="E88" s="7"/>
      <c r="F88" s="7"/>
      <c r="G88" s="7"/>
      <c r="H88" s="7"/>
      <c r="I88" s="7"/>
      <c r="J88" s="7"/>
      <c r="K88" s="7"/>
      <c r="L88" s="9" t="s">
        <v>47</v>
      </c>
      <c r="M88" s="22">
        <v>177.1</v>
      </c>
      <c r="N88" s="22">
        <v>138</v>
      </c>
      <c r="O88" s="22">
        <v>111.6</v>
      </c>
      <c r="P88" s="18">
        <v>53</v>
      </c>
      <c r="Q88" s="18">
        <v>44.8</v>
      </c>
      <c r="R88" s="18">
        <v>15</v>
      </c>
      <c r="S88" s="16">
        <v>8.1</v>
      </c>
      <c r="T88" s="16">
        <v>2.5</v>
      </c>
      <c r="U88" s="22">
        <v>550.4</v>
      </c>
    </row>
    <row r="89" spans="1:21" ht="16.5" customHeight="1" x14ac:dyDescent="0.25">
      <c r="A89" s="7"/>
      <c r="B89" s="7"/>
      <c r="C89" s="7" t="s">
        <v>62</v>
      </c>
      <c r="D89" s="7"/>
      <c r="E89" s="7"/>
      <c r="F89" s="7"/>
      <c r="G89" s="7"/>
      <c r="H89" s="7"/>
      <c r="I89" s="7"/>
      <c r="J89" s="7"/>
      <c r="K89" s="7"/>
      <c r="L89" s="9" t="s">
        <v>47</v>
      </c>
      <c r="M89" s="22">
        <v>128.5</v>
      </c>
      <c r="N89" s="18">
        <v>99.1</v>
      </c>
      <c r="O89" s="18">
        <v>77.900000000000006</v>
      </c>
      <c r="P89" s="18">
        <v>37.1</v>
      </c>
      <c r="Q89" s="18">
        <v>32.200000000000003</v>
      </c>
      <c r="R89" s="18">
        <v>10.4</v>
      </c>
      <c r="S89" s="16">
        <v>5.5</v>
      </c>
      <c r="T89" s="16">
        <v>1.5</v>
      </c>
      <c r="U89" s="22">
        <v>392.3</v>
      </c>
    </row>
    <row r="90" spans="1:21" ht="16.5" customHeight="1" x14ac:dyDescent="0.25">
      <c r="A90" s="7"/>
      <c r="B90" s="7"/>
      <c r="C90" s="7" t="s">
        <v>63</v>
      </c>
      <c r="D90" s="7"/>
      <c r="E90" s="7"/>
      <c r="F90" s="7"/>
      <c r="G90" s="7"/>
      <c r="H90" s="7"/>
      <c r="I90" s="7"/>
      <c r="J90" s="7"/>
      <c r="K90" s="7"/>
      <c r="L90" s="9" t="s">
        <v>47</v>
      </c>
      <c r="M90" s="18">
        <v>94.1</v>
      </c>
      <c r="N90" s="18">
        <v>73.5</v>
      </c>
      <c r="O90" s="18">
        <v>52.5</v>
      </c>
      <c r="P90" s="18">
        <v>26.9</v>
      </c>
      <c r="Q90" s="18">
        <v>23.5</v>
      </c>
      <c r="R90" s="16">
        <v>7.2</v>
      </c>
      <c r="S90" s="16">
        <v>3.8</v>
      </c>
      <c r="T90" s="16">
        <v>0.8</v>
      </c>
      <c r="U90" s="22">
        <v>282.3</v>
      </c>
    </row>
    <row r="91" spans="1:21" ht="16.5" customHeight="1" x14ac:dyDescent="0.25">
      <c r="A91" s="7"/>
      <c r="B91" s="7"/>
      <c r="C91" s="7" t="s">
        <v>64</v>
      </c>
      <c r="D91" s="7"/>
      <c r="E91" s="7"/>
      <c r="F91" s="7"/>
      <c r="G91" s="7"/>
      <c r="H91" s="7"/>
      <c r="I91" s="7"/>
      <c r="J91" s="7"/>
      <c r="K91" s="7"/>
      <c r="L91" s="9" t="s">
        <v>47</v>
      </c>
      <c r="M91" s="22">
        <v>108.5</v>
      </c>
      <c r="N91" s="18">
        <v>84.3</v>
      </c>
      <c r="O91" s="18">
        <v>57</v>
      </c>
      <c r="P91" s="18">
        <v>29.1</v>
      </c>
      <c r="Q91" s="18">
        <v>28.1</v>
      </c>
      <c r="R91" s="16">
        <v>7.6</v>
      </c>
      <c r="S91" s="16">
        <v>3.9</v>
      </c>
      <c r="T91" s="16">
        <v>0.7</v>
      </c>
      <c r="U91" s="22">
        <v>319.2</v>
      </c>
    </row>
    <row r="92" spans="1:21" ht="16.5" customHeight="1" x14ac:dyDescent="0.25">
      <c r="A92" s="7"/>
      <c r="B92" s="7"/>
      <c r="C92" s="7" t="s">
        <v>65</v>
      </c>
      <c r="D92" s="7"/>
      <c r="E92" s="7"/>
      <c r="F92" s="7"/>
      <c r="G92" s="7"/>
      <c r="H92" s="7"/>
      <c r="I92" s="7"/>
      <c r="J92" s="7"/>
      <c r="K92" s="7"/>
      <c r="L92" s="9" t="s">
        <v>47</v>
      </c>
      <c r="M92" s="20">
        <v>4094.6</v>
      </c>
      <c r="N92" s="20">
        <v>3355.6</v>
      </c>
      <c r="O92" s="20">
        <v>2594.8000000000002</v>
      </c>
      <c r="P92" s="20">
        <v>1322.1</v>
      </c>
      <c r="Q92" s="22">
        <v>890.4</v>
      </c>
      <c r="R92" s="22">
        <v>271.39999999999998</v>
      </c>
      <c r="S92" s="22">
        <v>216.2</v>
      </c>
      <c r="T92" s="22">
        <v>118.9</v>
      </c>
      <c r="U92" s="21">
        <v>12866.2</v>
      </c>
    </row>
    <row r="93" spans="1:21" ht="16.5" customHeight="1" x14ac:dyDescent="0.25">
      <c r="A93" s="7"/>
      <c r="B93" s="7" t="s">
        <v>66</v>
      </c>
      <c r="C93" s="7"/>
      <c r="D93" s="7"/>
      <c r="E93" s="7"/>
      <c r="F93" s="7"/>
      <c r="G93" s="7"/>
      <c r="H93" s="7"/>
      <c r="I93" s="7"/>
      <c r="J93" s="7"/>
      <c r="K93" s="7"/>
      <c r="L93" s="9"/>
      <c r="M93" s="10"/>
      <c r="N93" s="10"/>
      <c r="O93" s="10"/>
      <c r="P93" s="10"/>
      <c r="Q93" s="10"/>
      <c r="R93" s="10"/>
      <c r="S93" s="10"/>
      <c r="T93" s="10"/>
      <c r="U93" s="10"/>
    </row>
    <row r="94" spans="1:21" ht="16.5" customHeight="1" x14ac:dyDescent="0.25">
      <c r="A94" s="7"/>
      <c r="B94" s="7"/>
      <c r="C94" s="7" t="s">
        <v>65</v>
      </c>
      <c r="D94" s="7"/>
      <c r="E94" s="7"/>
      <c r="F94" s="7"/>
      <c r="G94" s="7"/>
      <c r="H94" s="7"/>
      <c r="I94" s="7"/>
      <c r="J94" s="7"/>
      <c r="K94" s="7"/>
      <c r="L94" s="9" t="s">
        <v>67</v>
      </c>
      <c r="M94" s="18">
        <v>50.4</v>
      </c>
      <c r="N94" s="18">
        <v>50.5</v>
      </c>
      <c r="O94" s="18">
        <v>50.6</v>
      </c>
      <c r="P94" s="18">
        <v>50.1</v>
      </c>
      <c r="Q94" s="18">
        <v>50.6</v>
      </c>
      <c r="R94" s="18">
        <v>50.5</v>
      </c>
      <c r="S94" s="18">
        <v>50.6</v>
      </c>
      <c r="T94" s="18">
        <v>48.6</v>
      </c>
      <c r="U94" s="18">
        <v>50.4</v>
      </c>
    </row>
    <row r="95" spans="1:21" ht="16.5" customHeight="1" x14ac:dyDescent="0.25">
      <c r="A95" s="7"/>
      <c r="B95" s="7" t="s">
        <v>68</v>
      </c>
      <c r="C95" s="7"/>
      <c r="D95" s="7"/>
      <c r="E95" s="7"/>
      <c r="F95" s="7"/>
      <c r="G95" s="7"/>
      <c r="H95" s="7"/>
      <c r="I95" s="7"/>
      <c r="J95" s="7"/>
      <c r="K95" s="7"/>
      <c r="L95" s="9"/>
      <c r="M95" s="10"/>
      <c r="N95" s="10"/>
      <c r="O95" s="10"/>
      <c r="P95" s="10"/>
      <c r="Q95" s="10"/>
      <c r="R95" s="10"/>
      <c r="S95" s="10"/>
      <c r="T95" s="10"/>
      <c r="U95" s="10"/>
    </row>
    <row r="96" spans="1:21" ht="16.5" customHeight="1" x14ac:dyDescent="0.25">
      <c r="A96" s="7"/>
      <c r="B96" s="7"/>
      <c r="C96" s="7" t="s">
        <v>46</v>
      </c>
      <c r="D96" s="7"/>
      <c r="E96" s="7"/>
      <c r="F96" s="7"/>
      <c r="G96" s="7"/>
      <c r="H96" s="7"/>
      <c r="I96" s="7"/>
      <c r="J96" s="7"/>
      <c r="K96" s="7"/>
      <c r="L96" s="9" t="s">
        <v>47</v>
      </c>
      <c r="M96" s="22">
        <v>256.2</v>
      </c>
      <c r="N96" s="22">
        <v>208.3</v>
      </c>
      <c r="O96" s="22">
        <v>161.69999999999999</v>
      </c>
      <c r="P96" s="18">
        <v>88.8</v>
      </c>
      <c r="Q96" s="18">
        <v>51.3</v>
      </c>
      <c r="R96" s="18">
        <v>15.1</v>
      </c>
      <c r="S96" s="18">
        <v>14.4</v>
      </c>
      <c r="T96" s="16">
        <v>9.1999999999999993</v>
      </c>
      <c r="U96" s="22">
        <v>805.1</v>
      </c>
    </row>
    <row r="97" spans="1:21" ht="16.5" customHeight="1" x14ac:dyDescent="0.25">
      <c r="A97" s="7"/>
      <c r="B97" s="7"/>
      <c r="C97" s="7" t="s">
        <v>48</v>
      </c>
      <c r="D97" s="7"/>
      <c r="E97" s="7"/>
      <c r="F97" s="7"/>
      <c r="G97" s="7"/>
      <c r="H97" s="7"/>
      <c r="I97" s="7"/>
      <c r="J97" s="7"/>
      <c r="K97" s="7"/>
      <c r="L97" s="9" t="s">
        <v>47</v>
      </c>
      <c r="M97" s="22">
        <v>263</v>
      </c>
      <c r="N97" s="22">
        <v>213</v>
      </c>
      <c r="O97" s="22">
        <v>173.5</v>
      </c>
      <c r="P97" s="18">
        <v>89</v>
      </c>
      <c r="Q97" s="18">
        <v>54.3</v>
      </c>
      <c r="R97" s="18">
        <v>16.3</v>
      </c>
      <c r="S97" s="18">
        <v>14.8</v>
      </c>
      <c r="T97" s="16">
        <v>9.1999999999999993</v>
      </c>
      <c r="U97" s="22">
        <v>833.5</v>
      </c>
    </row>
    <row r="98" spans="1:21" ht="16.5" customHeight="1" x14ac:dyDescent="0.25">
      <c r="A98" s="7"/>
      <c r="B98" s="7"/>
      <c r="C98" s="7" t="s">
        <v>49</v>
      </c>
      <c r="D98" s="7"/>
      <c r="E98" s="7"/>
      <c r="F98" s="7"/>
      <c r="G98" s="7"/>
      <c r="H98" s="7"/>
      <c r="I98" s="7"/>
      <c r="J98" s="7"/>
      <c r="K98" s="7"/>
      <c r="L98" s="9" t="s">
        <v>47</v>
      </c>
      <c r="M98" s="22">
        <v>254.3</v>
      </c>
      <c r="N98" s="22">
        <v>201.4</v>
      </c>
      <c r="O98" s="22">
        <v>175.1</v>
      </c>
      <c r="P98" s="18">
        <v>86.1</v>
      </c>
      <c r="Q98" s="18">
        <v>53.3</v>
      </c>
      <c r="R98" s="18">
        <v>17.100000000000001</v>
      </c>
      <c r="S98" s="18">
        <v>13.2</v>
      </c>
      <c r="T98" s="16">
        <v>8.6</v>
      </c>
      <c r="U98" s="22">
        <v>809.5</v>
      </c>
    </row>
    <row r="99" spans="1:21" ht="16.5" customHeight="1" x14ac:dyDescent="0.25">
      <c r="A99" s="7"/>
      <c r="B99" s="7"/>
      <c r="C99" s="7" t="s">
        <v>50</v>
      </c>
      <c r="D99" s="7"/>
      <c r="E99" s="7"/>
      <c r="F99" s="7"/>
      <c r="G99" s="7"/>
      <c r="H99" s="7"/>
      <c r="I99" s="7"/>
      <c r="J99" s="7"/>
      <c r="K99" s="7"/>
      <c r="L99" s="9" t="s">
        <v>47</v>
      </c>
      <c r="M99" s="22">
        <v>244</v>
      </c>
      <c r="N99" s="22">
        <v>195.9</v>
      </c>
      <c r="O99" s="22">
        <v>163.19999999999999</v>
      </c>
      <c r="P99" s="18">
        <v>79.099999999999994</v>
      </c>
      <c r="Q99" s="18">
        <v>52.4</v>
      </c>
      <c r="R99" s="18">
        <v>16</v>
      </c>
      <c r="S99" s="18">
        <v>12.4</v>
      </c>
      <c r="T99" s="16">
        <v>7.9</v>
      </c>
      <c r="U99" s="22">
        <v>771</v>
      </c>
    </row>
    <row r="100" spans="1:21" ht="16.5" customHeight="1" x14ac:dyDescent="0.25">
      <c r="A100" s="7"/>
      <c r="B100" s="7"/>
      <c r="C100" s="7" t="s">
        <v>51</v>
      </c>
      <c r="D100" s="7"/>
      <c r="E100" s="7"/>
      <c r="F100" s="7"/>
      <c r="G100" s="7"/>
      <c r="H100" s="7"/>
      <c r="I100" s="7"/>
      <c r="J100" s="7"/>
      <c r="K100" s="7"/>
      <c r="L100" s="9" t="s">
        <v>47</v>
      </c>
      <c r="M100" s="22">
        <v>284.5</v>
      </c>
      <c r="N100" s="22">
        <v>249.9</v>
      </c>
      <c r="O100" s="22">
        <v>171.2</v>
      </c>
      <c r="P100" s="18">
        <v>85.6</v>
      </c>
      <c r="Q100" s="18">
        <v>59.2</v>
      </c>
      <c r="R100" s="18">
        <v>16.600000000000001</v>
      </c>
      <c r="S100" s="18">
        <v>16.5</v>
      </c>
      <c r="T100" s="16">
        <v>8.5</v>
      </c>
      <c r="U100" s="22">
        <v>892.1</v>
      </c>
    </row>
    <row r="101" spans="1:21" ht="16.5" customHeight="1" x14ac:dyDescent="0.25">
      <c r="A101" s="7"/>
      <c r="B101" s="7"/>
      <c r="C101" s="7" t="s">
        <v>52</v>
      </c>
      <c r="D101" s="7"/>
      <c r="E101" s="7"/>
      <c r="F101" s="7"/>
      <c r="G101" s="7"/>
      <c r="H101" s="7"/>
      <c r="I101" s="7"/>
      <c r="J101" s="7"/>
      <c r="K101" s="7"/>
      <c r="L101" s="9" t="s">
        <v>47</v>
      </c>
      <c r="M101" s="22">
        <v>309.2</v>
      </c>
      <c r="N101" s="22">
        <v>271.39999999999998</v>
      </c>
      <c r="O101" s="22">
        <v>183.6</v>
      </c>
      <c r="P101" s="18">
        <v>93.5</v>
      </c>
      <c r="Q101" s="18">
        <v>58.8</v>
      </c>
      <c r="R101" s="18">
        <v>17</v>
      </c>
      <c r="S101" s="18">
        <v>16.8</v>
      </c>
      <c r="T101" s="18">
        <v>11.4</v>
      </c>
      <c r="U101" s="22">
        <v>961.8</v>
      </c>
    </row>
    <row r="102" spans="1:21" ht="16.5" customHeight="1" x14ac:dyDescent="0.25">
      <c r="A102" s="7"/>
      <c r="B102" s="7"/>
      <c r="C102" s="7" t="s">
        <v>53</v>
      </c>
      <c r="D102" s="7"/>
      <c r="E102" s="7"/>
      <c r="F102" s="7"/>
      <c r="G102" s="7"/>
      <c r="H102" s="7"/>
      <c r="I102" s="7"/>
      <c r="J102" s="7"/>
      <c r="K102" s="7"/>
      <c r="L102" s="9" t="s">
        <v>47</v>
      </c>
      <c r="M102" s="22">
        <v>301</v>
      </c>
      <c r="N102" s="22">
        <v>261</v>
      </c>
      <c r="O102" s="22">
        <v>175.5</v>
      </c>
      <c r="P102" s="22">
        <v>100.8</v>
      </c>
      <c r="Q102" s="18">
        <v>58.4</v>
      </c>
      <c r="R102" s="18">
        <v>16.2</v>
      </c>
      <c r="S102" s="18">
        <v>17.2</v>
      </c>
      <c r="T102" s="18">
        <v>11.9</v>
      </c>
      <c r="U102" s="22">
        <v>942.2</v>
      </c>
    </row>
    <row r="103" spans="1:21" ht="16.5" customHeight="1" x14ac:dyDescent="0.25">
      <c r="A103" s="7"/>
      <c r="B103" s="7"/>
      <c r="C103" s="7" t="s">
        <v>54</v>
      </c>
      <c r="D103" s="7"/>
      <c r="E103" s="7"/>
      <c r="F103" s="7"/>
      <c r="G103" s="7"/>
      <c r="H103" s="7"/>
      <c r="I103" s="7"/>
      <c r="J103" s="7"/>
      <c r="K103" s="7"/>
      <c r="L103" s="9" t="s">
        <v>47</v>
      </c>
      <c r="M103" s="22">
        <v>287</v>
      </c>
      <c r="N103" s="22">
        <v>242.1</v>
      </c>
      <c r="O103" s="22">
        <v>170.7</v>
      </c>
      <c r="P103" s="18">
        <v>97.9</v>
      </c>
      <c r="Q103" s="18">
        <v>56.6</v>
      </c>
      <c r="R103" s="18">
        <v>15.3</v>
      </c>
      <c r="S103" s="18">
        <v>17.3</v>
      </c>
      <c r="T103" s="18">
        <v>10.3</v>
      </c>
      <c r="U103" s="22">
        <v>897.2</v>
      </c>
    </row>
    <row r="104" spans="1:21" ht="16.5" customHeight="1" x14ac:dyDescent="0.25">
      <c r="A104" s="7"/>
      <c r="B104" s="7"/>
      <c r="C104" s="7" t="s">
        <v>55</v>
      </c>
      <c r="D104" s="7"/>
      <c r="E104" s="7"/>
      <c r="F104" s="7"/>
      <c r="G104" s="7"/>
      <c r="H104" s="7"/>
      <c r="I104" s="7"/>
      <c r="J104" s="7"/>
      <c r="K104" s="7"/>
      <c r="L104" s="9" t="s">
        <v>47</v>
      </c>
      <c r="M104" s="22">
        <v>253.8</v>
      </c>
      <c r="N104" s="22">
        <v>210.3</v>
      </c>
      <c r="O104" s="22">
        <v>157.9</v>
      </c>
      <c r="P104" s="18">
        <v>86.6</v>
      </c>
      <c r="Q104" s="18">
        <v>52</v>
      </c>
      <c r="R104" s="18">
        <v>14.6</v>
      </c>
      <c r="S104" s="18">
        <v>14.9</v>
      </c>
      <c r="T104" s="16">
        <v>8.6999999999999993</v>
      </c>
      <c r="U104" s="22">
        <v>799</v>
      </c>
    </row>
    <row r="105" spans="1:21" ht="16.5" customHeight="1" x14ac:dyDescent="0.25">
      <c r="A105" s="7"/>
      <c r="B105" s="7"/>
      <c r="C105" s="7" t="s">
        <v>56</v>
      </c>
      <c r="D105" s="7"/>
      <c r="E105" s="7"/>
      <c r="F105" s="7"/>
      <c r="G105" s="7"/>
      <c r="H105" s="7"/>
      <c r="I105" s="7"/>
      <c r="J105" s="7"/>
      <c r="K105" s="7"/>
      <c r="L105" s="9" t="s">
        <v>47</v>
      </c>
      <c r="M105" s="22">
        <v>259.39999999999998</v>
      </c>
      <c r="N105" s="22">
        <v>210.6</v>
      </c>
      <c r="O105" s="22">
        <v>170</v>
      </c>
      <c r="P105" s="18">
        <v>89.1</v>
      </c>
      <c r="Q105" s="18">
        <v>55.9</v>
      </c>
      <c r="R105" s="18">
        <v>16.7</v>
      </c>
      <c r="S105" s="18">
        <v>14.3</v>
      </c>
      <c r="T105" s="16">
        <v>8.6</v>
      </c>
      <c r="U105" s="22">
        <v>824.8</v>
      </c>
    </row>
    <row r="106" spans="1:21" ht="16.5" customHeight="1" x14ac:dyDescent="0.25">
      <c r="A106" s="7"/>
      <c r="B106" s="7"/>
      <c r="C106" s="7" t="s">
        <v>57</v>
      </c>
      <c r="D106" s="7"/>
      <c r="E106" s="7"/>
      <c r="F106" s="7"/>
      <c r="G106" s="7"/>
      <c r="H106" s="7"/>
      <c r="I106" s="7"/>
      <c r="J106" s="7"/>
      <c r="K106" s="7"/>
      <c r="L106" s="9" t="s">
        <v>47</v>
      </c>
      <c r="M106" s="22">
        <v>234.4</v>
      </c>
      <c r="N106" s="22">
        <v>193.3</v>
      </c>
      <c r="O106" s="22">
        <v>154.1</v>
      </c>
      <c r="P106" s="18">
        <v>82.8</v>
      </c>
      <c r="Q106" s="18">
        <v>54.6</v>
      </c>
      <c r="R106" s="18">
        <v>16.5</v>
      </c>
      <c r="S106" s="18">
        <v>12.4</v>
      </c>
      <c r="T106" s="16">
        <v>7.8</v>
      </c>
      <c r="U106" s="22">
        <v>756</v>
      </c>
    </row>
    <row r="107" spans="1:21" ht="16.5" customHeight="1" x14ac:dyDescent="0.25">
      <c r="A107" s="7"/>
      <c r="B107" s="7"/>
      <c r="C107" s="7" t="s">
        <v>58</v>
      </c>
      <c r="D107" s="7"/>
      <c r="E107" s="7"/>
      <c r="F107" s="7"/>
      <c r="G107" s="7"/>
      <c r="H107" s="7"/>
      <c r="I107" s="7"/>
      <c r="J107" s="7"/>
      <c r="K107" s="7"/>
      <c r="L107" s="9" t="s">
        <v>47</v>
      </c>
      <c r="M107" s="22">
        <v>241.6</v>
      </c>
      <c r="N107" s="22">
        <v>188.3</v>
      </c>
      <c r="O107" s="22">
        <v>153.80000000000001</v>
      </c>
      <c r="P107" s="18">
        <v>79.8</v>
      </c>
      <c r="Q107" s="18">
        <v>56.1</v>
      </c>
      <c r="R107" s="18">
        <v>18.399999999999999</v>
      </c>
      <c r="S107" s="18">
        <v>11.4</v>
      </c>
      <c r="T107" s="16">
        <v>7.3</v>
      </c>
      <c r="U107" s="22">
        <v>756.9</v>
      </c>
    </row>
    <row r="108" spans="1:21" ht="16.5" customHeight="1" x14ac:dyDescent="0.25">
      <c r="A108" s="7"/>
      <c r="B108" s="7"/>
      <c r="C108" s="7" t="s">
        <v>59</v>
      </c>
      <c r="D108" s="7"/>
      <c r="E108" s="7"/>
      <c r="F108" s="7"/>
      <c r="G108" s="7"/>
      <c r="H108" s="7"/>
      <c r="I108" s="7"/>
      <c r="J108" s="7"/>
      <c r="K108" s="7"/>
      <c r="L108" s="9" t="s">
        <v>47</v>
      </c>
      <c r="M108" s="22">
        <v>219.6</v>
      </c>
      <c r="N108" s="22">
        <v>170.5</v>
      </c>
      <c r="O108" s="22">
        <v>137.80000000000001</v>
      </c>
      <c r="P108" s="18">
        <v>70.599999999999994</v>
      </c>
      <c r="Q108" s="18">
        <v>52</v>
      </c>
      <c r="R108" s="18">
        <v>18.100000000000001</v>
      </c>
      <c r="S108" s="16">
        <v>9.6999999999999993</v>
      </c>
      <c r="T108" s="16">
        <v>5.8</v>
      </c>
      <c r="U108" s="22">
        <v>684.3</v>
      </c>
    </row>
    <row r="109" spans="1:21" ht="16.5" customHeight="1" x14ac:dyDescent="0.25">
      <c r="A109" s="7"/>
      <c r="B109" s="7"/>
      <c r="C109" s="7" t="s">
        <v>60</v>
      </c>
      <c r="D109" s="7"/>
      <c r="E109" s="7"/>
      <c r="F109" s="7"/>
      <c r="G109" s="7"/>
      <c r="H109" s="7"/>
      <c r="I109" s="7"/>
      <c r="J109" s="7"/>
      <c r="K109" s="7"/>
      <c r="L109" s="9" t="s">
        <v>47</v>
      </c>
      <c r="M109" s="22">
        <v>192.6</v>
      </c>
      <c r="N109" s="22">
        <v>147.69999999999999</v>
      </c>
      <c r="O109" s="22">
        <v>122.5</v>
      </c>
      <c r="P109" s="18">
        <v>60.8</v>
      </c>
      <c r="Q109" s="18">
        <v>46.8</v>
      </c>
      <c r="R109" s="18">
        <v>16.3</v>
      </c>
      <c r="S109" s="16">
        <v>8.1999999999999993</v>
      </c>
      <c r="T109" s="16">
        <v>4.4000000000000004</v>
      </c>
      <c r="U109" s="22">
        <v>599.4</v>
      </c>
    </row>
    <row r="110" spans="1:21" ht="16.5" customHeight="1" x14ac:dyDescent="0.25">
      <c r="A110" s="7"/>
      <c r="B110" s="7"/>
      <c r="C110" s="7" t="s">
        <v>61</v>
      </c>
      <c r="D110" s="7"/>
      <c r="E110" s="7"/>
      <c r="F110" s="7"/>
      <c r="G110" s="7"/>
      <c r="H110" s="7"/>
      <c r="I110" s="7"/>
      <c r="J110" s="7"/>
      <c r="K110" s="7"/>
      <c r="L110" s="9" t="s">
        <v>47</v>
      </c>
      <c r="M110" s="22">
        <v>170.5</v>
      </c>
      <c r="N110" s="22">
        <v>129.30000000000001</v>
      </c>
      <c r="O110" s="22">
        <v>109.6</v>
      </c>
      <c r="P110" s="18">
        <v>51.7</v>
      </c>
      <c r="Q110" s="18">
        <v>41.9</v>
      </c>
      <c r="R110" s="18">
        <v>14.5</v>
      </c>
      <c r="S110" s="16">
        <v>7.4</v>
      </c>
      <c r="T110" s="16">
        <v>3.1</v>
      </c>
      <c r="U110" s="22">
        <v>528.1</v>
      </c>
    </row>
    <row r="111" spans="1:21" ht="16.5" customHeight="1" x14ac:dyDescent="0.25">
      <c r="A111" s="7"/>
      <c r="B111" s="7"/>
      <c r="C111" s="7" t="s">
        <v>62</v>
      </c>
      <c r="D111" s="7"/>
      <c r="E111" s="7"/>
      <c r="F111" s="7"/>
      <c r="G111" s="7"/>
      <c r="H111" s="7"/>
      <c r="I111" s="7"/>
      <c r="J111" s="7"/>
      <c r="K111" s="7"/>
      <c r="L111" s="9" t="s">
        <v>47</v>
      </c>
      <c r="M111" s="22">
        <v>118</v>
      </c>
      <c r="N111" s="18">
        <v>89.4</v>
      </c>
      <c r="O111" s="18">
        <v>73.7</v>
      </c>
      <c r="P111" s="18">
        <v>34.4</v>
      </c>
      <c r="Q111" s="18">
        <v>28.5</v>
      </c>
      <c r="R111" s="16">
        <v>9.8000000000000007</v>
      </c>
      <c r="S111" s="16">
        <v>4.5999999999999996</v>
      </c>
      <c r="T111" s="16">
        <v>1.8</v>
      </c>
      <c r="U111" s="22">
        <v>360.3</v>
      </c>
    </row>
    <row r="112" spans="1:21" ht="16.5" customHeight="1" x14ac:dyDescent="0.25">
      <c r="A112" s="7"/>
      <c r="B112" s="7"/>
      <c r="C112" s="7" t="s">
        <v>63</v>
      </c>
      <c r="D112" s="7"/>
      <c r="E112" s="7"/>
      <c r="F112" s="7"/>
      <c r="G112" s="7"/>
      <c r="H112" s="7"/>
      <c r="I112" s="7"/>
      <c r="J112" s="7"/>
      <c r="K112" s="7"/>
      <c r="L112" s="9" t="s">
        <v>47</v>
      </c>
      <c r="M112" s="18">
        <v>77.2</v>
      </c>
      <c r="N112" s="18">
        <v>59.9</v>
      </c>
      <c r="O112" s="18">
        <v>45.3</v>
      </c>
      <c r="P112" s="18">
        <v>22.2</v>
      </c>
      <c r="Q112" s="18">
        <v>19.100000000000001</v>
      </c>
      <c r="R112" s="16">
        <v>6.2</v>
      </c>
      <c r="S112" s="16">
        <v>3.1</v>
      </c>
      <c r="T112" s="16">
        <v>0.8</v>
      </c>
      <c r="U112" s="22">
        <v>233.8</v>
      </c>
    </row>
    <row r="113" spans="1:21" ht="16.5" customHeight="1" x14ac:dyDescent="0.25">
      <c r="A113" s="7"/>
      <c r="B113" s="7"/>
      <c r="C113" s="7" t="s">
        <v>64</v>
      </c>
      <c r="D113" s="7"/>
      <c r="E113" s="7"/>
      <c r="F113" s="7"/>
      <c r="G113" s="7"/>
      <c r="H113" s="7"/>
      <c r="I113" s="7"/>
      <c r="J113" s="7"/>
      <c r="K113" s="7"/>
      <c r="L113" s="9" t="s">
        <v>47</v>
      </c>
      <c r="M113" s="18">
        <v>68.099999999999994</v>
      </c>
      <c r="N113" s="18">
        <v>53.3</v>
      </c>
      <c r="O113" s="18">
        <v>35.9</v>
      </c>
      <c r="P113" s="18">
        <v>18.100000000000001</v>
      </c>
      <c r="Q113" s="18">
        <v>17.5</v>
      </c>
      <c r="R113" s="16">
        <v>4.9000000000000004</v>
      </c>
      <c r="S113" s="16">
        <v>2.6</v>
      </c>
      <c r="T113" s="16">
        <v>0.5</v>
      </c>
      <c r="U113" s="22">
        <v>200.9</v>
      </c>
    </row>
    <row r="114" spans="1:21" ht="16.5" customHeight="1" x14ac:dyDescent="0.25">
      <c r="A114" s="7"/>
      <c r="B114" s="7"/>
      <c r="C114" s="7" t="s">
        <v>65</v>
      </c>
      <c r="D114" s="7"/>
      <c r="E114" s="7"/>
      <c r="F114" s="7"/>
      <c r="G114" s="7"/>
      <c r="H114" s="7"/>
      <c r="I114" s="7"/>
      <c r="J114" s="7"/>
      <c r="K114" s="7"/>
      <c r="L114" s="9" t="s">
        <v>47</v>
      </c>
      <c r="M114" s="20">
        <v>4034.4</v>
      </c>
      <c r="N114" s="20">
        <v>3295.5</v>
      </c>
      <c r="O114" s="20">
        <v>2535.1999999999998</v>
      </c>
      <c r="P114" s="20">
        <v>1316.9</v>
      </c>
      <c r="Q114" s="22">
        <v>868.8</v>
      </c>
      <c r="R114" s="22">
        <v>265.60000000000002</v>
      </c>
      <c r="S114" s="22">
        <v>211.2</v>
      </c>
      <c r="T114" s="22">
        <v>125.8</v>
      </c>
      <c r="U114" s="21">
        <v>12656</v>
      </c>
    </row>
    <row r="115" spans="1:21" ht="16.5" customHeight="1" x14ac:dyDescent="0.25">
      <c r="A115" s="7"/>
      <c r="B115" s="7" t="s">
        <v>69</v>
      </c>
      <c r="C115" s="7"/>
      <c r="D115" s="7"/>
      <c r="E115" s="7"/>
      <c r="F115" s="7"/>
      <c r="G115" s="7"/>
      <c r="H115" s="7"/>
      <c r="I115" s="7"/>
      <c r="J115" s="7"/>
      <c r="K115" s="7"/>
      <c r="L115" s="9"/>
      <c r="M115" s="10"/>
      <c r="N115" s="10"/>
      <c r="O115" s="10"/>
      <c r="P115" s="10"/>
      <c r="Q115" s="10"/>
      <c r="R115" s="10"/>
      <c r="S115" s="10"/>
      <c r="T115" s="10"/>
      <c r="U115" s="10"/>
    </row>
    <row r="116" spans="1:21" ht="16.5" customHeight="1" x14ac:dyDescent="0.25">
      <c r="A116" s="7"/>
      <c r="B116" s="7"/>
      <c r="C116" s="7" t="s">
        <v>65</v>
      </c>
      <c r="D116" s="7"/>
      <c r="E116" s="7"/>
      <c r="F116" s="7"/>
      <c r="G116" s="7"/>
      <c r="H116" s="7"/>
      <c r="I116" s="7"/>
      <c r="J116" s="7"/>
      <c r="K116" s="7"/>
      <c r="L116" s="9" t="s">
        <v>67</v>
      </c>
      <c r="M116" s="18">
        <v>49.6</v>
      </c>
      <c r="N116" s="18">
        <v>49.5</v>
      </c>
      <c r="O116" s="18">
        <v>49.4</v>
      </c>
      <c r="P116" s="18">
        <v>49.9</v>
      </c>
      <c r="Q116" s="18">
        <v>49.4</v>
      </c>
      <c r="R116" s="18">
        <v>49.5</v>
      </c>
      <c r="S116" s="18">
        <v>49.4</v>
      </c>
      <c r="T116" s="18">
        <v>51.4</v>
      </c>
      <c r="U116" s="18">
        <v>49.6</v>
      </c>
    </row>
    <row r="117" spans="1:21" ht="16.5" customHeight="1" x14ac:dyDescent="0.25">
      <c r="A117" s="7"/>
      <c r="B117" s="7" t="s">
        <v>70</v>
      </c>
      <c r="C117" s="7"/>
      <c r="D117" s="7"/>
      <c r="E117" s="7"/>
      <c r="F117" s="7"/>
      <c r="G117" s="7"/>
      <c r="H117" s="7"/>
      <c r="I117" s="7"/>
      <c r="J117" s="7"/>
      <c r="K117" s="7"/>
      <c r="L117" s="9"/>
      <c r="M117" s="10"/>
      <c r="N117" s="10"/>
      <c r="O117" s="10"/>
      <c r="P117" s="10"/>
      <c r="Q117" s="10"/>
      <c r="R117" s="10"/>
      <c r="S117" s="10"/>
      <c r="T117" s="10"/>
      <c r="U117" s="10"/>
    </row>
    <row r="118" spans="1:21" ht="16.5" customHeight="1" x14ac:dyDescent="0.25">
      <c r="A118" s="7"/>
      <c r="B118" s="7"/>
      <c r="C118" s="7" t="s">
        <v>46</v>
      </c>
      <c r="D118" s="7"/>
      <c r="E118" s="7"/>
      <c r="F118" s="7"/>
      <c r="G118" s="7"/>
      <c r="H118" s="7"/>
      <c r="I118" s="7"/>
      <c r="J118" s="7"/>
      <c r="K118" s="7"/>
      <c r="L118" s="9" t="s">
        <v>47</v>
      </c>
      <c r="M118" s="22">
        <v>498.7</v>
      </c>
      <c r="N118" s="22">
        <v>404.7</v>
      </c>
      <c r="O118" s="22">
        <v>315.10000000000002</v>
      </c>
      <c r="P118" s="22">
        <v>172.3</v>
      </c>
      <c r="Q118" s="18">
        <v>99.4</v>
      </c>
      <c r="R118" s="18">
        <v>29.4</v>
      </c>
      <c r="S118" s="18">
        <v>28</v>
      </c>
      <c r="T118" s="18">
        <v>17.7</v>
      </c>
      <c r="U118" s="20">
        <v>1565.4</v>
      </c>
    </row>
    <row r="119" spans="1:21" ht="16.5" customHeight="1" x14ac:dyDescent="0.25">
      <c r="A119" s="7"/>
      <c r="B119" s="7"/>
      <c r="C119" s="7" t="s">
        <v>48</v>
      </c>
      <c r="D119" s="7"/>
      <c r="E119" s="7"/>
      <c r="F119" s="7"/>
      <c r="G119" s="7"/>
      <c r="H119" s="7"/>
      <c r="I119" s="7"/>
      <c r="J119" s="7"/>
      <c r="K119" s="7"/>
      <c r="L119" s="9" t="s">
        <v>47</v>
      </c>
      <c r="M119" s="22">
        <v>512.20000000000005</v>
      </c>
      <c r="N119" s="22">
        <v>414.6</v>
      </c>
      <c r="O119" s="22">
        <v>338.9</v>
      </c>
      <c r="P119" s="22">
        <v>174.3</v>
      </c>
      <c r="Q119" s="22">
        <v>105.9</v>
      </c>
      <c r="R119" s="18">
        <v>31.8</v>
      </c>
      <c r="S119" s="18">
        <v>28.6</v>
      </c>
      <c r="T119" s="18">
        <v>17.899999999999999</v>
      </c>
      <c r="U119" s="20">
        <v>1624.4</v>
      </c>
    </row>
    <row r="120" spans="1:21" ht="16.5" customHeight="1" x14ac:dyDescent="0.25">
      <c r="A120" s="7"/>
      <c r="B120" s="7"/>
      <c r="C120" s="7" t="s">
        <v>49</v>
      </c>
      <c r="D120" s="7"/>
      <c r="E120" s="7"/>
      <c r="F120" s="7"/>
      <c r="G120" s="7"/>
      <c r="H120" s="7"/>
      <c r="I120" s="7"/>
      <c r="J120" s="7"/>
      <c r="K120" s="7"/>
      <c r="L120" s="9" t="s">
        <v>47</v>
      </c>
      <c r="M120" s="22">
        <v>495.5</v>
      </c>
      <c r="N120" s="22">
        <v>392.1</v>
      </c>
      <c r="O120" s="22">
        <v>340.7</v>
      </c>
      <c r="P120" s="22">
        <v>168.2</v>
      </c>
      <c r="Q120" s="22">
        <v>104.5</v>
      </c>
      <c r="R120" s="18">
        <v>33.200000000000003</v>
      </c>
      <c r="S120" s="18">
        <v>25.5</v>
      </c>
      <c r="T120" s="18">
        <v>16.8</v>
      </c>
      <c r="U120" s="20">
        <v>1576.6</v>
      </c>
    </row>
    <row r="121" spans="1:21" ht="16.5" customHeight="1" x14ac:dyDescent="0.25">
      <c r="A121" s="7"/>
      <c r="B121" s="7"/>
      <c r="C121" s="7" t="s">
        <v>50</v>
      </c>
      <c r="D121" s="7"/>
      <c r="E121" s="7"/>
      <c r="F121" s="7"/>
      <c r="G121" s="7"/>
      <c r="H121" s="7"/>
      <c r="I121" s="7"/>
      <c r="J121" s="7"/>
      <c r="K121" s="7"/>
      <c r="L121" s="9" t="s">
        <v>47</v>
      </c>
      <c r="M121" s="22">
        <v>472.4</v>
      </c>
      <c r="N121" s="22">
        <v>381.3</v>
      </c>
      <c r="O121" s="22">
        <v>318.2</v>
      </c>
      <c r="P121" s="22">
        <v>154.6</v>
      </c>
      <c r="Q121" s="22">
        <v>102.2</v>
      </c>
      <c r="R121" s="18">
        <v>31</v>
      </c>
      <c r="S121" s="18">
        <v>24.1</v>
      </c>
      <c r="T121" s="18">
        <v>15</v>
      </c>
      <c r="U121" s="20">
        <v>1499.1</v>
      </c>
    </row>
    <row r="122" spans="1:21" ht="16.5" customHeight="1" x14ac:dyDescent="0.25">
      <c r="A122" s="7"/>
      <c r="B122" s="7"/>
      <c r="C122" s="7" t="s">
        <v>51</v>
      </c>
      <c r="D122" s="7"/>
      <c r="E122" s="7"/>
      <c r="F122" s="7"/>
      <c r="G122" s="7"/>
      <c r="H122" s="7"/>
      <c r="I122" s="7"/>
      <c r="J122" s="7"/>
      <c r="K122" s="7"/>
      <c r="L122" s="9" t="s">
        <v>47</v>
      </c>
      <c r="M122" s="22">
        <v>551.4</v>
      </c>
      <c r="N122" s="22">
        <v>481.4</v>
      </c>
      <c r="O122" s="22">
        <v>340.8</v>
      </c>
      <c r="P122" s="22">
        <v>166.6</v>
      </c>
      <c r="Q122" s="22">
        <v>115</v>
      </c>
      <c r="R122" s="18">
        <v>31.8</v>
      </c>
      <c r="S122" s="18">
        <v>33.1</v>
      </c>
      <c r="T122" s="18">
        <v>16.2</v>
      </c>
      <c r="U122" s="20">
        <v>1736.5</v>
      </c>
    </row>
    <row r="123" spans="1:21" ht="16.5" customHeight="1" x14ac:dyDescent="0.25">
      <c r="A123" s="7"/>
      <c r="B123" s="7"/>
      <c r="C123" s="7" t="s">
        <v>52</v>
      </c>
      <c r="D123" s="7"/>
      <c r="E123" s="7"/>
      <c r="F123" s="7"/>
      <c r="G123" s="7"/>
      <c r="H123" s="7"/>
      <c r="I123" s="7"/>
      <c r="J123" s="7"/>
      <c r="K123" s="7"/>
      <c r="L123" s="9" t="s">
        <v>47</v>
      </c>
      <c r="M123" s="22">
        <v>613.29999999999995</v>
      </c>
      <c r="N123" s="22">
        <v>536.4</v>
      </c>
      <c r="O123" s="22">
        <v>369.5</v>
      </c>
      <c r="P123" s="22">
        <v>185.8</v>
      </c>
      <c r="Q123" s="22">
        <v>117.1</v>
      </c>
      <c r="R123" s="18">
        <v>33.700000000000003</v>
      </c>
      <c r="S123" s="18">
        <v>34.200000000000003</v>
      </c>
      <c r="T123" s="18">
        <v>22.5</v>
      </c>
      <c r="U123" s="20">
        <v>1912.7</v>
      </c>
    </row>
    <row r="124" spans="1:21" ht="16.5" customHeight="1" x14ac:dyDescent="0.25">
      <c r="A124" s="7"/>
      <c r="B124" s="7"/>
      <c r="C124" s="7" t="s">
        <v>53</v>
      </c>
      <c r="D124" s="7"/>
      <c r="E124" s="7"/>
      <c r="F124" s="7"/>
      <c r="G124" s="7"/>
      <c r="H124" s="7"/>
      <c r="I124" s="7"/>
      <c r="J124" s="7"/>
      <c r="K124" s="7"/>
      <c r="L124" s="9" t="s">
        <v>47</v>
      </c>
      <c r="M124" s="22">
        <v>608.4</v>
      </c>
      <c r="N124" s="22">
        <v>529.9</v>
      </c>
      <c r="O124" s="22">
        <v>359.1</v>
      </c>
      <c r="P124" s="22">
        <v>203.5</v>
      </c>
      <c r="Q124" s="22">
        <v>118</v>
      </c>
      <c r="R124" s="18">
        <v>32.700000000000003</v>
      </c>
      <c r="S124" s="18">
        <v>35.4</v>
      </c>
      <c r="T124" s="18">
        <v>23.7</v>
      </c>
      <c r="U124" s="20">
        <v>1911</v>
      </c>
    </row>
    <row r="125" spans="1:21" ht="16.5" customHeight="1" x14ac:dyDescent="0.25">
      <c r="A125" s="7"/>
      <c r="B125" s="7"/>
      <c r="C125" s="7" t="s">
        <v>54</v>
      </c>
      <c r="D125" s="7"/>
      <c r="E125" s="7"/>
      <c r="F125" s="7"/>
      <c r="G125" s="7"/>
      <c r="H125" s="7"/>
      <c r="I125" s="7"/>
      <c r="J125" s="7"/>
      <c r="K125" s="7"/>
      <c r="L125" s="9" t="s">
        <v>47</v>
      </c>
      <c r="M125" s="22">
        <v>576</v>
      </c>
      <c r="N125" s="22">
        <v>487.6</v>
      </c>
      <c r="O125" s="22">
        <v>349.1</v>
      </c>
      <c r="P125" s="22">
        <v>195.3</v>
      </c>
      <c r="Q125" s="22">
        <v>114.3</v>
      </c>
      <c r="R125" s="18">
        <v>31.5</v>
      </c>
      <c r="S125" s="18">
        <v>34.799999999999997</v>
      </c>
      <c r="T125" s="18">
        <v>20.3</v>
      </c>
      <c r="U125" s="20">
        <v>1809.2</v>
      </c>
    </row>
    <row r="126" spans="1:21" ht="16.5" customHeight="1" x14ac:dyDescent="0.25">
      <c r="A126" s="7"/>
      <c r="B126" s="7"/>
      <c r="C126" s="7" t="s">
        <v>55</v>
      </c>
      <c r="D126" s="7"/>
      <c r="E126" s="7"/>
      <c r="F126" s="7"/>
      <c r="G126" s="7"/>
      <c r="H126" s="7"/>
      <c r="I126" s="7"/>
      <c r="J126" s="7"/>
      <c r="K126" s="7"/>
      <c r="L126" s="9" t="s">
        <v>47</v>
      </c>
      <c r="M126" s="22">
        <v>509.5</v>
      </c>
      <c r="N126" s="22">
        <v>421.6</v>
      </c>
      <c r="O126" s="22">
        <v>322.89999999999998</v>
      </c>
      <c r="P126" s="22">
        <v>172.4</v>
      </c>
      <c r="Q126" s="22">
        <v>104.5</v>
      </c>
      <c r="R126" s="18">
        <v>30</v>
      </c>
      <c r="S126" s="18">
        <v>29.6</v>
      </c>
      <c r="T126" s="18">
        <v>17.2</v>
      </c>
      <c r="U126" s="20">
        <v>1608</v>
      </c>
    </row>
    <row r="127" spans="1:21" ht="16.5" customHeight="1" x14ac:dyDescent="0.25">
      <c r="A127" s="7"/>
      <c r="B127" s="7"/>
      <c r="C127" s="7" t="s">
        <v>56</v>
      </c>
      <c r="D127" s="7"/>
      <c r="E127" s="7"/>
      <c r="F127" s="7"/>
      <c r="G127" s="7"/>
      <c r="H127" s="7"/>
      <c r="I127" s="7"/>
      <c r="J127" s="7"/>
      <c r="K127" s="7"/>
      <c r="L127" s="9" t="s">
        <v>47</v>
      </c>
      <c r="M127" s="22">
        <v>526.6</v>
      </c>
      <c r="N127" s="22">
        <v>431.3</v>
      </c>
      <c r="O127" s="22">
        <v>347.4</v>
      </c>
      <c r="P127" s="22">
        <v>178.1</v>
      </c>
      <c r="Q127" s="22">
        <v>112.9</v>
      </c>
      <c r="R127" s="18">
        <v>34.4</v>
      </c>
      <c r="S127" s="18">
        <v>28.9</v>
      </c>
      <c r="T127" s="18">
        <v>16.600000000000001</v>
      </c>
      <c r="U127" s="20">
        <v>1676.5</v>
      </c>
    </row>
    <row r="128" spans="1:21" ht="16.5" customHeight="1" x14ac:dyDescent="0.25">
      <c r="A128" s="7"/>
      <c r="B128" s="7"/>
      <c r="C128" s="7" t="s">
        <v>57</v>
      </c>
      <c r="D128" s="7"/>
      <c r="E128" s="7"/>
      <c r="F128" s="7"/>
      <c r="G128" s="7"/>
      <c r="H128" s="7"/>
      <c r="I128" s="7"/>
      <c r="J128" s="7"/>
      <c r="K128" s="7"/>
      <c r="L128" s="9" t="s">
        <v>47</v>
      </c>
      <c r="M128" s="22">
        <v>480.7</v>
      </c>
      <c r="N128" s="22">
        <v>397.8</v>
      </c>
      <c r="O128" s="22">
        <v>316.8</v>
      </c>
      <c r="P128" s="22">
        <v>166.4</v>
      </c>
      <c r="Q128" s="22">
        <v>111.1</v>
      </c>
      <c r="R128" s="18">
        <v>34.200000000000003</v>
      </c>
      <c r="S128" s="18">
        <v>25.2</v>
      </c>
      <c r="T128" s="18">
        <v>15.4</v>
      </c>
      <c r="U128" s="20">
        <v>1547.9</v>
      </c>
    </row>
    <row r="129" spans="1:21" ht="16.5" customHeight="1" x14ac:dyDescent="0.25">
      <c r="A129" s="7"/>
      <c r="B129" s="7"/>
      <c r="C129" s="7" t="s">
        <v>58</v>
      </c>
      <c r="D129" s="7"/>
      <c r="E129" s="7"/>
      <c r="F129" s="7"/>
      <c r="G129" s="7"/>
      <c r="H129" s="7"/>
      <c r="I129" s="7"/>
      <c r="J129" s="7"/>
      <c r="K129" s="7"/>
      <c r="L129" s="9" t="s">
        <v>47</v>
      </c>
      <c r="M129" s="22">
        <v>493.1</v>
      </c>
      <c r="N129" s="22">
        <v>386.7</v>
      </c>
      <c r="O129" s="22">
        <v>314.89999999999998</v>
      </c>
      <c r="P129" s="22">
        <v>160.80000000000001</v>
      </c>
      <c r="Q129" s="22">
        <v>114.3</v>
      </c>
      <c r="R129" s="18">
        <v>37.9</v>
      </c>
      <c r="S129" s="18">
        <v>23.4</v>
      </c>
      <c r="T129" s="18">
        <v>14.1</v>
      </c>
      <c r="U129" s="20">
        <v>1545.6</v>
      </c>
    </row>
    <row r="130" spans="1:21" ht="16.5" customHeight="1" x14ac:dyDescent="0.25">
      <c r="A130" s="7"/>
      <c r="B130" s="7"/>
      <c r="C130" s="7" t="s">
        <v>59</v>
      </c>
      <c r="D130" s="7"/>
      <c r="E130" s="7"/>
      <c r="F130" s="7"/>
      <c r="G130" s="7"/>
      <c r="H130" s="7"/>
      <c r="I130" s="7"/>
      <c r="J130" s="7"/>
      <c r="K130" s="7"/>
      <c r="L130" s="9" t="s">
        <v>47</v>
      </c>
      <c r="M130" s="22">
        <v>452.3</v>
      </c>
      <c r="N130" s="22">
        <v>351.8</v>
      </c>
      <c r="O130" s="22">
        <v>282.39999999999998</v>
      </c>
      <c r="P130" s="22">
        <v>143.9</v>
      </c>
      <c r="Q130" s="22">
        <v>107.2</v>
      </c>
      <c r="R130" s="18">
        <v>36.700000000000003</v>
      </c>
      <c r="S130" s="18">
        <v>20.3</v>
      </c>
      <c r="T130" s="18">
        <v>11.3</v>
      </c>
      <c r="U130" s="20">
        <v>1406.2</v>
      </c>
    </row>
    <row r="131" spans="1:21" ht="16.5" customHeight="1" x14ac:dyDescent="0.25">
      <c r="A131" s="7"/>
      <c r="B131" s="7"/>
      <c r="C131" s="7" t="s">
        <v>60</v>
      </c>
      <c r="D131" s="7"/>
      <c r="E131" s="7"/>
      <c r="F131" s="7"/>
      <c r="G131" s="7"/>
      <c r="H131" s="7"/>
      <c r="I131" s="7"/>
      <c r="J131" s="7"/>
      <c r="K131" s="7"/>
      <c r="L131" s="9" t="s">
        <v>47</v>
      </c>
      <c r="M131" s="22">
        <v>396.8</v>
      </c>
      <c r="N131" s="22">
        <v>307.2</v>
      </c>
      <c r="O131" s="22">
        <v>250.6</v>
      </c>
      <c r="P131" s="22">
        <v>124.5</v>
      </c>
      <c r="Q131" s="18">
        <v>97.1</v>
      </c>
      <c r="R131" s="18">
        <v>33.4</v>
      </c>
      <c r="S131" s="18">
        <v>17.5</v>
      </c>
      <c r="T131" s="16">
        <v>8.4</v>
      </c>
      <c r="U131" s="20">
        <v>1235.8</v>
      </c>
    </row>
    <row r="132" spans="1:21" ht="16.5" customHeight="1" x14ac:dyDescent="0.25">
      <c r="A132" s="7"/>
      <c r="B132" s="7"/>
      <c r="C132" s="7" t="s">
        <v>61</v>
      </c>
      <c r="D132" s="7"/>
      <c r="E132" s="7"/>
      <c r="F132" s="7"/>
      <c r="G132" s="7"/>
      <c r="H132" s="7"/>
      <c r="I132" s="7"/>
      <c r="J132" s="7"/>
      <c r="K132" s="7"/>
      <c r="L132" s="9" t="s">
        <v>47</v>
      </c>
      <c r="M132" s="22">
        <v>347.6</v>
      </c>
      <c r="N132" s="22">
        <v>267.3</v>
      </c>
      <c r="O132" s="22">
        <v>221.2</v>
      </c>
      <c r="P132" s="22">
        <v>104.8</v>
      </c>
      <c r="Q132" s="18">
        <v>86.7</v>
      </c>
      <c r="R132" s="18">
        <v>29.5</v>
      </c>
      <c r="S132" s="18">
        <v>15.5</v>
      </c>
      <c r="T132" s="16">
        <v>5.7</v>
      </c>
      <c r="U132" s="20">
        <v>1078.5</v>
      </c>
    </row>
    <row r="133" spans="1:21" ht="16.5" customHeight="1" x14ac:dyDescent="0.25">
      <c r="A133" s="7"/>
      <c r="B133" s="7"/>
      <c r="C133" s="7" t="s">
        <v>62</v>
      </c>
      <c r="D133" s="7"/>
      <c r="E133" s="7"/>
      <c r="F133" s="7"/>
      <c r="G133" s="7"/>
      <c r="H133" s="7"/>
      <c r="I133" s="7"/>
      <c r="J133" s="7"/>
      <c r="K133" s="7"/>
      <c r="L133" s="9" t="s">
        <v>47</v>
      </c>
      <c r="M133" s="22">
        <v>246.5</v>
      </c>
      <c r="N133" s="22">
        <v>188.5</v>
      </c>
      <c r="O133" s="22">
        <v>151.6</v>
      </c>
      <c r="P133" s="18">
        <v>71.5</v>
      </c>
      <c r="Q133" s="18">
        <v>60.7</v>
      </c>
      <c r="R133" s="18">
        <v>20.2</v>
      </c>
      <c r="S133" s="18">
        <v>10.1</v>
      </c>
      <c r="T133" s="16">
        <v>3.3</v>
      </c>
      <c r="U133" s="22">
        <v>752.5</v>
      </c>
    </row>
    <row r="134" spans="1:21" ht="16.5" customHeight="1" x14ac:dyDescent="0.25">
      <c r="A134" s="7"/>
      <c r="B134" s="7"/>
      <c r="C134" s="7" t="s">
        <v>63</v>
      </c>
      <c r="D134" s="7"/>
      <c r="E134" s="7"/>
      <c r="F134" s="7"/>
      <c r="G134" s="7"/>
      <c r="H134" s="7"/>
      <c r="I134" s="7"/>
      <c r="J134" s="7"/>
      <c r="K134" s="7"/>
      <c r="L134" s="9" t="s">
        <v>47</v>
      </c>
      <c r="M134" s="22">
        <v>171.4</v>
      </c>
      <c r="N134" s="22">
        <v>133.30000000000001</v>
      </c>
      <c r="O134" s="18">
        <v>97.8</v>
      </c>
      <c r="P134" s="18">
        <v>49</v>
      </c>
      <c r="Q134" s="18">
        <v>42.6</v>
      </c>
      <c r="R134" s="18">
        <v>13.3</v>
      </c>
      <c r="S134" s="16">
        <v>6.8</v>
      </c>
      <c r="T134" s="16">
        <v>1.6</v>
      </c>
      <c r="U134" s="22">
        <v>516.1</v>
      </c>
    </row>
    <row r="135" spans="1:21" ht="16.5" customHeight="1" x14ac:dyDescent="0.25">
      <c r="A135" s="7"/>
      <c r="B135" s="7"/>
      <c r="C135" s="7" t="s">
        <v>64</v>
      </c>
      <c r="D135" s="7"/>
      <c r="E135" s="7"/>
      <c r="F135" s="7"/>
      <c r="G135" s="7"/>
      <c r="H135" s="7"/>
      <c r="I135" s="7"/>
      <c r="J135" s="7"/>
      <c r="K135" s="7"/>
      <c r="L135" s="9" t="s">
        <v>47</v>
      </c>
      <c r="M135" s="22">
        <v>176.6</v>
      </c>
      <c r="N135" s="22">
        <v>137.6</v>
      </c>
      <c r="O135" s="18">
        <v>92.9</v>
      </c>
      <c r="P135" s="18">
        <v>47.2</v>
      </c>
      <c r="Q135" s="18">
        <v>45.6</v>
      </c>
      <c r="R135" s="18">
        <v>12.5</v>
      </c>
      <c r="S135" s="16">
        <v>6.5</v>
      </c>
      <c r="T135" s="16">
        <v>1.2</v>
      </c>
      <c r="U135" s="22">
        <v>520.20000000000005</v>
      </c>
    </row>
    <row r="136" spans="1:21" ht="16.5" customHeight="1" x14ac:dyDescent="0.25">
      <c r="A136" s="7"/>
      <c r="B136" s="7"/>
      <c r="C136" s="7" t="s">
        <v>65</v>
      </c>
      <c r="D136" s="7"/>
      <c r="E136" s="7"/>
      <c r="F136" s="7"/>
      <c r="G136" s="7"/>
      <c r="H136" s="7"/>
      <c r="I136" s="7"/>
      <c r="J136" s="7"/>
      <c r="K136" s="7"/>
      <c r="L136" s="9" t="s">
        <v>47</v>
      </c>
      <c r="M136" s="20">
        <v>8129</v>
      </c>
      <c r="N136" s="20">
        <v>6651.1</v>
      </c>
      <c r="O136" s="20">
        <v>5130</v>
      </c>
      <c r="P136" s="20">
        <v>2639.1</v>
      </c>
      <c r="Q136" s="20">
        <v>1759.2</v>
      </c>
      <c r="R136" s="22">
        <v>537</v>
      </c>
      <c r="S136" s="22">
        <v>427.4</v>
      </c>
      <c r="T136" s="22">
        <v>244.8</v>
      </c>
      <c r="U136" s="21">
        <v>25522.2</v>
      </c>
    </row>
    <row r="137" spans="1:21" ht="16.5" customHeight="1" x14ac:dyDescent="0.25">
      <c r="A137" s="7"/>
      <c r="B137" s="7" t="s">
        <v>71</v>
      </c>
      <c r="C137" s="7"/>
      <c r="D137" s="7"/>
      <c r="E137" s="7"/>
      <c r="F137" s="7"/>
      <c r="G137" s="7"/>
      <c r="H137" s="7"/>
      <c r="I137" s="7"/>
      <c r="J137" s="7"/>
      <c r="K137" s="7"/>
      <c r="L137" s="9"/>
      <c r="M137" s="10"/>
      <c r="N137" s="10"/>
      <c r="O137" s="10"/>
      <c r="P137" s="10"/>
      <c r="Q137" s="10"/>
      <c r="R137" s="10"/>
      <c r="S137" s="10"/>
      <c r="T137" s="10"/>
      <c r="U137" s="10"/>
    </row>
    <row r="138" spans="1:21" ht="16.5" customHeight="1" x14ac:dyDescent="0.25">
      <c r="A138" s="7"/>
      <c r="B138" s="7"/>
      <c r="C138" s="7" t="s">
        <v>65</v>
      </c>
      <c r="D138" s="7"/>
      <c r="E138" s="7"/>
      <c r="F138" s="7"/>
      <c r="G138" s="7"/>
      <c r="H138" s="7"/>
      <c r="I138" s="7"/>
      <c r="J138" s="7"/>
      <c r="K138" s="7"/>
      <c r="L138" s="9" t="s">
        <v>67</v>
      </c>
      <c r="M138" s="18">
        <v>31.9</v>
      </c>
      <c r="N138" s="18">
        <v>26.1</v>
      </c>
      <c r="O138" s="18">
        <v>20.100000000000001</v>
      </c>
      <c r="P138" s="18">
        <v>10.3</v>
      </c>
      <c r="Q138" s="16">
        <v>6.9</v>
      </c>
      <c r="R138" s="16">
        <v>2.1</v>
      </c>
      <c r="S138" s="16">
        <v>1.7</v>
      </c>
      <c r="T138" s="16">
        <v>1</v>
      </c>
      <c r="U138" s="22">
        <v>100</v>
      </c>
    </row>
    <row r="139" spans="1:21" ht="16.5" customHeight="1" x14ac:dyDescent="0.25">
      <c r="A139" s="7" t="s">
        <v>75</v>
      </c>
      <c r="B139" s="7"/>
      <c r="C139" s="7"/>
      <c r="D139" s="7"/>
      <c r="E139" s="7"/>
      <c r="F139" s="7"/>
      <c r="G139" s="7"/>
      <c r="H139" s="7"/>
      <c r="I139" s="7"/>
      <c r="J139" s="7"/>
      <c r="K139" s="7"/>
      <c r="L139" s="9"/>
      <c r="M139" s="10"/>
      <c r="N139" s="10"/>
      <c r="O139" s="10"/>
      <c r="P139" s="10"/>
      <c r="Q139" s="10"/>
      <c r="R139" s="10"/>
      <c r="S139" s="10"/>
      <c r="T139" s="10"/>
      <c r="U139" s="10"/>
    </row>
    <row r="140" spans="1:21" ht="16.5" customHeight="1" x14ac:dyDescent="0.25">
      <c r="A140" s="7"/>
      <c r="B140" s="7" t="s">
        <v>45</v>
      </c>
      <c r="C140" s="7"/>
      <c r="D140" s="7"/>
      <c r="E140" s="7"/>
      <c r="F140" s="7"/>
      <c r="G140" s="7"/>
      <c r="H140" s="7"/>
      <c r="I140" s="7"/>
      <c r="J140" s="7"/>
      <c r="K140" s="7"/>
      <c r="L140" s="9"/>
      <c r="M140" s="10"/>
      <c r="N140" s="10"/>
      <c r="O140" s="10"/>
      <c r="P140" s="10"/>
      <c r="Q140" s="10"/>
      <c r="R140" s="10"/>
      <c r="S140" s="10"/>
      <c r="T140" s="10"/>
      <c r="U140" s="10"/>
    </row>
    <row r="141" spans="1:21" ht="16.5" customHeight="1" x14ac:dyDescent="0.25">
      <c r="A141" s="7"/>
      <c r="B141" s="7"/>
      <c r="C141" s="7" t="s">
        <v>46</v>
      </c>
      <c r="D141" s="7"/>
      <c r="E141" s="7"/>
      <c r="F141" s="7"/>
      <c r="G141" s="7"/>
      <c r="H141" s="7"/>
      <c r="I141" s="7"/>
      <c r="J141" s="7"/>
      <c r="K141" s="7"/>
      <c r="L141" s="9" t="s">
        <v>47</v>
      </c>
      <c r="M141" s="22">
        <v>247.3</v>
      </c>
      <c r="N141" s="22">
        <v>197.7</v>
      </c>
      <c r="O141" s="22">
        <v>154</v>
      </c>
      <c r="P141" s="18">
        <v>83.5</v>
      </c>
      <c r="Q141" s="18">
        <v>48.5</v>
      </c>
      <c r="R141" s="18">
        <v>14.3</v>
      </c>
      <c r="S141" s="18">
        <v>13.8</v>
      </c>
      <c r="T141" s="16">
        <v>8.8000000000000007</v>
      </c>
      <c r="U141" s="22">
        <v>768</v>
      </c>
    </row>
    <row r="142" spans="1:21" ht="16.5" customHeight="1" x14ac:dyDescent="0.25">
      <c r="A142" s="7"/>
      <c r="B142" s="7"/>
      <c r="C142" s="7" t="s">
        <v>48</v>
      </c>
      <c r="D142" s="7"/>
      <c r="E142" s="7"/>
      <c r="F142" s="7"/>
      <c r="G142" s="7"/>
      <c r="H142" s="7"/>
      <c r="I142" s="7"/>
      <c r="J142" s="7"/>
      <c r="K142" s="7"/>
      <c r="L142" s="9" t="s">
        <v>47</v>
      </c>
      <c r="M142" s="22">
        <v>248.1</v>
      </c>
      <c r="N142" s="22">
        <v>198.3</v>
      </c>
      <c r="O142" s="22">
        <v>164.8</v>
      </c>
      <c r="P142" s="18">
        <v>84.2</v>
      </c>
      <c r="Q142" s="18">
        <v>51.3</v>
      </c>
      <c r="R142" s="18">
        <v>15.4</v>
      </c>
      <c r="S142" s="18">
        <v>13.5</v>
      </c>
      <c r="T142" s="16">
        <v>8.8000000000000007</v>
      </c>
      <c r="U142" s="22">
        <v>784.6</v>
      </c>
    </row>
    <row r="143" spans="1:21" ht="16.5" customHeight="1" x14ac:dyDescent="0.25">
      <c r="A143" s="7"/>
      <c r="B143" s="7"/>
      <c r="C143" s="7" t="s">
        <v>49</v>
      </c>
      <c r="D143" s="7"/>
      <c r="E143" s="7"/>
      <c r="F143" s="7"/>
      <c r="G143" s="7"/>
      <c r="H143" s="7"/>
      <c r="I143" s="7"/>
      <c r="J143" s="7"/>
      <c r="K143" s="7"/>
      <c r="L143" s="9" t="s">
        <v>47</v>
      </c>
      <c r="M143" s="22">
        <v>235</v>
      </c>
      <c r="N143" s="22">
        <v>184.9</v>
      </c>
      <c r="O143" s="22">
        <v>160.9</v>
      </c>
      <c r="P143" s="18">
        <v>80.099999999999994</v>
      </c>
      <c r="Q143" s="18">
        <v>50.1</v>
      </c>
      <c r="R143" s="18">
        <v>15.7</v>
      </c>
      <c r="S143" s="18">
        <v>11.8</v>
      </c>
      <c r="T143" s="16">
        <v>8.1</v>
      </c>
      <c r="U143" s="22">
        <v>746.7</v>
      </c>
    </row>
    <row r="144" spans="1:21" ht="16.5" customHeight="1" x14ac:dyDescent="0.25">
      <c r="A144" s="7"/>
      <c r="B144" s="7"/>
      <c r="C144" s="7" t="s">
        <v>50</v>
      </c>
      <c r="D144" s="7"/>
      <c r="E144" s="7"/>
      <c r="F144" s="7"/>
      <c r="G144" s="7"/>
      <c r="H144" s="7"/>
      <c r="I144" s="7"/>
      <c r="J144" s="7"/>
      <c r="K144" s="7"/>
      <c r="L144" s="9" t="s">
        <v>47</v>
      </c>
      <c r="M144" s="22">
        <v>229</v>
      </c>
      <c r="N144" s="22">
        <v>184.9</v>
      </c>
      <c r="O144" s="22">
        <v>153.69999999999999</v>
      </c>
      <c r="P144" s="18">
        <v>75.3</v>
      </c>
      <c r="Q144" s="18">
        <v>50</v>
      </c>
      <c r="R144" s="18">
        <v>15.1</v>
      </c>
      <c r="S144" s="18">
        <v>11.9</v>
      </c>
      <c r="T144" s="16">
        <v>7.2</v>
      </c>
      <c r="U144" s="22">
        <v>727.1</v>
      </c>
    </row>
    <row r="145" spans="1:21" ht="16.5" customHeight="1" x14ac:dyDescent="0.25">
      <c r="A145" s="7"/>
      <c r="B145" s="7"/>
      <c r="C145" s="7" t="s">
        <v>51</v>
      </c>
      <c r="D145" s="7"/>
      <c r="E145" s="7"/>
      <c r="F145" s="7"/>
      <c r="G145" s="7"/>
      <c r="H145" s="7"/>
      <c r="I145" s="7"/>
      <c r="J145" s="7"/>
      <c r="K145" s="7"/>
      <c r="L145" s="9" t="s">
        <v>47</v>
      </c>
      <c r="M145" s="22">
        <v>269.7</v>
      </c>
      <c r="N145" s="22">
        <v>233</v>
      </c>
      <c r="O145" s="22">
        <v>171.1</v>
      </c>
      <c r="P145" s="18">
        <v>81.2</v>
      </c>
      <c r="Q145" s="18">
        <v>56</v>
      </c>
      <c r="R145" s="18">
        <v>15.3</v>
      </c>
      <c r="S145" s="18">
        <v>17.5</v>
      </c>
      <c r="T145" s="16">
        <v>7.8</v>
      </c>
      <c r="U145" s="22">
        <v>851.7</v>
      </c>
    </row>
    <row r="146" spans="1:21" ht="16.5" customHeight="1" x14ac:dyDescent="0.25">
      <c r="A146" s="7"/>
      <c r="B146" s="7"/>
      <c r="C146" s="7" t="s">
        <v>52</v>
      </c>
      <c r="D146" s="7"/>
      <c r="E146" s="7"/>
      <c r="F146" s="7"/>
      <c r="G146" s="7"/>
      <c r="H146" s="7"/>
      <c r="I146" s="7"/>
      <c r="J146" s="7"/>
      <c r="K146" s="7"/>
      <c r="L146" s="9" t="s">
        <v>47</v>
      </c>
      <c r="M146" s="22">
        <v>302.2</v>
      </c>
      <c r="N146" s="22">
        <v>259.89999999999998</v>
      </c>
      <c r="O146" s="22">
        <v>183.6</v>
      </c>
      <c r="P146" s="18">
        <v>93.6</v>
      </c>
      <c r="Q146" s="18">
        <v>57.7</v>
      </c>
      <c r="R146" s="18">
        <v>16.2</v>
      </c>
      <c r="S146" s="18">
        <v>17.600000000000001</v>
      </c>
      <c r="T146" s="18">
        <v>11.3</v>
      </c>
      <c r="U146" s="22">
        <v>942.1</v>
      </c>
    </row>
    <row r="147" spans="1:21" ht="16.5" customHeight="1" x14ac:dyDescent="0.25">
      <c r="A147" s="7"/>
      <c r="B147" s="7"/>
      <c r="C147" s="7" t="s">
        <v>53</v>
      </c>
      <c r="D147" s="7"/>
      <c r="E147" s="7"/>
      <c r="F147" s="7"/>
      <c r="G147" s="7"/>
      <c r="H147" s="7"/>
      <c r="I147" s="7"/>
      <c r="J147" s="7"/>
      <c r="K147" s="7"/>
      <c r="L147" s="9" t="s">
        <v>47</v>
      </c>
      <c r="M147" s="22">
        <v>301.60000000000002</v>
      </c>
      <c r="N147" s="22">
        <v>260.5</v>
      </c>
      <c r="O147" s="22">
        <v>180.2</v>
      </c>
      <c r="P147" s="22">
        <v>102.2</v>
      </c>
      <c r="Q147" s="18">
        <v>59</v>
      </c>
      <c r="R147" s="18">
        <v>16.2</v>
      </c>
      <c r="S147" s="18">
        <v>18</v>
      </c>
      <c r="T147" s="18">
        <v>11.7</v>
      </c>
      <c r="U147" s="22">
        <v>949.6</v>
      </c>
    </row>
    <row r="148" spans="1:21" ht="16.5" customHeight="1" x14ac:dyDescent="0.25">
      <c r="A148" s="7"/>
      <c r="B148" s="7"/>
      <c r="C148" s="7" t="s">
        <v>54</v>
      </c>
      <c r="D148" s="7"/>
      <c r="E148" s="7"/>
      <c r="F148" s="7"/>
      <c r="G148" s="7"/>
      <c r="H148" s="7"/>
      <c r="I148" s="7"/>
      <c r="J148" s="7"/>
      <c r="K148" s="7"/>
      <c r="L148" s="9" t="s">
        <v>47</v>
      </c>
      <c r="M148" s="22">
        <v>280.60000000000002</v>
      </c>
      <c r="N148" s="22">
        <v>234.9</v>
      </c>
      <c r="O148" s="22">
        <v>172.6</v>
      </c>
      <c r="P148" s="18">
        <v>94.1</v>
      </c>
      <c r="Q148" s="18">
        <v>56</v>
      </c>
      <c r="R148" s="18">
        <v>15.7</v>
      </c>
      <c r="S148" s="18">
        <v>16.899999999999999</v>
      </c>
      <c r="T148" s="16">
        <v>9.8000000000000007</v>
      </c>
      <c r="U148" s="22">
        <v>880.7</v>
      </c>
    </row>
    <row r="149" spans="1:21" ht="16.5" customHeight="1" x14ac:dyDescent="0.25">
      <c r="A149" s="7"/>
      <c r="B149" s="7"/>
      <c r="C149" s="7" t="s">
        <v>55</v>
      </c>
      <c r="D149" s="7"/>
      <c r="E149" s="7"/>
      <c r="F149" s="7"/>
      <c r="G149" s="7"/>
      <c r="H149" s="7"/>
      <c r="I149" s="7"/>
      <c r="J149" s="7"/>
      <c r="K149" s="7"/>
      <c r="L149" s="9" t="s">
        <v>47</v>
      </c>
      <c r="M149" s="22">
        <v>254.2</v>
      </c>
      <c r="N149" s="22">
        <v>208.5</v>
      </c>
      <c r="O149" s="22">
        <v>164</v>
      </c>
      <c r="P149" s="18">
        <v>84.9</v>
      </c>
      <c r="Q149" s="18">
        <v>52.1</v>
      </c>
      <c r="R149" s="18">
        <v>15.5</v>
      </c>
      <c r="S149" s="18">
        <v>14.3</v>
      </c>
      <c r="T149" s="16">
        <v>8.3000000000000007</v>
      </c>
      <c r="U149" s="22">
        <v>801.9</v>
      </c>
    </row>
    <row r="150" spans="1:21" ht="16.5" customHeight="1" x14ac:dyDescent="0.25">
      <c r="A150" s="7"/>
      <c r="B150" s="7"/>
      <c r="C150" s="7" t="s">
        <v>56</v>
      </c>
      <c r="D150" s="7"/>
      <c r="E150" s="7"/>
      <c r="F150" s="7"/>
      <c r="G150" s="7"/>
      <c r="H150" s="7"/>
      <c r="I150" s="7"/>
      <c r="J150" s="7"/>
      <c r="K150" s="7"/>
      <c r="L150" s="9" t="s">
        <v>47</v>
      </c>
      <c r="M150" s="22">
        <v>267.39999999999998</v>
      </c>
      <c r="N150" s="22">
        <v>220.5</v>
      </c>
      <c r="O150" s="22">
        <v>176.8</v>
      </c>
      <c r="P150" s="18">
        <v>89.3</v>
      </c>
      <c r="Q150" s="18">
        <v>57.9</v>
      </c>
      <c r="R150" s="18">
        <v>18</v>
      </c>
      <c r="S150" s="18">
        <v>14.4</v>
      </c>
      <c r="T150" s="16">
        <v>8.1999999999999993</v>
      </c>
      <c r="U150" s="22">
        <v>852.7</v>
      </c>
    </row>
    <row r="151" spans="1:21" ht="16.5" customHeight="1" x14ac:dyDescent="0.25">
      <c r="A151" s="7"/>
      <c r="B151" s="7"/>
      <c r="C151" s="7" t="s">
        <v>57</v>
      </c>
      <c r="D151" s="7"/>
      <c r="E151" s="7"/>
      <c r="F151" s="7"/>
      <c r="G151" s="7"/>
      <c r="H151" s="7"/>
      <c r="I151" s="7"/>
      <c r="J151" s="7"/>
      <c r="K151" s="7"/>
      <c r="L151" s="9" t="s">
        <v>47</v>
      </c>
      <c r="M151" s="22">
        <v>244.9</v>
      </c>
      <c r="N151" s="22">
        <v>200.7</v>
      </c>
      <c r="O151" s="22">
        <v>160</v>
      </c>
      <c r="P151" s="18">
        <v>82.4</v>
      </c>
      <c r="Q151" s="18">
        <v>56.4</v>
      </c>
      <c r="R151" s="18">
        <v>17.7</v>
      </c>
      <c r="S151" s="18">
        <v>12.5</v>
      </c>
      <c r="T151" s="16">
        <v>7.5</v>
      </c>
      <c r="U151" s="22">
        <v>782.3</v>
      </c>
    </row>
    <row r="152" spans="1:21" ht="16.5" customHeight="1" x14ac:dyDescent="0.25">
      <c r="A152" s="7"/>
      <c r="B152" s="7"/>
      <c r="C152" s="7" t="s">
        <v>58</v>
      </c>
      <c r="D152" s="7"/>
      <c r="E152" s="7"/>
      <c r="F152" s="7"/>
      <c r="G152" s="7"/>
      <c r="H152" s="7"/>
      <c r="I152" s="7"/>
      <c r="J152" s="7"/>
      <c r="K152" s="7"/>
      <c r="L152" s="9" t="s">
        <v>47</v>
      </c>
      <c r="M152" s="22">
        <v>251.2</v>
      </c>
      <c r="N152" s="22">
        <v>196.3</v>
      </c>
      <c r="O152" s="22">
        <v>159.30000000000001</v>
      </c>
      <c r="P152" s="18">
        <v>80.2</v>
      </c>
      <c r="Q152" s="18">
        <v>58.4</v>
      </c>
      <c r="R152" s="18">
        <v>19.600000000000001</v>
      </c>
      <c r="S152" s="18">
        <v>11.9</v>
      </c>
      <c r="T152" s="16">
        <v>6.8</v>
      </c>
      <c r="U152" s="22">
        <v>783.9</v>
      </c>
    </row>
    <row r="153" spans="1:21" ht="16.5" customHeight="1" x14ac:dyDescent="0.25">
      <c r="A153" s="7"/>
      <c r="B153" s="7"/>
      <c r="C153" s="7" t="s">
        <v>59</v>
      </c>
      <c r="D153" s="7"/>
      <c r="E153" s="7"/>
      <c r="F153" s="7"/>
      <c r="G153" s="7"/>
      <c r="H153" s="7"/>
      <c r="I153" s="7"/>
      <c r="J153" s="7"/>
      <c r="K153" s="7"/>
      <c r="L153" s="9" t="s">
        <v>47</v>
      </c>
      <c r="M153" s="22">
        <v>228.1</v>
      </c>
      <c r="N153" s="22">
        <v>176.9</v>
      </c>
      <c r="O153" s="22">
        <v>140.9</v>
      </c>
      <c r="P153" s="18">
        <v>71.599999999999994</v>
      </c>
      <c r="Q153" s="18">
        <v>54</v>
      </c>
      <c r="R153" s="18">
        <v>18.2</v>
      </c>
      <c r="S153" s="18">
        <v>10.3</v>
      </c>
      <c r="T153" s="16">
        <v>5.3</v>
      </c>
      <c r="U153" s="22">
        <v>705.5</v>
      </c>
    </row>
    <row r="154" spans="1:21" ht="16.5" customHeight="1" x14ac:dyDescent="0.25">
      <c r="A154" s="7"/>
      <c r="B154" s="7"/>
      <c r="C154" s="7" t="s">
        <v>60</v>
      </c>
      <c r="D154" s="7"/>
      <c r="E154" s="7"/>
      <c r="F154" s="7"/>
      <c r="G154" s="7"/>
      <c r="H154" s="7"/>
      <c r="I154" s="7"/>
      <c r="J154" s="7"/>
      <c r="K154" s="7"/>
      <c r="L154" s="9" t="s">
        <v>47</v>
      </c>
      <c r="M154" s="22">
        <v>199.9</v>
      </c>
      <c r="N154" s="22">
        <v>156.1</v>
      </c>
      <c r="O154" s="22">
        <v>125.7</v>
      </c>
      <c r="P154" s="18">
        <v>62</v>
      </c>
      <c r="Q154" s="18">
        <v>49.7</v>
      </c>
      <c r="R154" s="18">
        <v>16.899999999999999</v>
      </c>
      <c r="S154" s="16">
        <v>9.1999999999999993</v>
      </c>
      <c r="T154" s="16">
        <v>3.8</v>
      </c>
      <c r="U154" s="22">
        <v>623.5</v>
      </c>
    </row>
    <row r="155" spans="1:21" ht="16.5" customHeight="1" x14ac:dyDescent="0.25">
      <c r="A155" s="7"/>
      <c r="B155" s="7"/>
      <c r="C155" s="7" t="s">
        <v>61</v>
      </c>
      <c r="D155" s="7"/>
      <c r="E155" s="7"/>
      <c r="F155" s="7"/>
      <c r="G155" s="7"/>
      <c r="H155" s="7"/>
      <c r="I155" s="7"/>
      <c r="J155" s="7"/>
      <c r="K155" s="7"/>
      <c r="L155" s="9" t="s">
        <v>47</v>
      </c>
      <c r="M155" s="22">
        <v>171.4</v>
      </c>
      <c r="N155" s="22">
        <v>132.6</v>
      </c>
      <c r="O155" s="22">
        <v>106.9</v>
      </c>
      <c r="P155" s="18">
        <v>50.2</v>
      </c>
      <c r="Q155" s="18">
        <v>43.2</v>
      </c>
      <c r="R155" s="18">
        <v>14.4</v>
      </c>
      <c r="S155" s="16">
        <v>7.7</v>
      </c>
      <c r="T155" s="16">
        <v>2.4</v>
      </c>
      <c r="U155" s="22">
        <v>528.9</v>
      </c>
    </row>
    <row r="156" spans="1:21" ht="16.5" customHeight="1" x14ac:dyDescent="0.25">
      <c r="A156" s="7"/>
      <c r="B156" s="7"/>
      <c r="C156" s="7" t="s">
        <v>62</v>
      </c>
      <c r="D156" s="7"/>
      <c r="E156" s="7"/>
      <c r="F156" s="7"/>
      <c r="G156" s="7"/>
      <c r="H156" s="7"/>
      <c r="I156" s="7"/>
      <c r="J156" s="7"/>
      <c r="K156" s="7"/>
      <c r="L156" s="9" t="s">
        <v>47</v>
      </c>
      <c r="M156" s="22">
        <v>123.4</v>
      </c>
      <c r="N156" s="18">
        <v>95.2</v>
      </c>
      <c r="O156" s="18">
        <v>73.400000000000006</v>
      </c>
      <c r="P156" s="18">
        <v>35.5</v>
      </c>
      <c r="Q156" s="18">
        <v>30.9</v>
      </c>
      <c r="R156" s="16">
        <v>9.9</v>
      </c>
      <c r="S156" s="16">
        <v>5.2</v>
      </c>
      <c r="T156" s="16">
        <v>1.5</v>
      </c>
      <c r="U156" s="22">
        <v>375.1</v>
      </c>
    </row>
    <row r="157" spans="1:21" ht="16.5" customHeight="1" x14ac:dyDescent="0.25">
      <c r="A157" s="7"/>
      <c r="B157" s="7"/>
      <c r="C157" s="7" t="s">
        <v>63</v>
      </c>
      <c r="D157" s="7"/>
      <c r="E157" s="7"/>
      <c r="F157" s="7"/>
      <c r="G157" s="7"/>
      <c r="H157" s="7"/>
      <c r="I157" s="7"/>
      <c r="J157" s="7"/>
      <c r="K157" s="7"/>
      <c r="L157" s="9" t="s">
        <v>47</v>
      </c>
      <c r="M157" s="18">
        <v>91.3</v>
      </c>
      <c r="N157" s="18">
        <v>71.099999999999994</v>
      </c>
      <c r="O157" s="18">
        <v>49.8</v>
      </c>
      <c r="P157" s="18">
        <v>25.7</v>
      </c>
      <c r="Q157" s="18">
        <v>22.8</v>
      </c>
      <c r="R157" s="16">
        <v>6.9</v>
      </c>
      <c r="S157" s="16">
        <v>3.6</v>
      </c>
      <c r="T157" s="16">
        <v>0.8</v>
      </c>
      <c r="U157" s="22">
        <v>272.10000000000002</v>
      </c>
    </row>
    <row r="158" spans="1:21" ht="16.5" customHeight="1" x14ac:dyDescent="0.25">
      <c r="A158" s="7"/>
      <c r="B158" s="7"/>
      <c r="C158" s="7" t="s">
        <v>64</v>
      </c>
      <c r="D158" s="7"/>
      <c r="E158" s="7"/>
      <c r="F158" s="7"/>
      <c r="G158" s="7"/>
      <c r="H158" s="7"/>
      <c r="I158" s="7"/>
      <c r="J158" s="7"/>
      <c r="K158" s="7"/>
      <c r="L158" s="9" t="s">
        <v>47</v>
      </c>
      <c r="M158" s="22">
        <v>107.5</v>
      </c>
      <c r="N158" s="18">
        <v>83.5</v>
      </c>
      <c r="O158" s="18">
        <v>55.8</v>
      </c>
      <c r="P158" s="18">
        <v>28</v>
      </c>
      <c r="Q158" s="18">
        <v>27.9</v>
      </c>
      <c r="R158" s="16">
        <v>7.5</v>
      </c>
      <c r="S158" s="16">
        <v>3.9</v>
      </c>
      <c r="T158" s="16">
        <v>0.7</v>
      </c>
      <c r="U158" s="22">
        <v>314.8</v>
      </c>
    </row>
    <row r="159" spans="1:21" ht="16.5" customHeight="1" x14ac:dyDescent="0.25">
      <c r="A159" s="7"/>
      <c r="B159" s="7"/>
      <c r="C159" s="7" t="s">
        <v>65</v>
      </c>
      <c r="D159" s="7"/>
      <c r="E159" s="7"/>
      <c r="F159" s="7"/>
      <c r="G159" s="7"/>
      <c r="H159" s="7"/>
      <c r="I159" s="7"/>
      <c r="J159" s="7"/>
      <c r="K159" s="7"/>
      <c r="L159" s="9" t="s">
        <v>47</v>
      </c>
      <c r="M159" s="20">
        <v>4053</v>
      </c>
      <c r="N159" s="20">
        <v>3295.5</v>
      </c>
      <c r="O159" s="20">
        <v>2553.6</v>
      </c>
      <c r="P159" s="20">
        <v>1303.7</v>
      </c>
      <c r="Q159" s="22">
        <v>881.8</v>
      </c>
      <c r="R159" s="22">
        <v>268.5</v>
      </c>
      <c r="S159" s="22">
        <v>214.1</v>
      </c>
      <c r="T159" s="22">
        <v>118.8</v>
      </c>
      <c r="U159" s="21">
        <v>12691.1</v>
      </c>
    </row>
    <row r="160" spans="1:21" ht="16.5" customHeight="1" x14ac:dyDescent="0.25">
      <c r="A160" s="7"/>
      <c r="B160" s="7" t="s">
        <v>66</v>
      </c>
      <c r="C160" s="7"/>
      <c r="D160" s="7"/>
      <c r="E160" s="7"/>
      <c r="F160" s="7"/>
      <c r="G160" s="7"/>
      <c r="H160" s="7"/>
      <c r="I160" s="7"/>
      <c r="J160" s="7"/>
      <c r="K160" s="7"/>
      <c r="L160" s="9"/>
      <c r="M160" s="10"/>
      <c r="N160" s="10"/>
      <c r="O160" s="10"/>
      <c r="P160" s="10"/>
      <c r="Q160" s="10"/>
      <c r="R160" s="10"/>
      <c r="S160" s="10"/>
      <c r="T160" s="10"/>
      <c r="U160" s="10"/>
    </row>
    <row r="161" spans="1:21" ht="16.5" customHeight="1" x14ac:dyDescent="0.25">
      <c r="A161" s="7"/>
      <c r="B161" s="7"/>
      <c r="C161" s="7" t="s">
        <v>65</v>
      </c>
      <c r="D161" s="7"/>
      <c r="E161" s="7"/>
      <c r="F161" s="7"/>
      <c r="G161" s="7"/>
      <c r="H161" s="7"/>
      <c r="I161" s="7"/>
      <c r="J161" s="7"/>
      <c r="K161" s="7"/>
      <c r="L161" s="9" t="s">
        <v>67</v>
      </c>
      <c r="M161" s="18">
        <v>50.4</v>
      </c>
      <c r="N161" s="18">
        <v>50.5</v>
      </c>
      <c r="O161" s="18">
        <v>50.5</v>
      </c>
      <c r="P161" s="18">
        <v>50</v>
      </c>
      <c r="Q161" s="18">
        <v>50.6</v>
      </c>
      <c r="R161" s="18">
        <v>50.5</v>
      </c>
      <c r="S161" s="18">
        <v>50.5</v>
      </c>
      <c r="T161" s="18">
        <v>48.3</v>
      </c>
      <c r="U161" s="18">
        <v>50.4</v>
      </c>
    </row>
    <row r="162" spans="1:21" ht="16.5" customHeight="1" x14ac:dyDescent="0.25">
      <c r="A162" s="7"/>
      <c r="B162" s="7" t="s">
        <v>68</v>
      </c>
      <c r="C162" s="7"/>
      <c r="D162" s="7"/>
      <c r="E162" s="7"/>
      <c r="F162" s="7"/>
      <c r="G162" s="7"/>
      <c r="H162" s="7"/>
      <c r="I162" s="7"/>
      <c r="J162" s="7"/>
      <c r="K162" s="7"/>
      <c r="L162" s="9"/>
      <c r="M162" s="10"/>
      <c r="N162" s="10"/>
      <c r="O162" s="10"/>
      <c r="P162" s="10"/>
      <c r="Q162" s="10"/>
      <c r="R162" s="10"/>
      <c r="S162" s="10"/>
      <c r="T162" s="10"/>
      <c r="U162" s="10"/>
    </row>
    <row r="163" spans="1:21" ht="16.5" customHeight="1" x14ac:dyDescent="0.25">
      <c r="A163" s="7"/>
      <c r="B163" s="7"/>
      <c r="C163" s="7" t="s">
        <v>46</v>
      </c>
      <c r="D163" s="7"/>
      <c r="E163" s="7"/>
      <c r="F163" s="7"/>
      <c r="G163" s="7"/>
      <c r="H163" s="7"/>
      <c r="I163" s="7"/>
      <c r="J163" s="7"/>
      <c r="K163" s="7"/>
      <c r="L163" s="9" t="s">
        <v>47</v>
      </c>
      <c r="M163" s="22">
        <v>260.5</v>
      </c>
      <c r="N163" s="22">
        <v>209.1</v>
      </c>
      <c r="O163" s="22">
        <v>162.4</v>
      </c>
      <c r="P163" s="18">
        <v>88.7</v>
      </c>
      <c r="Q163" s="18">
        <v>51.4</v>
      </c>
      <c r="R163" s="18">
        <v>15.2</v>
      </c>
      <c r="S163" s="18">
        <v>14.8</v>
      </c>
      <c r="T163" s="16">
        <v>9.4</v>
      </c>
      <c r="U163" s="22">
        <v>811.6</v>
      </c>
    </row>
    <row r="164" spans="1:21" ht="16.5" customHeight="1" x14ac:dyDescent="0.25">
      <c r="A164" s="7"/>
      <c r="B164" s="7"/>
      <c r="C164" s="7" t="s">
        <v>48</v>
      </c>
      <c r="D164" s="7"/>
      <c r="E164" s="7"/>
      <c r="F164" s="7"/>
      <c r="G164" s="7"/>
      <c r="H164" s="7"/>
      <c r="I164" s="7"/>
      <c r="J164" s="7"/>
      <c r="K164" s="7"/>
      <c r="L164" s="9" t="s">
        <v>47</v>
      </c>
      <c r="M164" s="22">
        <v>261.8</v>
      </c>
      <c r="N164" s="22">
        <v>209.5</v>
      </c>
      <c r="O164" s="22">
        <v>172.7</v>
      </c>
      <c r="P164" s="18">
        <v>88.1</v>
      </c>
      <c r="Q164" s="18">
        <v>54.2</v>
      </c>
      <c r="R164" s="18">
        <v>16.5</v>
      </c>
      <c r="S164" s="18">
        <v>14.6</v>
      </c>
      <c r="T164" s="16">
        <v>9.3000000000000007</v>
      </c>
      <c r="U164" s="22">
        <v>826.9</v>
      </c>
    </row>
    <row r="165" spans="1:21" ht="16.5" customHeight="1" x14ac:dyDescent="0.25">
      <c r="A165" s="7"/>
      <c r="B165" s="7"/>
      <c r="C165" s="7" t="s">
        <v>49</v>
      </c>
      <c r="D165" s="7"/>
      <c r="E165" s="7"/>
      <c r="F165" s="7"/>
      <c r="G165" s="7"/>
      <c r="H165" s="7"/>
      <c r="I165" s="7"/>
      <c r="J165" s="7"/>
      <c r="K165" s="7"/>
      <c r="L165" s="9" t="s">
        <v>47</v>
      </c>
      <c r="M165" s="22">
        <v>248.8</v>
      </c>
      <c r="N165" s="22">
        <v>195.6</v>
      </c>
      <c r="O165" s="22">
        <v>170.4</v>
      </c>
      <c r="P165" s="18">
        <v>84</v>
      </c>
      <c r="Q165" s="18">
        <v>52.2</v>
      </c>
      <c r="R165" s="18">
        <v>16.8</v>
      </c>
      <c r="S165" s="18">
        <v>12.7</v>
      </c>
      <c r="T165" s="16">
        <v>8.6</v>
      </c>
      <c r="U165" s="22">
        <v>789.2</v>
      </c>
    </row>
    <row r="166" spans="1:21" ht="16.5" customHeight="1" x14ac:dyDescent="0.25">
      <c r="A166" s="7"/>
      <c r="B166" s="7"/>
      <c r="C166" s="7" t="s">
        <v>50</v>
      </c>
      <c r="D166" s="7"/>
      <c r="E166" s="7"/>
      <c r="F166" s="7"/>
      <c r="G166" s="7"/>
      <c r="H166" s="7"/>
      <c r="I166" s="7"/>
      <c r="J166" s="7"/>
      <c r="K166" s="7"/>
      <c r="L166" s="9" t="s">
        <v>47</v>
      </c>
      <c r="M166" s="22">
        <v>244.1</v>
      </c>
      <c r="N166" s="22">
        <v>194.1</v>
      </c>
      <c r="O166" s="22">
        <v>161.4</v>
      </c>
      <c r="P166" s="18">
        <v>78.599999999999994</v>
      </c>
      <c r="Q166" s="18">
        <v>52.6</v>
      </c>
      <c r="R166" s="18">
        <v>16.2</v>
      </c>
      <c r="S166" s="18">
        <v>12.6</v>
      </c>
      <c r="T166" s="16">
        <v>7.9</v>
      </c>
      <c r="U166" s="22">
        <v>767.7</v>
      </c>
    </row>
    <row r="167" spans="1:21" ht="16.5" customHeight="1" x14ac:dyDescent="0.25">
      <c r="A167" s="7"/>
      <c r="B167" s="7"/>
      <c r="C167" s="7" t="s">
        <v>51</v>
      </c>
      <c r="D167" s="7"/>
      <c r="E167" s="7"/>
      <c r="F167" s="7"/>
      <c r="G167" s="7"/>
      <c r="H167" s="7"/>
      <c r="I167" s="7"/>
      <c r="J167" s="7"/>
      <c r="K167" s="7"/>
      <c r="L167" s="9" t="s">
        <v>47</v>
      </c>
      <c r="M167" s="22">
        <v>284.5</v>
      </c>
      <c r="N167" s="22">
        <v>249</v>
      </c>
      <c r="O167" s="22">
        <v>172.4</v>
      </c>
      <c r="P167" s="18">
        <v>86.2</v>
      </c>
      <c r="Q167" s="18">
        <v>59.2</v>
      </c>
      <c r="R167" s="18">
        <v>16.7</v>
      </c>
      <c r="S167" s="18">
        <v>17.3</v>
      </c>
      <c r="T167" s="16">
        <v>9</v>
      </c>
      <c r="U167" s="22">
        <v>894.4</v>
      </c>
    </row>
    <row r="168" spans="1:21" ht="16.5" customHeight="1" x14ac:dyDescent="0.25">
      <c r="A168" s="7"/>
      <c r="B168" s="7"/>
      <c r="C168" s="7" t="s">
        <v>52</v>
      </c>
      <c r="D168" s="7"/>
      <c r="E168" s="7"/>
      <c r="F168" s="7"/>
      <c r="G168" s="7"/>
      <c r="H168" s="7"/>
      <c r="I168" s="7"/>
      <c r="J168" s="7"/>
      <c r="K168" s="7"/>
      <c r="L168" s="9" t="s">
        <v>47</v>
      </c>
      <c r="M168" s="22">
        <v>306.10000000000002</v>
      </c>
      <c r="N168" s="22">
        <v>262.3</v>
      </c>
      <c r="O168" s="22">
        <v>181.5</v>
      </c>
      <c r="P168" s="18">
        <v>94.9</v>
      </c>
      <c r="Q168" s="18">
        <v>58.3</v>
      </c>
      <c r="R168" s="18">
        <v>16.5</v>
      </c>
      <c r="S168" s="18">
        <v>17</v>
      </c>
      <c r="T168" s="18">
        <v>11.8</v>
      </c>
      <c r="U168" s="22">
        <v>948.6</v>
      </c>
    </row>
    <row r="169" spans="1:21" ht="16.5" customHeight="1" x14ac:dyDescent="0.25">
      <c r="A169" s="7"/>
      <c r="B169" s="7"/>
      <c r="C169" s="7" t="s">
        <v>53</v>
      </c>
      <c r="D169" s="7"/>
      <c r="E169" s="7"/>
      <c r="F169" s="7"/>
      <c r="G169" s="7"/>
      <c r="H169" s="7"/>
      <c r="I169" s="7"/>
      <c r="J169" s="7"/>
      <c r="K169" s="7"/>
      <c r="L169" s="9" t="s">
        <v>47</v>
      </c>
      <c r="M169" s="22">
        <v>296.3</v>
      </c>
      <c r="N169" s="22">
        <v>253.6</v>
      </c>
      <c r="O169" s="22">
        <v>172.6</v>
      </c>
      <c r="P169" s="22">
        <v>101.3</v>
      </c>
      <c r="Q169" s="18">
        <v>57.9</v>
      </c>
      <c r="R169" s="18">
        <v>15.7</v>
      </c>
      <c r="S169" s="18">
        <v>17.3</v>
      </c>
      <c r="T169" s="18">
        <v>12</v>
      </c>
      <c r="U169" s="22">
        <v>926.9</v>
      </c>
    </row>
    <row r="170" spans="1:21" ht="16.5" customHeight="1" x14ac:dyDescent="0.25">
      <c r="A170" s="7"/>
      <c r="B170" s="7"/>
      <c r="C170" s="7" t="s">
        <v>54</v>
      </c>
      <c r="D170" s="7"/>
      <c r="E170" s="7"/>
      <c r="F170" s="7"/>
      <c r="G170" s="7"/>
      <c r="H170" s="7"/>
      <c r="I170" s="7"/>
      <c r="J170" s="7"/>
      <c r="K170" s="7"/>
      <c r="L170" s="9" t="s">
        <v>47</v>
      </c>
      <c r="M170" s="22">
        <v>279.3</v>
      </c>
      <c r="N170" s="22">
        <v>232.8</v>
      </c>
      <c r="O170" s="22">
        <v>166.3</v>
      </c>
      <c r="P170" s="18">
        <v>95.5</v>
      </c>
      <c r="Q170" s="18">
        <v>55.1</v>
      </c>
      <c r="R170" s="18">
        <v>14.9</v>
      </c>
      <c r="S170" s="18">
        <v>16.8</v>
      </c>
      <c r="T170" s="18">
        <v>10.199999999999999</v>
      </c>
      <c r="U170" s="22">
        <v>871.2</v>
      </c>
    </row>
    <row r="171" spans="1:21" ht="16.5" customHeight="1" x14ac:dyDescent="0.25">
      <c r="A171" s="7"/>
      <c r="B171" s="7"/>
      <c r="C171" s="7" t="s">
        <v>55</v>
      </c>
      <c r="D171" s="7"/>
      <c r="E171" s="7"/>
      <c r="F171" s="7"/>
      <c r="G171" s="7"/>
      <c r="H171" s="7"/>
      <c r="I171" s="7"/>
      <c r="J171" s="7"/>
      <c r="K171" s="7"/>
      <c r="L171" s="9" t="s">
        <v>47</v>
      </c>
      <c r="M171" s="22">
        <v>252.5</v>
      </c>
      <c r="N171" s="22">
        <v>206.9</v>
      </c>
      <c r="O171" s="22">
        <v>157.69999999999999</v>
      </c>
      <c r="P171" s="18">
        <v>85.9</v>
      </c>
      <c r="Q171" s="18">
        <v>52.2</v>
      </c>
      <c r="R171" s="18">
        <v>14.7</v>
      </c>
      <c r="S171" s="18">
        <v>14.6</v>
      </c>
      <c r="T171" s="16">
        <v>8.9</v>
      </c>
      <c r="U171" s="22">
        <v>793.6</v>
      </c>
    </row>
    <row r="172" spans="1:21" ht="16.5" customHeight="1" x14ac:dyDescent="0.25">
      <c r="A172" s="7"/>
      <c r="B172" s="7"/>
      <c r="C172" s="7" t="s">
        <v>56</v>
      </c>
      <c r="D172" s="7"/>
      <c r="E172" s="7"/>
      <c r="F172" s="7"/>
      <c r="G172" s="7"/>
      <c r="H172" s="7"/>
      <c r="I172" s="7"/>
      <c r="J172" s="7"/>
      <c r="K172" s="7"/>
      <c r="L172" s="9" t="s">
        <v>47</v>
      </c>
      <c r="M172" s="22">
        <v>257.7</v>
      </c>
      <c r="N172" s="22">
        <v>209.4</v>
      </c>
      <c r="O172" s="22">
        <v>168.9</v>
      </c>
      <c r="P172" s="18">
        <v>89.6</v>
      </c>
      <c r="Q172" s="18">
        <v>56.6</v>
      </c>
      <c r="R172" s="18">
        <v>16.899999999999999</v>
      </c>
      <c r="S172" s="18">
        <v>14.1</v>
      </c>
      <c r="T172" s="16">
        <v>8.8000000000000007</v>
      </c>
      <c r="U172" s="22">
        <v>822.3</v>
      </c>
    </row>
    <row r="173" spans="1:21" ht="16.5" customHeight="1" x14ac:dyDescent="0.25">
      <c r="A173" s="7"/>
      <c r="B173" s="7"/>
      <c r="C173" s="7" t="s">
        <v>57</v>
      </c>
      <c r="D173" s="7"/>
      <c r="E173" s="7"/>
      <c r="F173" s="7"/>
      <c r="G173" s="7"/>
      <c r="H173" s="7"/>
      <c r="I173" s="7"/>
      <c r="J173" s="7"/>
      <c r="K173" s="7"/>
      <c r="L173" s="9" t="s">
        <v>47</v>
      </c>
      <c r="M173" s="22">
        <v>234.2</v>
      </c>
      <c r="N173" s="22">
        <v>190.3</v>
      </c>
      <c r="O173" s="22">
        <v>152.5</v>
      </c>
      <c r="P173" s="18">
        <v>82</v>
      </c>
      <c r="Q173" s="18">
        <v>54.6</v>
      </c>
      <c r="R173" s="18">
        <v>16.5</v>
      </c>
      <c r="S173" s="18">
        <v>12</v>
      </c>
      <c r="T173" s="16">
        <v>7.9</v>
      </c>
      <c r="U173" s="22">
        <v>750.1</v>
      </c>
    </row>
    <row r="174" spans="1:21" ht="16.5" customHeight="1" x14ac:dyDescent="0.25">
      <c r="A174" s="7"/>
      <c r="B174" s="7"/>
      <c r="C174" s="7" t="s">
        <v>58</v>
      </c>
      <c r="D174" s="7"/>
      <c r="E174" s="7"/>
      <c r="F174" s="7"/>
      <c r="G174" s="7"/>
      <c r="H174" s="7"/>
      <c r="I174" s="7"/>
      <c r="J174" s="7"/>
      <c r="K174" s="7"/>
      <c r="L174" s="9" t="s">
        <v>47</v>
      </c>
      <c r="M174" s="22">
        <v>241.6</v>
      </c>
      <c r="N174" s="22">
        <v>186.9</v>
      </c>
      <c r="O174" s="22">
        <v>152.4</v>
      </c>
      <c r="P174" s="18">
        <v>79</v>
      </c>
      <c r="Q174" s="18">
        <v>56.3</v>
      </c>
      <c r="R174" s="18">
        <v>18.600000000000001</v>
      </c>
      <c r="S174" s="18">
        <v>11.4</v>
      </c>
      <c r="T174" s="16">
        <v>7.3</v>
      </c>
      <c r="U174" s="22">
        <v>753.7</v>
      </c>
    </row>
    <row r="175" spans="1:21" ht="16.5" customHeight="1" x14ac:dyDescent="0.25">
      <c r="A175" s="7"/>
      <c r="B175" s="7"/>
      <c r="C175" s="7" t="s">
        <v>59</v>
      </c>
      <c r="D175" s="7"/>
      <c r="E175" s="7"/>
      <c r="F175" s="7"/>
      <c r="G175" s="7"/>
      <c r="H175" s="7"/>
      <c r="I175" s="7"/>
      <c r="J175" s="7"/>
      <c r="K175" s="7"/>
      <c r="L175" s="9" t="s">
        <v>47</v>
      </c>
      <c r="M175" s="22">
        <v>215.7</v>
      </c>
      <c r="N175" s="22">
        <v>166.1</v>
      </c>
      <c r="O175" s="22">
        <v>134.19999999999999</v>
      </c>
      <c r="P175" s="18">
        <v>68.8</v>
      </c>
      <c r="Q175" s="18">
        <v>51.1</v>
      </c>
      <c r="R175" s="18">
        <v>17.7</v>
      </c>
      <c r="S175" s="16">
        <v>9.5</v>
      </c>
      <c r="T175" s="16">
        <v>5.8</v>
      </c>
      <c r="U175" s="22">
        <v>669</v>
      </c>
    </row>
    <row r="176" spans="1:21" ht="16.5" customHeight="1" x14ac:dyDescent="0.25">
      <c r="A176" s="7"/>
      <c r="B176" s="7"/>
      <c r="C176" s="7" t="s">
        <v>60</v>
      </c>
      <c r="D176" s="7"/>
      <c r="E176" s="7"/>
      <c r="F176" s="7"/>
      <c r="G176" s="7"/>
      <c r="H176" s="7"/>
      <c r="I176" s="7"/>
      <c r="J176" s="7"/>
      <c r="K176" s="7"/>
      <c r="L176" s="9" t="s">
        <v>47</v>
      </c>
      <c r="M176" s="22">
        <v>190.7</v>
      </c>
      <c r="N176" s="22">
        <v>145.5</v>
      </c>
      <c r="O176" s="22">
        <v>121.5</v>
      </c>
      <c r="P176" s="18">
        <v>59.8</v>
      </c>
      <c r="Q176" s="18">
        <v>46.4</v>
      </c>
      <c r="R176" s="18">
        <v>16.3</v>
      </c>
      <c r="S176" s="16">
        <v>8.3000000000000007</v>
      </c>
      <c r="T176" s="16">
        <v>4.3</v>
      </c>
      <c r="U176" s="22">
        <v>592.9</v>
      </c>
    </row>
    <row r="177" spans="1:21" ht="16.5" customHeight="1" x14ac:dyDescent="0.25">
      <c r="A177" s="7"/>
      <c r="B177" s="7"/>
      <c r="C177" s="7" t="s">
        <v>61</v>
      </c>
      <c r="D177" s="7"/>
      <c r="E177" s="7"/>
      <c r="F177" s="7"/>
      <c r="G177" s="7"/>
      <c r="H177" s="7"/>
      <c r="I177" s="7"/>
      <c r="J177" s="7"/>
      <c r="K177" s="7"/>
      <c r="L177" s="9" t="s">
        <v>47</v>
      </c>
      <c r="M177" s="22">
        <v>165.7</v>
      </c>
      <c r="N177" s="22">
        <v>124.7</v>
      </c>
      <c r="O177" s="22">
        <v>105.7</v>
      </c>
      <c r="P177" s="18">
        <v>49.4</v>
      </c>
      <c r="Q177" s="18">
        <v>40.4</v>
      </c>
      <c r="R177" s="18">
        <v>14</v>
      </c>
      <c r="S177" s="16">
        <v>7</v>
      </c>
      <c r="T177" s="16">
        <v>2.9</v>
      </c>
      <c r="U177" s="22">
        <v>509.9</v>
      </c>
    </row>
    <row r="178" spans="1:21" ht="16.5" customHeight="1" x14ac:dyDescent="0.25">
      <c r="A178" s="7"/>
      <c r="B178" s="7"/>
      <c r="C178" s="7" t="s">
        <v>62</v>
      </c>
      <c r="D178" s="7"/>
      <c r="E178" s="7"/>
      <c r="F178" s="7"/>
      <c r="G178" s="7"/>
      <c r="H178" s="7"/>
      <c r="I178" s="7"/>
      <c r="J178" s="7"/>
      <c r="K178" s="7"/>
      <c r="L178" s="9" t="s">
        <v>47</v>
      </c>
      <c r="M178" s="22">
        <v>112.5</v>
      </c>
      <c r="N178" s="18">
        <v>85.5</v>
      </c>
      <c r="O178" s="18">
        <v>69.2</v>
      </c>
      <c r="P178" s="18">
        <v>32.700000000000003</v>
      </c>
      <c r="Q178" s="18">
        <v>27.2</v>
      </c>
      <c r="R178" s="16">
        <v>9.3000000000000007</v>
      </c>
      <c r="S178" s="16">
        <v>4.4000000000000004</v>
      </c>
      <c r="T178" s="16">
        <v>1.7</v>
      </c>
      <c r="U178" s="22">
        <v>342.6</v>
      </c>
    </row>
    <row r="179" spans="1:21" ht="16.5" customHeight="1" x14ac:dyDescent="0.25">
      <c r="A179" s="7"/>
      <c r="B179" s="7"/>
      <c r="C179" s="7" t="s">
        <v>63</v>
      </c>
      <c r="D179" s="7"/>
      <c r="E179" s="7"/>
      <c r="F179" s="7"/>
      <c r="G179" s="7"/>
      <c r="H179" s="7"/>
      <c r="I179" s="7"/>
      <c r="J179" s="7"/>
      <c r="K179" s="7"/>
      <c r="L179" s="9" t="s">
        <v>47</v>
      </c>
      <c r="M179" s="18">
        <v>74.3</v>
      </c>
      <c r="N179" s="18">
        <v>57.4</v>
      </c>
      <c r="O179" s="18">
        <v>42.8</v>
      </c>
      <c r="P179" s="18">
        <v>21.1</v>
      </c>
      <c r="Q179" s="18">
        <v>18.399999999999999</v>
      </c>
      <c r="R179" s="16">
        <v>5.8</v>
      </c>
      <c r="S179" s="16">
        <v>2.9</v>
      </c>
      <c r="T179" s="16">
        <v>0.7</v>
      </c>
      <c r="U179" s="22">
        <v>223.4</v>
      </c>
    </row>
    <row r="180" spans="1:21" ht="16.5" customHeight="1" x14ac:dyDescent="0.25">
      <c r="A180" s="7"/>
      <c r="B180" s="7"/>
      <c r="C180" s="7" t="s">
        <v>64</v>
      </c>
      <c r="D180" s="7"/>
      <c r="E180" s="7"/>
      <c r="F180" s="7"/>
      <c r="G180" s="7"/>
      <c r="H180" s="7"/>
      <c r="I180" s="7"/>
      <c r="J180" s="7"/>
      <c r="K180" s="7"/>
      <c r="L180" s="9" t="s">
        <v>47</v>
      </c>
      <c r="M180" s="18">
        <v>66.599999999999994</v>
      </c>
      <c r="N180" s="18">
        <v>52</v>
      </c>
      <c r="O180" s="18">
        <v>34.6</v>
      </c>
      <c r="P180" s="18">
        <v>17.2</v>
      </c>
      <c r="Q180" s="18">
        <v>17</v>
      </c>
      <c r="R180" s="16">
        <v>4.7</v>
      </c>
      <c r="S180" s="16">
        <v>2.5</v>
      </c>
      <c r="T180" s="16">
        <v>0.5</v>
      </c>
      <c r="U180" s="22">
        <v>195.2</v>
      </c>
    </row>
    <row r="181" spans="1:21" ht="16.5" customHeight="1" x14ac:dyDescent="0.25">
      <c r="A181" s="7"/>
      <c r="B181" s="7"/>
      <c r="C181" s="7" t="s">
        <v>65</v>
      </c>
      <c r="D181" s="7"/>
      <c r="E181" s="7"/>
      <c r="F181" s="7"/>
      <c r="G181" s="7"/>
      <c r="H181" s="7"/>
      <c r="I181" s="7"/>
      <c r="J181" s="7"/>
      <c r="K181" s="7"/>
      <c r="L181" s="9" t="s">
        <v>47</v>
      </c>
      <c r="M181" s="20">
        <v>3993.1</v>
      </c>
      <c r="N181" s="20">
        <v>3230.9</v>
      </c>
      <c r="O181" s="20">
        <v>2499.1999999999998</v>
      </c>
      <c r="P181" s="20">
        <v>1302.5999999999999</v>
      </c>
      <c r="Q181" s="22">
        <v>861</v>
      </c>
      <c r="R181" s="22">
        <v>263</v>
      </c>
      <c r="S181" s="22">
        <v>209.7</v>
      </c>
      <c r="T181" s="22">
        <v>127.1</v>
      </c>
      <c r="U181" s="21">
        <v>12489.2</v>
      </c>
    </row>
    <row r="182" spans="1:21" ht="16.5" customHeight="1" x14ac:dyDescent="0.25">
      <c r="A182" s="7"/>
      <c r="B182" s="7" t="s">
        <v>69</v>
      </c>
      <c r="C182" s="7"/>
      <c r="D182" s="7"/>
      <c r="E182" s="7"/>
      <c r="F182" s="7"/>
      <c r="G182" s="7"/>
      <c r="H182" s="7"/>
      <c r="I182" s="7"/>
      <c r="J182" s="7"/>
      <c r="K182" s="7"/>
      <c r="L182" s="9"/>
      <c r="M182" s="10"/>
      <c r="N182" s="10"/>
      <c r="O182" s="10"/>
      <c r="P182" s="10"/>
      <c r="Q182" s="10"/>
      <c r="R182" s="10"/>
      <c r="S182" s="10"/>
      <c r="T182" s="10"/>
      <c r="U182" s="10"/>
    </row>
    <row r="183" spans="1:21" ht="16.5" customHeight="1" x14ac:dyDescent="0.25">
      <c r="A183" s="7"/>
      <c r="B183" s="7"/>
      <c r="C183" s="7" t="s">
        <v>65</v>
      </c>
      <c r="D183" s="7"/>
      <c r="E183" s="7"/>
      <c r="F183" s="7"/>
      <c r="G183" s="7"/>
      <c r="H183" s="7"/>
      <c r="I183" s="7"/>
      <c r="J183" s="7"/>
      <c r="K183" s="7"/>
      <c r="L183" s="9" t="s">
        <v>67</v>
      </c>
      <c r="M183" s="18">
        <v>49.6</v>
      </c>
      <c r="N183" s="18">
        <v>49.5</v>
      </c>
      <c r="O183" s="18">
        <v>49.5</v>
      </c>
      <c r="P183" s="18">
        <v>50</v>
      </c>
      <c r="Q183" s="18">
        <v>49.4</v>
      </c>
      <c r="R183" s="18">
        <v>49.5</v>
      </c>
      <c r="S183" s="18">
        <v>49.5</v>
      </c>
      <c r="T183" s="18">
        <v>51.7</v>
      </c>
      <c r="U183" s="18">
        <v>49.6</v>
      </c>
    </row>
    <row r="184" spans="1:21" ht="16.5" customHeight="1" x14ac:dyDescent="0.25">
      <c r="A184" s="7"/>
      <c r="B184" s="7" t="s">
        <v>70</v>
      </c>
      <c r="C184" s="7"/>
      <c r="D184" s="7"/>
      <c r="E184" s="7"/>
      <c r="F184" s="7"/>
      <c r="G184" s="7"/>
      <c r="H184" s="7"/>
      <c r="I184" s="7"/>
      <c r="J184" s="7"/>
      <c r="K184" s="7"/>
      <c r="L184" s="9"/>
      <c r="M184" s="10"/>
      <c r="N184" s="10"/>
      <c r="O184" s="10"/>
      <c r="P184" s="10"/>
      <c r="Q184" s="10"/>
      <c r="R184" s="10"/>
      <c r="S184" s="10"/>
      <c r="T184" s="10"/>
      <c r="U184" s="10"/>
    </row>
    <row r="185" spans="1:21" ht="16.5" customHeight="1" x14ac:dyDescent="0.25">
      <c r="A185" s="7"/>
      <c r="B185" s="7"/>
      <c r="C185" s="7" t="s">
        <v>46</v>
      </c>
      <c r="D185" s="7"/>
      <c r="E185" s="7"/>
      <c r="F185" s="7"/>
      <c r="G185" s="7"/>
      <c r="H185" s="7"/>
      <c r="I185" s="7"/>
      <c r="J185" s="7"/>
      <c r="K185" s="7"/>
      <c r="L185" s="9" t="s">
        <v>47</v>
      </c>
      <c r="M185" s="22">
        <v>507.8</v>
      </c>
      <c r="N185" s="22">
        <v>406.9</v>
      </c>
      <c r="O185" s="22">
        <v>316.39999999999998</v>
      </c>
      <c r="P185" s="22">
        <v>172.1</v>
      </c>
      <c r="Q185" s="18">
        <v>99.9</v>
      </c>
      <c r="R185" s="18">
        <v>29.5</v>
      </c>
      <c r="S185" s="18">
        <v>28.5</v>
      </c>
      <c r="T185" s="18">
        <v>18.2</v>
      </c>
      <c r="U185" s="20">
        <v>1579.6</v>
      </c>
    </row>
    <row r="186" spans="1:21" ht="16.5" customHeight="1" x14ac:dyDescent="0.25">
      <c r="A186" s="7"/>
      <c r="B186" s="7"/>
      <c r="C186" s="7" t="s">
        <v>48</v>
      </c>
      <c r="D186" s="7"/>
      <c r="E186" s="7"/>
      <c r="F186" s="7"/>
      <c r="G186" s="7"/>
      <c r="H186" s="7"/>
      <c r="I186" s="7"/>
      <c r="J186" s="7"/>
      <c r="K186" s="7"/>
      <c r="L186" s="9" t="s">
        <v>47</v>
      </c>
      <c r="M186" s="22">
        <v>509.9</v>
      </c>
      <c r="N186" s="22">
        <v>407.8</v>
      </c>
      <c r="O186" s="22">
        <v>337.5</v>
      </c>
      <c r="P186" s="22">
        <v>172.3</v>
      </c>
      <c r="Q186" s="22">
        <v>105.5</v>
      </c>
      <c r="R186" s="18">
        <v>31.9</v>
      </c>
      <c r="S186" s="18">
        <v>28.1</v>
      </c>
      <c r="T186" s="18">
        <v>18.2</v>
      </c>
      <c r="U186" s="20">
        <v>1611.4</v>
      </c>
    </row>
    <row r="187" spans="1:21" ht="16.5" customHeight="1" x14ac:dyDescent="0.25">
      <c r="A187" s="7"/>
      <c r="B187" s="7"/>
      <c r="C187" s="7" t="s">
        <v>49</v>
      </c>
      <c r="D187" s="7"/>
      <c r="E187" s="7"/>
      <c r="F187" s="7"/>
      <c r="G187" s="7"/>
      <c r="H187" s="7"/>
      <c r="I187" s="7"/>
      <c r="J187" s="7"/>
      <c r="K187" s="7"/>
      <c r="L187" s="9" t="s">
        <v>47</v>
      </c>
      <c r="M187" s="22">
        <v>483.8</v>
      </c>
      <c r="N187" s="22">
        <v>380.6</v>
      </c>
      <c r="O187" s="22">
        <v>331.3</v>
      </c>
      <c r="P187" s="22">
        <v>164.1</v>
      </c>
      <c r="Q187" s="22">
        <v>102.3</v>
      </c>
      <c r="R187" s="18">
        <v>32.5</v>
      </c>
      <c r="S187" s="18">
        <v>24.4</v>
      </c>
      <c r="T187" s="18">
        <v>16.600000000000001</v>
      </c>
      <c r="U187" s="20">
        <v>1535.9</v>
      </c>
    </row>
    <row r="188" spans="1:21" ht="16.5" customHeight="1" x14ac:dyDescent="0.25">
      <c r="A188" s="7"/>
      <c r="B188" s="7"/>
      <c r="C188" s="7" t="s">
        <v>50</v>
      </c>
      <c r="D188" s="7"/>
      <c r="E188" s="7"/>
      <c r="F188" s="7"/>
      <c r="G188" s="7"/>
      <c r="H188" s="7"/>
      <c r="I188" s="7"/>
      <c r="J188" s="7"/>
      <c r="K188" s="7"/>
      <c r="L188" s="9" t="s">
        <v>47</v>
      </c>
      <c r="M188" s="22">
        <v>473.1</v>
      </c>
      <c r="N188" s="22">
        <v>379</v>
      </c>
      <c r="O188" s="22">
        <v>315</v>
      </c>
      <c r="P188" s="22">
        <v>153.9</v>
      </c>
      <c r="Q188" s="22">
        <v>102.6</v>
      </c>
      <c r="R188" s="18">
        <v>31.3</v>
      </c>
      <c r="S188" s="18">
        <v>24.5</v>
      </c>
      <c r="T188" s="18">
        <v>15.1</v>
      </c>
      <c r="U188" s="20">
        <v>1494.8</v>
      </c>
    </row>
    <row r="189" spans="1:21" ht="16.5" customHeight="1" x14ac:dyDescent="0.25">
      <c r="A189" s="7"/>
      <c r="B189" s="7"/>
      <c r="C189" s="7" t="s">
        <v>51</v>
      </c>
      <c r="D189" s="7"/>
      <c r="E189" s="7"/>
      <c r="F189" s="7"/>
      <c r="G189" s="7"/>
      <c r="H189" s="7"/>
      <c r="I189" s="7"/>
      <c r="J189" s="7"/>
      <c r="K189" s="7"/>
      <c r="L189" s="9" t="s">
        <v>47</v>
      </c>
      <c r="M189" s="22">
        <v>554.20000000000005</v>
      </c>
      <c r="N189" s="22">
        <v>482.1</v>
      </c>
      <c r="O189" s="22">
        <v>343.5</v>
      </c>
      <c r="P189" s="22">
        <v>167.4</v>
      </c>
      <c r="Q189" s="22">
        <v>115.2</v>
      </c>
      <c r="R189" s="18">
        <v>32</v>
      </c>
      <c r="S189" s="18">
        <v>34.700000000000003</v>
      </c>
      <c r="T189" s="18">
        <v>16.8</v>
      </c>
      <c r="U189" s="20">
        <v>1746.1</v>
      </c>
    </row>
    <row r="190" spans="1:21" ht="16.5" customHeight="1" x14ac:dyDescent="0.25">
      <c r="A190" s="7"/>
      <c r="B190" s="7"/>
      <c r="C190" s="7" t="s">
        <v>52</v>
      </c>
      <c r="D190" s="7"/>
      <c r="E190" s="7"/>
      <c r="F190" s="7"/>
      <c r="G190" s="7"/>
      <c r="H190" s="7"/>
      <c r="I190" s="7"/>
      <c r="J190" s="7"/>
      <c r="K190" s="7"/>
      <c r="L190" s="9" t="s">
        <v>47</v>
      </c>
      <c r="M190" s="22">
        <v>608.4</v>
      </c>
      <c r="N190" s="22">
        <v>522.20000000000005</v>
      </c>
      <c r="O190" s="22">
        <v>365.1</v>
      </c>
      <c r="P190" s="22">
        <v>188.4</v>
      </c>
      <c r="Q190" s="22">
        <v>116</v>
      </c>
      <c r="R190" s="18">
        <v>32.700000000000003</v>
      </c>
      <c r="S190" s="18">
        <v>34.6</v>
      </c>
      <c r="T190" s="18">
        <v>23.1</v>
      </c>
      <c r="U190" s="20">
        <v>1890.7</v>
      </c>
    </row>
    <row r="191" spans="1:21" ht="16.5" customHeight="1" x14ac:dyDescent="0.25">
      <c r="A191" s="7"/>
      <c r="B191" s="7"/>
      <c r="C191" s="7" t="s">
        <v>53</v>
      </c>
      <c r="D191" s="7"/>
      <c r="E191" s="7"/>
      <c r="F191" s="7"/>
      <c r="G191" s="7"/>
      <c r="H191" s="7"/>
      <c r="I191" s="7"/>
      <c r="J191" s="7"/>
      <c r="K191" s="7"/>
      <c r="L191" s="9" t="s">
        <v>47</v>
      </c>
      <c r="M191" s="22">
        <v>597.9</v>
      </c>
      <c r="N191" s="22">
        <v>514.1</v>
      </c>
      <c r="O191" s="22">
        <v>352.9</v>
      </c>
      <c r="P191" s="22">
        <v>203.5</v>
      </c>
      <c r="Q191" s="22">
        <v>116.9</v>
      </c>
      <c r="R191" s="18">
        <v>31.8</v>
      </c>
      <c r="S191" s="18">
        <v>35.4</v>
      </c>
      <c r="T191" s="18">
        <v>23.8</v>
      </c>
      <c r="U191" s="20">
        <v>1876.5</v>
      </c>
    </row>
    <row r="192" spans="1:21" ht="16.5" customHeight="1" x14ac:dyDescent="0.25">
      <c r="A192" s="7"/>
      <c r="B192" s="7"/>
      <c r="C192" s="7" t="s">
        <v>54</v>
      </c>
      <c r="D192" s="7"/>
      <c r="E192" s="7"/>
      <c r="F192" s="7"/>
      <c r="G192" s="7"/>
      <c r="H192" s="7"/>
      <c r="I192" s="7"/>
      <c r="J192" s="7"/>
      <c r="K192" s="7"/>
      <c r="L192" s="9" t="s">
        <v>47</v>
      </c>
      <c r="M192" s="22">
        <v>559.9</v>
      </c>
      <c r="N192" s="22">
        <v>467.7</v>
      </c>
      <c r="O192" s="22">
        <v>338.9</v>
      </c>
      <c r="P192" s="22">
        <v>189.6</v>
      </c>
      <c r="Q192" s="22">
        <v>111.1</v>
      </c>
      <c r="R192" s="18">
        <v>30.6</v>
      </c>
      <c r="S192" s="18">
        <v>33.799999999999997</v>
      </c>
      <c r="T192" s="18">
        <v>20</v>
      </c>
      <c r="U192" s="20">
        <v>1751.9</v>
      </c>
    </row>
    <row r="193" spans="1:21" ht="16.5" customHeight="1" x14ac:dyDescent="0.25">
      <c r="A193" s="7"/>
      <c r="B193" s="7"/>
      <c r="C193" s="7" t="s">
        <v>55</v>
      </c>
      <c r="D193" s="7"/>
      <c r="E193" s="7"/>
      <c r="F193" s="7"/>
      <c r="G193" s="7"/>
      <c r="H193" s="7"/>
      <c r="I193" s="7"/>
      <c r="J193" s="7"/>
      <c r="K193" s="7"/>
      <c r="L193" s="9" t="s">
        <v>47</v>
      </c>
      <c r="M193" s="22">
        <v>506.8</v>
      </c>
      <c r="N193" s="22">
        <v>415.3</v>
      </c>
      <c r="O193" s="22">
        <v>321.7</v>
      </c>
      <c r="P193" s="22">
        <v>170.8</v>
      </c>
      <c r="Q193" s="22">
        <v>104.3</v>
      </c>
      <c r="R193" s="18">
        <v>30.1</v>
      </c>
      <c r="S193" s="18">
        <v>29</v>
      </c>
      <c r="T193" s="18">
        <v>17.2</v>
      </c>
      <c r="U193" s="20">
        <v>1595.5</v>
      </c>
    </row>
    <row r="194" spans="1:21" ht="16.5" customHeight="1" x14ac:dyDescent="0.25">
      <c r="A194" s="7"/>
      <c r="B194" s="7"/>
      <c r="C194" s="7" t="s">
        <v>56</v>
      </c>
      <c r="D194" s="7"/>
      <c r="E194" s="7"/>
      <c r="F194" s="7"/>
      <c r="G194" s="7"/>
      <c r="H194" s="7"/>
      <c r="I194" s="7"/>
      <c r="J194" s="7"/>
      <c r="K194" s="7"/>
      <c r="L194" s="9" t="s">
        <v>47</v>
      </c>
      <c r="M194" s="22">
        <v>525.20000000000005</v>
      </c>
      <c r="N194" s="22">
        <v>429.9</v>
      </c>
      <c r="O194" s="22">
        <v>345.6</v>
      </c>
      <c r="P194" s="22">
        <v>178.9</v>
      </c>
      <c r="Q194" s="22">
        <v>114.6</v>
      </c>
      <c r="R194" s="18">
        <v>34.9</v>
      </c>
      <c r="S194" s="18">
        <v>28.5</v>
      </c>
      <c r="T194" s="18">
        <v>17</v>
      </c>
      <c r="U194" s="20">
        <v>1675.1</v>
      </c>
    </row>
    <row r="195" spans="1:21" ht="16.5" customHeight="1" x14ac:dyDescent="0.25">
      <c r="A195" s="7"/>
      <c r="B195" s="7"/>
      <c r="C195" s="7" t="s">
        <v>57</v>
      </c>
      <c r="D195" s="7"/>
      <c r="E195" s="7"/>
      <c r="F195" s="7"/>
      <c r="G195" s="7"/>
      <c r="H195" s="7"/>
      <c r="I195" s="7"/>
      <c r="J195" s="7"/>
      <c r="K195" s="7"/>
      <c r="L195" s="9" t="s">
        <v>47</v>
      </c>
      <c r="M195" s="22">
        <v>479.1</v>
      </c>
      <c r="N195" s="22">
        <v>391</v>
      </c>
      <c r="O195" s="22">
        <v>312.5</v>
      </c>
      <c r="P195" s="22">
        <v>164.4</v>
      </c>
      <c r="Q195" s="22">
        <v>111</v>
      </c>
      <c r="R195" s="18">
        <v>34.200000000000003</v>
      </c>
      <c r="S195" s="18">
        <v>24.6</v>
      </c>
      <c r="T195" s="18">
        <v>15.4</v>
      </c>
      <c r="U195" s="20">
        <v>1532.5</v>
      </c>
    </row>
    <row r="196" spans="1:21" ht="16.5" customHeight="1" x14ac:dyDescent="0.25">
      <c r="A196" s="7"/>
      <c r="B196" s="7"/>
      <c r="C196" s="7" t="s">
        <v>58</v>
      </c>
      <c r="D196" s="7"/>
      <c r="E196" s="7"/>
      <c r="F196" s="7"/>
      <c r="G196" s="7"/>
      <c r="H196" s="7"/>
      <c r="I196" s="7"/>
      <c r="J196" s="7"/>
      <c r="K196" s="7"/>
      <c r="L196" s="9" t="s">
        <v>47</v>
      </c>
      <c r="M196" s="22">
        <v>492.8</v>
      </c>
      <c r="N196" s="22">
        <v>383.2</v>
      </c>
      <c r="O196" s="22">
        <v>311.7</v>
      </c>
      <c r="P196" s="22">
        <v>159.19999999999999</v>
      </c>
      <c r="Q196" s="22">
        <v>114.6</v>
      </c>
      <c r="R196" s="18">
        <v>38.200000000000003</v>
      </c>
      <c r="S196" s="18">
        <v>23.3</v>
      </c>
      <c r="T196" s="18">
        <v>14.2</v>
      </c>
      <c r="U196" s="20">
        <v>1537.6</v>
      </c>
    </row>
    <row r="197" spans="1:21" ht="16.5" customHeight="1" x14ac:dyDescent="0.25">
      <c r="A197" s="7"/>
      <c r="B197" s="7"/>
      <c r="C197" s="7" t="s">
        <v>59</v>
      </c>
      <c r="D197" s="7"/>
      <c r="E197" s="7"/>
      <c r="F197" s="7"/>
      <c r="G197" s="7"/>
      <c r="H197" s="7"/>
      <c r="I197" s="7"/>
      <c r="J197" s="7"/>
      <c r="K197" s="7"/>
      <c r="L197" s="9" t="s">
        <v>47</v>
      </c>
      <c r="M197" s="22">
        <v>443.7</v>
      </c>
      <c r="N197" s="22">
        <v>343</v>
      </c>
      <c r="O197" s="22">
        <v>275.10000000000002</v>
      </c>
      <c r="P197" s="22">
        <v>140.30000000000001</v>
      </c>
      <c r="Q197" s="22">
        <v>105.1</v>
      </c>
      <c r="R197" s="18">
        <v>35.9</v>
      </c>
      <c r="S197" s="18">
        <v>19.8</v>
      </c>
      <c r="T197" s="18">
        <v>11.1</v>
      </c>
      <c r="U197" s="20">
        <v>1374.5</v>
      </c>
    </row>
    <row r="198" spans="1:21" ht="16.5" customHeight="1" x14ac:dyDescent="0.25">
      <c r="A198" s="7"/>
      <c r="B198" s="7"/>
      <c r="C198" s="7" t="s">
        <v>60</v>
      </c>
      <c r="D198" s="7"/>
      <c r="E198" s="7"/>
      <c r="F198" s="7"/>
      <c r="G198" s="7"/>
      <c r="H198" s="7"/>
      <c r="I198" s="7"/>
      <c r="J198" s="7"/>
      <c r="K198" s="7"/>
      <c r="L198" s="9" t="s">
        <v>47</v>
      </c>
      <c r="M198" s="22">
        <v>390.7</v>
      </c>
      <c r="N198" s="22">
        <v>301.60000000000002</v>
      </c>
      <c r="O198" s="22">
        <v>247.2</v>
      </c>
      <c r="P198" s="22">
        <v>121.7</v>
      </c>
      <c r="Q198" s="18">
        <v>96.1</v>
      </c>
      <c r="R198" s="18">
        <v>33.200000000000003</v>
      </c>
      <c r="S198" s="18">
        <v>17.399999999999999</v>
      </c>
      <c r="T198" s="16">
        <v>8.1</v>
      </c>
      <c r="U198" s="20">
        <v>1216.4000000000001</v>
      </c>
    </row>
    <row r="199" spans="1:21" ht="16.5" customHeight="1" x14ac:dyDescent="0.25">
      <c r="A199" s="7"/>
      <c r="B199" s="7"/>
      <c r="C199" s="7" t="s">
        <v>61</v>
      </c>
      <c r="D199" s="7"/>
      <c r="E199" s="7"/>
      <c r="F199" s="7"/>
      <c r="G199" s="7"/>
      <c r="H199" s="7"/>
      <c r="I199" s="7"/>
      <c r="J199" s="7"/>
      <c r="K199" s="7"/>
      <c r="L199" s="9" t="s">
        <v>47</v>
      </c>
      <c r="M199" s="22">
        <v>337.1</v>
      </c>
      <c r="N199" s="22">
        <v>257.3</v>
      </c>
      <c r="O199" s="22">
        <v>212.6</v>
      </c>
      <c r="P199" s="18">
        <v>99.6</v>
      </c>
      <c r="Q199" s="18">
        <v>83.6</v>
      </c>
      <c r="R199" s="18">
        <v>28.4</v>
      </c>
      <c r="S199" s="18">
        <v>14.8</v>
      </c>
      <c r="T199" s="16">
        <v>5.3</v>
      </c>
      <c r="U199" s="20">
        <v>1038.8</v>
      </c>
    </row>
    <row r="200" spans="1:21" ht="16.5" customHeight="1" x14ac:dyDescent="0.25">
      <c r="A200" s="7"/>
      <c r="B200" s="7"/>
      <c r="C200" s="7" t="s">
        <v>62</v>
      </c>
      <c r="D200" s="7"/>
      <c r="E200" s="7"/>
      <c r="F200" s="7"/>
      <c r="G200" s="7"/>
      <c r="H200" s="7"/>
      <c r="I200" s="7"/>
      <c r="J200" s="7"/>
      <c r="K200" s="7"/>
      <c r="L200" s="9" t="s">
        <v>47</v>
      </c>
      <c r="M200" s="22">
        <v>235.9</v>
      </c>
      <c r="N200" s="22">
        <v>180.8</v>
      </c>
      <c r="O200" s="22">
        <v>142.69999999999999</v>
      </c>
      <c r="P200" s="18">
        <v>68.2</v>
      </c>
      <c r="Q200" s="18">
        <v>58.1</v>
      </c>
      <c r="R200" s="18">
        <v>19.2</v>
      </c>
      <c r="S200" s="16">
        <v>9.5</v>
      </c>
      <c r="T200" s="16">
        <v>3.1</v>
      </c>
      <c r="U200" s="22">
        <v>717.7</v>
      </c>
    </row>
    <row r="201" spans="1:21" ht="16.5" customHeight="1" x14ac:dyDescent="0.25">
      <c r="A201" s="7"/>
      <c r="B201" s="7"/>
      <c r="C201" s="7" t="s">
        <v>63</v>
      </c>
      <c r="D201" s="7"/>
      <c r="E201" s="7"/>
      <c r="F201" s="7"/>
      <c r="G201" s="7"/>
      <c r="H201" s="7"/>
      <c r="I201" s="7"/>
      <c r="J201" s="7"/>
      <c r="K201" s="7"/>
      <c r="L201" s="9" t="s">
        <v>47</v>
      </c>
      <c r="M201" s="22">
        <v>165.6</v>
      </c>
      <c r="N201" s="22">
        <v>128.5</v>
      </c>
      <c r="O201" s="18">
        <v>92.6</v>
      </c>
      <c r="P201" s="18">
        <v>46.8</v>
      </c>
      <c r="Q201" s="18">
        <v>41.2</v>
      </c>
      <c r="R201" s="18">
        <v>12.7</v>
      </c>
      <c r="S201" s="16">
        <v>6.5</v>
      </c>
      <c r="T201" s="16">
        <v>1.5</v>
      </c>
      <c r="U201" s="22">
        <v>495.5</v>
      </c>
    </row>
    <row r="202" spans="1:21" ht="16.5" customHeight="1" x14ac:dyDescent="0.25">
      <c r="A202" s="7"/>
      <c r="B202" s="7"/>
      <c r="C202" s="7" t="s">
        <v>64</v>
      </c>
      <c r="D202" s="7"/>
      <c r="E202" s="7"/>
      <c r="F202" s="7"/>
      <c r="G202" s="7"/>
      <c r="H202" s="7"/>
      <c r="I202" s="7"/>
      <c r="J202" s="7"/>
      <c r="K202" s="7"/>
      <c r="L202" s="9" t="s">
        <v>47</v>
      </c>
      <c r="M202" s="22">
        <v>174.1</v>
      </c>
      <c r="N202" s="22">
        <v>135.5</v>
      </c>
      <c r="O202" s="18">
        <v>90.5</v>
      </c>
      <c r="P202" s="18">
        <v>45.2</v>
      </c>
      <c r="Q202" s="18">
        <v>44.9</v>
      </c>
      <c r="R202" s="18">
        <v>12.3</v>
      </c>
      <c r="S202" s="16">
        <v>6.3</v>
      </c>
      <c r="T202" s="16">
        <v>1.1000000000000001</v>
      </c>
      <c r="U202" s="22">
        <v>510</v>
      </c>
    </row>
    <row r="203" spans="1:21" ht="16.5" customHeight="1" x14ac:dyDescent="0.25">
      <c r="A203" s="7"/>
      <c r="B203" s="7"/>
      <c r="C203" s="7" t="s">
        <v>65</v>
      </c>
      <c r="D203" s="7"/>
      <c r="E203" s="7"/>
      <c r="F203" s="7"/>
      <c r="G203" s="7"/>
      <c r="H203" s="7"/>
      <c r="I203" s="7"/>
      <c r="J203" s="7"/>
      <c r="K203" s="7"/>
      <c r="L203" s="9" t="s">
        <v>47</v>
      </c>
      <c r="M203" s="20">
        <v>8046.1</v>
      </c>
      <c r="N203" s="20">
        <v>6526.4</v>
      </c>
      <c r="O203" s="20">
        <v>5052.8</v>
      </c>
      <c r="P203" s="20">
        <v>2606.3000000000002</v>
      </c>
      <c r="Q203" s="20">
        <v>1742.7</v>
      </c>
      <c r="R203" s="22">
        <v>531.5</v>
      </c>
      <c r="S203" s="22">
        <v>423.8</v>
      </c>
      <c r="T203" s="22">
        <v>245.9</v>
      </c>
      <c r="U203" s="21">
        <v>25180.2</v>
      </c>
    </row>
    <row r="204" spans="1:21" ht="16.5" customHeight="1" x14ac:dyDescent="0.25">
      <c r="A204" s="7"/>
      <c r="B204" s="7" t="s">
        <v>71</v>
      </c>
      <c r="C204" s="7"/>
      <c r="D204" s="7"/>
      <c r="E204" s="7"/>
      <c r="F204" s="7"/>
      <c r="G204" s="7"/>
      <c r="H204" s="7"/>
      <c r="I204" s="7"/>
      <c r="J204" s="7"/>
      <c r="K204" s="7"/>
      <c r="L204" s="9"/>
      <c r="M204" s="10"/>
      <c r="N204" s="10"/>
      <c r="O204" s="10"/>
      <c r="P204" s="10"/>
      <c r="Q204" s="10"/>
      <c r="R204" s="10"/>
      <c r="S204" s="10"/>
      <c r="T204" s="10"/>
      <c r="U204" s="10"/>
    </row>
    <row r="205" spans="1:21" ht="16.5" customHeight="1" x14ac:dyDescent="0.25">
      <c r="A205" s="7"/>
      <c r="B205" s="7"/>
      <c r="C205" s="7" t="s">
        <v>65</v>
      </c>
      <c r="D205" s="7"/>
      <c r="E205" s="7"/>
      <c r="F205" s="7"/>
      <c r="G205" s="7"/>
      <c r="H205" s="7"/>
      <c r="I205" s="7"/>
      <c r="J205" s="7"/>
      <c r="K205" s="7"/>
      <c r="L205" s="9" t="s">
        <v>67</v>
      </c>
      <c r="M205" s="18">
        <v>32</v>
      </c>
      <c r="N205" s="18">
        <v>25.9</v>
      </c>
      <c r="O205" s="18">
        <v>20.100000000000001</v>
      </c>
      <c r="P205" s="18">
        <v>10.4</v>
      </c>
      <c r="Q205" s="16">
        <v>6.9</v>
      </c>
      <c r="R205" s="16">
        <v>2.1</v>
      </c>
      <c r="S205" s="16">
        <v>1.7</v>
      </c>
      <c r="T205" s="16">
        <v>1</v>
      </c>
      <c r="U205" s="22">
        <v>100</v>
      </c>
    </row>
    <row r="206" spans="1:21" ht="16.5" customHeight="1" x14ac:dyDescent="0.25">
      <c r="A206" s="7" t="s">
        <v>76</v>
      </c>
      <c r="B206" s="7"/>
      <c r="C206" s="7"/>
      <c r="D206" s="7"/>
      <c r="E206" s="7"/>
      <c r="F206" s="7"/>
      <c r="G206" s="7"/>
      <c r="H206" s="7"/>
      <c r="I206" s="7"/>
      <c r="J206" s="7"/>
      <c r="K206" s="7"/>
      <c r="L206" s="9"/>
      <c r="M206" s="10"/>
      <c r="N206" s="10"/>
      <c r="O206" s="10"/>
      <c r="P206" s="10"/>
      <c r="Q206" s="10"/>
      <c r="R206" s="10"/>
      <c r="S206" s="10"/>
      <c r="T206" s="10"/>
      <c r="U206" s="10"/>
    </row>
    <row r="207" spans="1:21" ht="16.5" customHeight="1" x14ac:dyDescent="0.25">
      <c r="A207" s="7"/>
      <c r="B207" s="7" t="s">
        <v>45</v>
      </c>
      <c r="C207" s="7"/>
      <c r="D207" s="7"/>
      <c r="E207" s="7"/>
      <c r="F207" s="7"/>
      <c r="G207" s="7"/>
      <c r="H207" s="7"/>
      <c r="I207" s="7"/>
      <c r="J207" s="7"/>
      <c r="K207" s="7"/>
      <c r="L207" s="9"/>
      <c r="M207" s="10"/>
      <c r="N207" s="10"/>
      <c r="O207" s="10"/>
      <c r="P207" s="10"/>
      <c r="Q207" s="10"/>
      <c r="R207" s="10"/>
      <c r="S207" s="10"/>
      <c r="T207" s="10"/>
      <c r="U207" s="10"/>
    </row>
    <row r="208" spans="1:21" ht="16.5" customHeight="1" x14ac:dyDescent="0.25">
      <c r="A208" s="7"/>
      <c r="B208" s="7"/>
      <c r="C208" s="7" t="s">
        <v>46</v>
      </c>
      <c r="D208" s="7"/>
      <c r="E208" s="7"/>
      <c r="F208" s="7"/>
      <c r="G208" s="7"/>
      <c r="H208" s="7"/>
      <c r="I208" s="7"/>
      <c r="J208" s="7"/>
      <c r="K208" s="7"/>
      <c r="L208" s="9" t="s">
        <v>47</v>
      </c>
      <c r="M208" s="22">
        <v>240.7</v>
      </c>
      <c r="N208" s="22">
        <v>198.2</v>
      </c>
      <c r="O208" s="22">
        <v>154.30000000000001</v>
      </c>
      <c r="P208" s="18">
        <v>84.2</v>
      </c>
      <c r="Q208" s="18">
        <v>49.3</v>
      </c>
      <c r="R208" s="18">
        <v>14.4</v>
      </c>
      <c r="S208" s="18">
        <v>13.7</v>
      </c>
      <c r="T208" s="16">
        <v>9.1</v>
      </c>
      <c r="U208" s="22">
        <v>764.2</v>
      </c>
    </row>
    <row r="209" spans="1:21" ht="16.5" customHeight="1" x14ac:dyDescent="0.25">
      <c r="A209" s="7"/>
      <c r="B209" s="7"/>
      <c r="C209" s="7" t="s">
        <v>48</v>
      </c>
      <c r="D209" s="7"/>
      <c r="E209" s="7"/>
      <c r="F209" s="7"/>
      <c r="G209" s="7"/>
      <c r="H209" s="7"/>
      <c r="I209" s="7"/>
      <c r="J209" s="7"/>
      <c r="K209" s="7"/>
      <c r="L209" s="9" t="s">
        <v>47</v>
      </c>
      <c r="M209" s="22">
        <v>246.3</v>
      </c>
      <c r="N209" s="22">
        <v>194.4</v>
      </c>
      <c r="O209" s="22">
        <v>163.4</v>
      </c>
      <c r="P209" s="18">
        <v>83.6</v>
      </c>
      <c r="Q209" s="18">
        <v>51.1</v>
      </c>
      <c r="R209" s="18">
        <v>15.5</v>
      </c>
      <c r="S209" s="18">
        <v>13.2</v>
      </c>
      <c r="T209" s="16">
        <v>8.9</v>
      </c>
      <c r="U209" s="22">
        <v>776.6</v>
      </c>
    </row>
    <row r="210" spans="1:21" ht="16.5" customHeight="1" x14ac:dyDescent="0.25">
      <c r="A210" s="7"/>
      <c r="B210" s="7"/>
      <c r="C210" s="7" t="s">
        <v>49</v>
      </c>
      <c r="D210" s="7"/>
      <c r="E210" s="7"/>
      <c r="F210" s="7"/>
      <c r="G210" s="7"/>
      <c r="H210" s="7"/>
      <c r="I210" s="7"/>
      <c r="J210" s="7"/>
      <c r="K210" s="7"/>
      <c r="L210" s="9" t="s">
        <v>47</v>
      </c>
      <c r="M210" s="22">
        <v>229</v>
      </c>
      <c r="N210" s="22">
        <v>179.5</v>
      </c>
      <c r="O210" s="22">
        <v>155.9</v>
      </c>
      <c r="P210" s="18">
        <v>78</v>
      </c>
      <c r="Q210" s="18">
        <v>48.9</v>
      </c>
      <c r="R210" s="18">
        <v>15.3</v>
      </c>
      <c r="S210" s="18">
        <v>11.3</v>
      </c>
      <c r="T210" s="16">
        <v>7.9</v>
      </c>
      <c r="U210" s="22">
        <v>726</v>
      </c>
    </row>
    <row r="211" spans="1:21" ht="16.5" customHeight="1" x14ac:dyDescent="0.25">
      <c r="A211" s="7"/>
      <c r="B211" s="7"/>
      <c r="C211" s="7" t="s">
        <v>50</v>
      </c>
      <c r="D211" s="7"/>
      <c r="E211" s="7"/>
      <c r="F211" s="7"/>
      <c r="G211" s="7"/>
      <c r="H211" s="7"/>
      <c r="I211" s="7"/>
      <c r="J211" s="7"/>
      <c r="K211" s="7"/>
      <c r="L211" s="9" t="s">
        <v>47</v>
      </c>
      <c r="M211" s="22">
        <v>227.8</v>
      </c>
      <c r="N211" s="22">
        <v>183.3</v>
      </c>
      <c r="O211" s="22">
        <v>151.9</v>
      </c>
      <c r="P211" s="18">
        <v>75.2</v>
      </c>
      <c r="Q211" s="18">
        <v>50.3</v>
      </c>
      <c r="R211" s="18">
        <v>15.1</v>
      </c>
      <c r="S211" s="18">
        <v>12.1</v>
      </c>
      <c r="T211" s="16">
        <v>7.1</v>
      </c>
      <c r="U211" s="22">
        <v>722.9</v>
      </c>
    </row>
    <row r="212" spans="1:21" ht="16.5" customHeight="1" x14ac:dyDescent="0.25">
      <c r="A212" s="7"/>
      <c r="B212" s="7"/>
      <c r="C212" s="7" t="s">
        <v>51</v>
      </c>
      <c r="D212" s="7"/>
      <c r="E212" s="7"/>
      <c r="F212" s="7"/>
      <c r="G212" s="7"/>
      <c r="H212" s="7"/>
      <c r="I212" s="7"/>
      <c r="J212" s="7"/>
      <c r="K212" s="7"/>
      <c r="L212" s="9" t="s">
        <v>47</v>
      </c>
      <c r="M212" s="22">
        <v>266.2</v>
      </c>
      <c r="N212" s="22">
        <v>229.3</v>
      </c>
      <c r="O212" s="22">
        <v>170.2</v>
      </c>
      <c r="P212" s="18">
        <v>82.1</v>
      </c>
      <c r="Q212" s="18">
        <v>56</v>
      </c>
      <c r="R212" s="18">
        <v>15.1</v>
      </c>
      <c r="S212" s="18">
        <v>17.2</v>
      </c>
      <c r="T212" s="16">
        <v>8</v>
      </c>
      <c r="U212" s="22">
        <v>844.2</v>
      </c>
    </row>
    <row r="213" spans="1:21" ht="16.5" customHeight="1" x14ac:dyDescent="0.25">
      <c r="A213" s="7"/>
      <c r="B213" s="7"/>
      <c r="C213" s="7" t="s">
        <v>52</v>
      </c>
      <c r="D213" s="7"/>
      <c r="E213" s="7"/>
      <c r="F213" s="7"/>
      <c r="G213" s="7"/>
      <c r="H213" s="7"/>
      <c r="I213" s="7"/>
      <c r="J213" s="7"/>
      <c r="K213" s="7"/>
      <c r="L213" s="9" t="s">
        <v>47</v>
      </c>
      <c r="M213" s="22">
        <v>297.89999999999998</v>
      </c>
      <c r="N213" s="22">
        <v>253.2</v>
      </c>
      <c r="O213" s="22">
        <v>180.3</v>
      </c>
      <c r="P213" s="18">
        <v>95.8</v>
      </c>
      <c r="Q213" s="18">
        <v>57.5</v>
      </c>
      <c r="R213" s="18">
        <v>15.7</v>
      </c>
      <c r="S213" s="18">
        <v>17.3</v>
      </c>
      <c r="T213" s="18">
        <v>11.6</v>
      </c>
      <c r="U213" s="22">
        <v>929.3</v>
      </c>
    </row>
    <row r="214" spans="1:21" ht="16.5" customHeight="1" x14ac:dyDescent="0.25">
      <c r="A214" s="7"/>
      <c r="B214" s="7"/>
      <c r="C214" s="7" t="s">
        <v>53</v>
      </c>
      <c r="D214" s="7"/>
      <c r="E214" s="7"/>
      <c r="F214" s="7"/>
      <c r="G214" s="7"/>
      <c r="H214" s="7"/>
      <c r="I214" s="7"/>
      <c r="J214" s="7"/>
      <c r="K214" s="7"/>
      <c r="L214" s="9" t="s">
        <v>47</v>
      </c>
      <c r="M214" s="22">
        <v>296.5</v>
      </c>
      <c r="N214" s="22">
        <v>252.2</v>
      </c>
      <c r="O214" s="22">
        <v>177.6</v>
      </c>
      <c r="P214" s="22">
        <v>102</v>
      </c>
      <c r="Q214" s="18">
        <v>58.5</v>
      </c>
      <c r="R214" s="18">
        <v>15.7</v>
      </c>
      <c r="S214" s="18">
        <v>17.8</v>
      </c>
      <c r="T214" s="18">
        <v>11.7</v>
      </c>
      <c r="U214" s="22">
        <v>932.3</v>
      </c>
    </row>
    <row r="215" spans="1:21" ht="16.5" customHeight="1" x14ac:dyDescent="0.25">
      <c r="A215" s="7"/>
      <c r="B215" s="7"/>
      <c r="C215" s="7" t="s">
        <v>54</v>
      </c>
      <c r="D215" s="7"/>
      <c r="E215" s="7"/>
      <c r="F215" s="7"/>
      <c r="G215" s="7"/>
      <c r="H215" s="7"/>
      <c r="I215" s="7"/>
      <c r="J215" s="7"/>
      <c r="K215" s="7"/>
      <c r="L215" s="9" t="s">
        <v>47</v>
      </c>
      <c r="M215" s="22">
        <v>271.2</v>
      </c>
      <c r="N215" s="22">
        <v>224.1</v>
      </c>
      <c r="O215" s="22">
        <v>166.3</v>
      </c>
      <c r="P215" s="18">
        <v>91.2</v>
      </c>
      <c r="Q215" s="18">
        <v>54.2</v>
      </c>
      <c r="R215" s="18">
        <v>15.3</v>
      </c>
      <c r="S215" s="18">
        <v>16.2</v>
      </c>
      <c r="T215" s="16">
        <v>9.6</v>
      </c>
      <c r="U215" s="22">
        <v>848.2</v>
      </c>
    </row>
    <row r="216" spans="1:21" ht="16.5" customHeight="1" x14ac:dyDescent="0.25">
      <c r="A216" s="7"/>
      <c r="B216" s="7"/>
      <c r="C216" s="7" t="s">
        <v>55</v>
      </c>
      <c r="D216" s="7"/>
      <c r="E216" s="7"/>
      <c r="F216" s="7"/>
      <c r="G216" s="7"/>
      <c r="H216" s="7"/>
      <c r="I216" s="7"/>
      <c r="J216" s="7"/>
      <c r="K216" s="7"/>
      <c r="L216" s="9" t="s">
        <v>47</v>
      </c>
      <c r="M216" s="22">
        <v>255.2</v>
      </c>
      <c r="N216" s="22">
        <v>207.8</v>
      </c>
      <c r="O216" s="22">
        <v>164.6</v>
      </c>
      <c r="P216" s="18">
        <v>85</v>
      </c>
      <c r="Q216" s="18">
        <v>52.4</v>
      </c>
      <c r="R216" s="18">
        <v>15.6</v>
      </c>
      <c r="S216" s="18">
        <v>14.2</v>
      </c>
      <c r="T216" s="16">
        <v>8.3000000000000007</v>
      </c>
      <c r="U216" s="22">
        <v>803.2</v>
      </c>
    </row>
    <row r="217" spans="1:21" ht="16.5" customHeight="1" x14ac:dyDescent="0.25">
      <c r="A217" s="7"/>
      <c r="B217" s="7"/>
      <c r="C217" s="7" t="s">
        <v>56</v>
      </c>
      <c r="D217" s="7"/>
      <c r="E217" s="7"/>
      <c r="F217" s="7"/>
      <c r="G217" s="7"/>
      <c r="H217" s="7"/>
      <c r="I217" s="7"/>
      <c r="J217" s="7"/>
      <c r="K217" s="7"/>
      <c r="L217" s="9" t="s">
        <v>47</v>
      </c>
      <c r="M217" s="22">
        <v>265.10000000000002</v>
      </c>
      <c r="N217" s="22">
        <v>218.7</v>
      </c>
      <c r="O217" s="22">
        <v>174.1</v>
      </c>
      <c r="P217" s="18">
        <v>89.1</v>
      </c>
      <c r="Q217" s="18">
        <v>58.4</v>
      </c>
      <c r="R217" s="18">
        <v>18.100000000000001</v>
      </c>
      <c r="S217" s="18">
        <v>14.1</v>
      </c>
      <c r="T217" s="16">
        <v>8.3000000000000007</v>
      </c>
      <c r="U217" s="22">
        <v>846</v>
      </c>
    </row>
    <row r="218" spans="1:21" ht="16.5" customHeight="1" x14ac:dyDescent="0.25">
      <c r="A218" s="7"/>
      <c r="B218" s="7"/>
      <c r="C218" s="7" t="s">
        <v>57</v>
      </c>
      <c r="D218" s="7"/>
      <c r="E218" s="7"/>
      <c r="F218" s="7"/>
      <c r="G218" s="7"/>
      <c r="H218" s="7"/>
      <c r="I218" s="7"/>
      <c r="J218" s="7"/>
      <c r="K218" s="7"/>
      <c r="L218" s="9" t="s">
        <v>47</v>
      </c>
      <c r="M218" s="22">
        <v>245.9</v>
      </c>
      <c r="N218" s="22">
        <v>198.6</v>
      </c>
      <c r="O218" s="22">
        <v>159.19999999999999</v>
      </c>
      <c r="P218" s="18">
        <v>82.1</v>
      </c>
      <c r="Q218" s="18">
        <v>56.7</v>
      </c>
      <c r="R218" s="18">
        <v>17.8</v>
      </c>
      <c r="S218" s="18">
        <v>12.5</v>
      </c>
      <c r="T218" s="16">
        <v>7.5</v>
      </c>
      <c r="U218" s="22">
        <v>780.4</v>
      </c>
    </row>
    <row r="219" spans="1:21" ht="16.5" customHeight="1" x14ac:dyDescent="0.25">
      <c r="A219" s="7"/>
      <c r="B219" s="7"/>
      <c r="C219" s="7" t="s">
        <v>58</v>
      </c>
      <c r="D219" s="7"/>
      <c r="E219" s="7"/>
      <c r="F219" s="7"/>
      <c r="G219" s="7"/>
      <c r="H219" s="7"/>
      <c r="I219" s="7"/>
      <c r="J219" s="7"/>
      <c r="K219" s="7"/>
      <c r="L219" s="9" t="s">
        <v>47</v>
      </c>
      <c r="M219" s="22">
        <v>248.6</v>
      </c>
      <c r="N219" s="22">
        <v>193.1</v>
      </c>
      <c r="O219" s="22">
        <v>156.1</v>
      </c>
      <c r="P219" s="18">
        <v>79</v>
      </c>
      <c r="Q219" s="18">
        <v>58.1</v>
      </c>
      <c r="R219" s="18">
        <v>19.399999999999999</v>
      </c>
      <c r="S219" s="18">
        <v>11.8</v>
      </c>
      <c r="T219" s="16">
        <v>6.8</v>
      </c>
      <c r="U219" s="22">
        <v>773.2</v>
      </c>
    </row>
    <row r="220" spans="1:21" ht="16.5" customHeight="1" x14ac:dyDescent="0.25">
      <c r="A220" s="7"/>
      <c r="B220" s="7"/>
      <c r="C220" s="7" t="s">
        <v>59</v>
      </c>
      <c r="D220" s="7"/>
      <c r="E220" s="7"/>
      <c r="F220" s="7"/>
      <c r="G220" s="7"/>
      <c r="H220" s="7"/>
      <c r="I220" s="7"/>
      <c r="J220" s="7"/>
      <c r="K220" s="7"/>
      <c r="L220" s="9" t="s">
        <v>47</v>
      </c>
      <c r="M220" s="22">
        <v>223.5</v>
      </c>
      <c r="N220" s="22">
        <v>173</v>
      </c>
      <c r="O220" s="22">
        <v>137.1</v>
      </c>
      <c r="P220" s="18">
        <v>70.099999999999994</v>
      </c>
      <c r="Q220" s="18">
        <v>53.2</v>
      </c>
      <c r="R220" s="18">
        <v>17.899999999999999</v>
      </c>
      <c r="S220" s="18">
        <v>10.199999999999999</v>
      </c>
      <c r="T220" s="16">
        <v>5.2</v>
      </c>
      <c r="U220" s="22">
        <v>690.3</v>
      </c>
    </row>
    <row r="221" spans="1:21" ht="16.5" customHeight="1" x14ac:dyDescent="0.25">
      <c r="A221" s="7"/>
      <c r="B221" s="7"/>
      <c r="C221" s="7" t="s">
        <v>60</v>
      </c>
      <c r="D221" s="7"/>
      <c r="E221" s="7"/>
      <c r="F221" s="7"/>
      <c r="G221" s="7"/>
      <c r="H221" s="7"/>
      <c r="I221" s="7"/>
      <c r="J221" s="7"/>
      <c r="K221" s="7"/>
      <c r="L221" s="9" t="s">
        <v>47</v>
      </c>
      <c r="M221" s="22">
        <v>196.7</v>
      </c>
      <c r="N221" s="22">
        <v>153.30000000000001</v>
      </c>
      <c r="O221" s="22">
        <v>122.9</v>
      </c>
      <c r="P221" s="18">
        <v>60.4</v>
      </c>
      <c r="Q221" s="18">
        <v>49</v>
      </c>
      <c r="R221" s="18">
        <v>16.600000000000001</v>
      </c>
      <c r="S221" s="16">
        <v>9.1</v>
      </c>
      <c r="T221" s="16">
        <v>3.7</v>
      </c>
      <c r="U221" s="22">
        <v>611.79999999999995</v>
      </c>
    </row>
    <row r="222" spans="1:21" ht="16.5" customHeight="1" x14ac:dyDescent="0.25">
      <c r="A222" s="7"/>
      <c r="B222" s="7"/>
      <c r="C222" s="7" t="s">
        <v>61</v>
      </c>
      <c r="D222" s="7"/>
      <c r="E222" s="7"/>
      <c r="F222" s="7"/>
      <c r="G222" s="7"/>
      <c r="H222" s="7"/>
      <c r="I222" s="7"/>
      <c r="J222" s="7"/>
      <c r="K222" s="7"/>
      <c r="L222" s="9" t="s">
        <v>47</v>
      </c>
      <c r="M222" s="22">
        <v>164.3</v>
      </c>
      <c r="N222" s="22">
        <v>126</v>
      </c>
      <c r="O222" s="22">
        <v>101.1</v>
      </c>
      <c r="P222" s="18">
        <v>47.2</v>
      </c>
      <c r="Q222" s="18">
        <v>41.2</v>
      </c>
      <c r="R222" s="18">
        <v>13.6</v>
      </c>
      <c r="S222" s="16">
        <v>7.2</v>
      </c>
      <c r="T222" s="16">
        <v>2.2000000000000002</v>
      </c>
      <c r="U222" s="22">
        <v>503.1</v>
      </c>
    </row>
    <row r="223" spans="1:21" ht="16.5" customHeight="1" x14ac:dyDescent="0.25">
      <c r="A223" s="7"/>
      <c r="B223" s="7"/>
      <c r="C223" s="7" t="s">
        <v>62</v>
      </c>
      <c r="D223" s="7"/>
      <c r="E223" s="7"/>
      <c r="F223" s="7"/>
      <c r="G223" s="7"/>
      <c r="H223" s="7"/>
      <c r="I223" s="7"/>
      <c r="J223" s="7"/>
      <c r="K223" s="7"/>
      <c r="L223" s="9" t="s">
        <v>47</v>
      </c>
      <c r="M223" s="22">
        <v>119.3</v>
      </c>
      <c r="N223" s="18">
        <v>92.2</v>
      </c>
      <c r="O223" s="18">
        <v>69.599999999999994</v>
      </c>
      <c r="P223" s="18">
        <v>34.200000000000003</v>
      </c>
      <c r="Q223" s="18">
        <v>29.8</v>
      </c>
      <c r="R223" s="16">
        <v>9.6</v>
      </c>
      <c r="S223" s="16">
        <v>4.9000000000000004</v>
      </c>
      <c r="T223" s="16">
        <v>1.4</v>
      </c>
      <c r="U223" s="22">
        <v>361</v>
      </c>
    </row>
    <row r="224" spans="1:21" ht="16.5" customHeight="1" x14ac:dyDescent="0.25">
      <c r="A224" s="7"/>
      <c r="B224" s="7"/>
      <c r="C224" s="7" t="s">
        <v>63</v>
      </c>
      <c r="D224" s="7"/>
      <c r="E224" s="7"/>
      <c r="F224" s="7"/>
      <c r="G224" s="7"/>
      <c r="H224" s="7"/>
      <c r="I224" s="7"/>
      <c r="J224" s="7"/>
      <c r="K224" s="7"/>
      <c r="L224" s="9" t="s">
        <v>47</v>
      </c>
      <c r="M224" s="18">
        <v>88.6</v>
      </c>
      <c r="N224" s="18">
        <v>68.900000000000006</v>
      </c>
      <c r="O224" s="18">
        <v>47.7</v>
      </c>
      <c r="P224" s="18">
        <v>24.6</v>
      </c>
      <c r="Q224" s="18">
        <v>22</v>
      </c>
      <c r="R224" s="16">
        <v>6.7</v>
      </c>
      <c r="S224" s="16">
        <v>3.5</v>
      </c>
      <c r="T224" s="16">
        <v>0.8</v>
      </c>
      <c r="U224" s="22">
        <v>262.8</v>
      </c>
    </row>
    <row r="225" spans="1:21" ht="16.5" customHeight="1" x14ac:dyDescent="0.25">
      <c r="A225" s="7"/>
      <c r="B225" s="7"/>
      <c r="C225" s="7" t="s">
        <v>64</v>
      </c>
      <c r="D225" s="7"/>
      <c r="E225" s="7"/>
      <c r="F225" s="7"/>
      <c r="G225" s="7"/>
      <c r="H225" s="7"/>
      <c r="I225" s="7"/>
      <c r="J225" s="7"/>
      <c r="K225" s="7"/>
      <c r="L225" s="9" t="s">
        <v>47</v>
      </c>
      <c r="M225" s="22">
        <v>106.2</v>
      </c>
      <c r="N225" s="18">
        <v>81.400000000000006</v>
      </c>
      <c r="O225" s="18">
        <v>54.6</v>
      </c>
      <c r="P225" s="18">
        <v>27.3</v>
      </c>
      <c r="Q225" s="18">
        <v>27.8</v>
      </c>
      <c r="R225" s="16">
        <v>7.4</v>
      </c>
      <c r="S225" s="16">
        <v>3.8</v>
      </c>
      <c r="T225" s="16">
        <v>0.6</v>
      </c>
      <c r="U225" s="22">
        <v>309.10000000000002</v>
      </c>
    </row>
    <row r="226" spans="1:21" ht="16.5" customHeight="1" x14ac:dyDescent="0.25">
      <c r="A226" s="7"/>
      <c r="B226" s="7"/>
      <c r="C226" s="7" t="s">
        <v>65</v>
      </c>
      <c r="D226" s="7"/>
      <c r="E226" s="7"/>
      <c r="F226" s="7"/>
      <c r="G226" s="7"/>
      <c r="H226" s="7"/>
      <c r="I226" s="7"/>
      <c r="J226" s="7"/>
      <c r="K226" s="7"/>
      <c r="L226" s="9" t="s">
        <v>47</v>
      </c>
      <c r="M226" s="20">
        <v>3989</v>
      </c>
      <c r="N226" s="20">
        <v>3227.3</v>
      </c>
      <c r="O226" s="20">
        <v>2506.9</v>
      </c>
      <c r="P226" s="20">
        <v>1291.3</v>
      </c>
      <c r="Q226" s="22">
        <v>874.3</v>
      </c>
      <c r="R226" s="22">
        <v>264.89999999999998</v>
      </c>
      <c r="S226" s="22">
        <v>210.1</v>
      </c>
      <c r="T226" s="22">
        <v>118.8</v>
      </c>
      <c r="U226" s="21">
        <v>12484.7</v>
      </c>
    </row>
    <row r="227" spans="1:21" ht="16.5" customHeight="1" x14ac:dyDescent="0.25">
      <c r="A227" s="7"/>
      <c r="B227" s="7" t="s">
        <v>66</v>
      </c>
      <c r="C227" s="7"/>
      <c r="D227" s="7"/>
      <c r="E227" s="7"/>
      <c r="F227" s="7"/>
      <c r="G227" s="7"/>
      <c r="H227" s="7"/>
      <c r="I227" s="7"/>
      <c r="J227" s="7"/>
      <c r="K227" s="7"/>
      <c r="L227" s="9"/>
      <c r="M227" s="10"/>
      <c r="N227" s="10"/>
      <c r="O227" s="10"/>
      <c r="P227" s="10"/>
      <c r="Q227" s="10"/>
      <c r="R227" s="10"/>
      <c r="S227" s="10"/>
      <c r="T227" s="10"/>
      <c r="U227" s="10"/>
    </row>
    <row r="228" spans="1:21" ht="16.5" customHeight="1" x14ac:dyDescent="0.25">
      <c r="A228" s="7"/>
      <c r="B228" s="7"/>
      <c r="C228" s="7" t="s">
        <v>65</v>
      </c>
      <c r="D228" s="7"/>
      <c r="E228" s="7"/>
      <c r="F228" s="7"/>
      <c r="G228" s="7"/>
      <c r="H228" s="7"/>
      <c r="I228" s="7"/>
      <c r="J228" s="7"/>
      <c r="K228" s="7"/>
      <c r="L228" s="9" t="s">
        <v>67</v>
      </c>
      <c r="M228" s="18">
        <v>50.4</v>
      </c>
      <c r="N228" s="18">
        <v>50.5</v>
      </c>
      <c r="O228" s="18">
        <v>50.5</v>
      </c>
      <c r="P228" s="18">
        <v>50</v>
      </c>
      <c r="Q228" s="18">
        <v>50.6</v>
      </c>
      <c r="R228" s="18">
        <v>50.5</v>
      </c>
      <c r="S228" s="18">
        <v>50.5</v>
      </c>
      <c r="T228" s="18">
        <v>48.2</v>
      </c>
      <c r="U228" s="18">
        <v>50.4</v>
      </c>
    </row>
    <row r="229" spans="1:21" ht="16.5" customHeight="1" x14ac:dyDescent="0.25">
      <c r="A229" s="7"/>
      <c r="B229" s="7" t="s">
        <v>68</v>
      </c>
      <c r="C229" s="7"/>
      <c r="D229" s="7"/>
      <c r="E229" s="7"/>
      <c r="F229" s="7"/>
      <c r="G229" s="7"/>
      <c r="H229" s="7"/>
      <c r="I229" s="7"/>
      <c r="J229" s="7"/>
      <c r="K229" s="7"/>
      <c r="L229" s="9"/>
      <c r="M229" s="10"/>
      <c r="N229" s="10"/>
      <c r="O229" s="10"/>
      <c r="P229" s="10"/>
      <c r="Q229" s="10"/>
      <c r="R229" s="10"/>
      <c r="S229" s="10"/>
      <c r="T229" s="10"/>
      <c r="U229" s="10"/>
    </row>
    <row r="230" spans="1:21" ht="16.5" customHeight="1" x14ac:dyDescent="0.25">
      <c r="A230" s="7"/>
      <c r="B230" s="7"/>
      <c r="C230" s="7" t="s">
        <v>46</v>
      </c>
      <c r="D230" s="7"/>
      <c r="E230" s="7"/>
      <c r="F230" s="7"/>
      <c r="G230" s="7"/>
      <c r="H230" s="7"/>
      <c r="I230" s="7"/>
      <c r="J230" s="7"/>
      <c r="K230" s="7"/>
      <c r="L230" s="9" t="s">
        <v>47</v>
      </c>
      <c r="M230" s="22">
        <v>254.2</v>
      </c>
      <c r="N230" s="22">
        <v>209.6</v>
      </c>
      <c r="O230" s="22">
        <v>162.30000000000001</v>
      </c>
      <c r="P230" s="18">
        <v>88.9</v>
      </c>
      <c r="Q230" s="18">
        <v>51.8</v>
      </c>
      <c r="R230" s="18">
        <v>15.3</v>
      </c>
      <c r="S230" s="18">
        <v>14.8</v>
      </c>
      <c r="T230" s="16">
        <v>9.6</v>
      </c>
      <c r="U230" s="22">
        <v>806.7</v>
      </c>
    </row>
    <row r="231" spans="1:21" ht="16.5" customHeight="1" x14ac:dyDescent="0.25">
      <c r="A231" s="7"/>
      <c r="B231" s="7"/>
      <c r="C231" s="7" t="s">
        <v>48</v>
      </c>
      <c r="D231" s="7"/>
      <c r="E231" s="7"/>
      <c r="F231" s="7"/>
      <c r="G231" s="7"/>
      <c r="H231" s="7"/>
      <c r="I231" s="7"/>
      <c r="J231" s="7"/>
      <c r="K231" s="7"/>
      <c r="L231" s="9" t="s">
        <v>47</v>
      </c>
      <c r="M231" s="22">
        <v>259.8</v>
      </c>
      <c r="N231" s="22">
        <v>205.4</v>
      </c>
      <c r="O231" s="22">
        <v>171.2</v>
      </c>
      <c r="P231" s="18">
        <v>87.6</v>
      </c>
      <c r="Q231" s="18">
        <v>53.9</v>
      </c>
      <c r="R231" s="18">
        <v>16.600000000000001</v>
      </c>
      <c r="S231" s="18">
        <v>14.2</v>
      </c>
      <c r="T231" s="16">
        <v>9.4</v>
      </c>
      <c r="U231" s="22">
        <v>818.3</v>
      </c>
    </row>
    <row r="232" spans="1:21" ht="16.5" customHeight="1" x14ac:dyDescent="0.25">
      <c r="A232" s="7"/>
      <c r="B232" s="7"/>
      <c r="C232" s="7" t="s">
        <v>49</v>
      </c>
      <c r="D232" s="7"/>
      <c r="E232" s="7"/>
      <c r="F232" s="7"/>
      <c r="G232" s="7"/>
      <c r="H232" s="7"/>
      <c r="I232" s="7"/>
      <c r="J232" s="7"/>
      <c r="K232" s="7"/>
      <c r="L232" s="9" t="s">
        <v>47</v>
      </c>
      <c r="M232" s="22">
        <v>243.1</v>
      </c>
      <c r="N232" s="22">
        <v>189.9</v>
      </c>
      <c r="O232" s="22">
        <v>165</v>
      </c>
      <c r="P232" s="18">
        <v>81.8</v>
      </c>
      <c r="Q232" s="18">
        <v>51.2</v>
      </c>
      <c r="R232" s="18">
        <v>16.399999999999999</v>
      </c>
      <c r="S232" s="18">
        <v>12.1</v>
      </c>
      <c r="T232" s="16">
        <v>8.4</v>
      </c>
      <c r="U232" s="22">
        <v>768.1</v>
      </c>
    </row>
    <row r="233" spans="1:21" ht="16.5" customHeight="1" x14ac:dyDescent="0.25">
      <c r="A233" s="7"/>
      <c r="B233" s="7"/>
      <c r="C233" s="7" t="s">
        <v>50</v>
      </c>
      <c r="D233" s="7"/>
      <c r="E233" s="7"/>
      <c r="F233" s="7"/>
      <c r="G233" s="7"/>
      <c r="H233" s="7"/>
      <c r="I233" s="7"/>
      <c r="J233" s="7"/>
      <c r="K233" s="7"/>
      <c r="L233" s="9" t="s">
        <v>47</v>
      </c>
      <c r="M233" s="22">
        <v>241.3</v>
      </c>
      <c r="N233" s="22">
        <v>191.8</v>
      </c>
      <c r="O233" s="22">
        <v>159.4</v>
      </c>
      <c r="P233" s="18">
        <v>78.599999999999994</v>
      </c>
      <c r="Q233" s="18">
        <v>52.8</v>
      </c>
      <c r="R233" s="18">
        <v>16.5</v>
      </c>
      <c r="S233" s="18">
        <v>12.5</v>
      </c>
      <c r="T233" s="16">
        <v>7.9</v>
      </c>
      <c r="U233" s="22">
        <v>760.9</v>
      </c>
    </row>
    <row r="234" spans="1:21" ht="16.5" customHeight="1" x14ac:dyDescent="0.25">
      <c r="A234" s="7"/>
      <c r="B234" s="7"/>
      <c r="C234" s="7" t="s">
        <v>51</v>
      </c>
      <c r="D234" s="7"/>
      <c r="E234" s="7"/>
      <c r="F234" s="7"/>
      <c r="G234" s="7"/>
      <c r="H234" s="7"/>
      <c r="I234" s="7"/>
      <c r="J234" s="7"/>
      <c r="K234" s="7"/>
      <c r="L234" s="9" t="s">
        <v>47</v>
      </c>
      <c r="M234" s="22">
        <v>278.39999999999998</v>
      </c>
      <c r="N234" s="22">
        <v>241.4</v>
      </c>
      <c r="O234" s="22">
        <v>172.3</v>
      </c>
      <c r="P234" s="18">
        <v>87</v>
      </c>
      <c r="Q234" s="18">
        <v>59</v>
      </c>
      <c r="R234" s="18">
        <v>16.600000000000001</v>
      </c>
      <c r="S234" s="18">
        <v>17</v>
      </c>
      <c r="T234" s="16">
        <v>9.3000000000000007</v>
      </c>
      <c r="U234" s="22">
        <v>881.1</v>
      </c>
    </row>
    <row r="235" spans="1:21" ht="16.5" customHeight="1" x14ac:dyDescent="0.25">
      <c r="A235" s="7"/>
      <c r="B235" s="7"/>
      <c r="C235" s="7" t="s">
        <v>52</v>
      </c>
      <c r="D235" s="7"/>
      <c r="E235" s="7"/>
      <c r="F235" s="7"/>
      <c r="G235" s="7"/>
      <c r="H235" s="7"/>
      <c r="I235" s="7"/>
      <c r="J235" s="7"/>
      <c r="K235" s="7"/>
      <c r="L235" s="9" t="s">
        <v>47</v>
      </c>
      <c r="M235" s="22">
        <v>299.5</v>
      </c>
      <c r="N235" s="22">
        <v>253</v>
      </c>
      <c r="O235" s="22">
        <v>178</v>
      </c>
      <c r="P235" s="18">
        <v>97.5</v>
      </c>
      <c r="Q235" s="18">
        <v>58</v>
      </c>
      <c r="R235" s="18">
        <v>15.9</v>
      </c>
      <c r="S235" s="18">
        <v>17</v>
      </c>
      <c r="T235" s="18">
        <v>12.1</v>
      </c>
      <c r="U235" s="22">
        <v>931.2</v>
      </c>
    </row>
    <row r="236" spans="1:21" ht="16.5" customHeight="1" x14ac:dyDescent="0.25">
      <c r="A236" s="7"/>
      <c r="B236" s="7"/>
      <c r="C236" s="7" t="s">
        <v>53</v>
      </c>
      <c r="D236" s="7"/>
      <c r="E236" s="7"/>
      <c r="F236" s="7"/>
      <c r="G236" s="7"/>
      <c r="H236" s="7"/>
      <c r="I236" s="7"/>
      <c r="J236" s="7"/>
      <c r="K236" s="7"/>
      <c r="L236" s="9" t="s">
        <v>47</v>
      </c>
      <c r="M236" s="22">
        <v>291.5</v>
      </c>
      <c r="N236" s="22">
        <v>246.4</v>
      </c>
      <c r="O236" s="22">
        <v>171</v>
      </c>
      <c r="P236" s="22">
        <v>102.7</v>
      </c>
      <c r="Q236" s="18">
        <v>57.7</v>
      </c>
      <c r="R236" s="18">
        <v>15.3</v>
      </c>
      <c r="S236" s="18">
        <v>17.3</v>
      </c>
      <c r="T236" s="18">
        <v>12.2</v>
      </c>
      <c r="U236" s="22">
        <v>914.3</v>
      </c>
    </row>
    <row r="237" spans="1:21" ht="16.5" customHeight="1" x14ac:dyDescent="0.25">
      <c r="A237" s="7"/>
      <c r="B237" s="7"/>
      <c r="C237" s="7" t="s">
        <v>54</v>
      </c>
      <c r="D237" s="7"/>
      <c r="E237" s="7"/>
      <c r="F237" s="7"/>
      <c r="G237" s="7"/>
      <c r="H237" s="7"/>
      <c r="I237" s="7"/>
      <c r="J237" s="7"/>
      <c r="K237" s="7"/>
      <c r="L237" s="9" t="s">
        <v>47</v>
      </c>
      <c r="M237" s="22">
        <v>270.7</v>
      </c>
      <c r="N237" s="22">
        <v>222.9</v>
      </c>
      <c r="O237" s="22">
        <v>161</v>
      </c>
      <c r="P237" s="18">
        <v>93.2</v>
      </c>
      <c r="Q237" s="18">
        <v>53.6</v>
      </c>
      <c r="R237" s="18">
        <v>14.4</v>
      </c>
      <c r="S237" s="18">
        <v>16.2</v>
      </c>
      <c r="T237" s="18">
        <v>10.1</v>
      </c>
      <c r="U237" s="22">
        <v>842.4</v>
      </c>
    </row>
    <row r="238" spans="1:21" ht="16.5" customHeight="1" x14ac:dyDescent="0.25">
      <c r="A238" s="7"/>
      <c r="B238" s="7"/>
      <c r="C238" s="7" t="s">
        <v>55</v>
      </c>
      <c r="D238" s="7"/>
      <c r="E238" s="7"/>
      <c r="F238" s="7"/>
      <c r="G238" s="7"/>
      <c r="H238" s="7"/>
      <c r="I238" s="7"/>
      <c r="J238" s="7"/>
      <c r="K238" s="7"/>
      <c r="L238" s="9" t="s">
        <v>47</v>
      </c>
      <c r="M238" s="22">
        <v>253.1</v>
      </c>
      <c r="N238" s="22">
        <v>205.3</v>
      </c>
      <c r="O238" s="22">
        <v>159.30000000000001</v>
      </c>
      <c r="P238" s="18">
        <v>86.4</v>
      </c>
      <c r="Q238" s="18">
        <v>52.6</v>
      </c>
      <c r="R238" s="18">
        <v>14.9</v>
      </c>
      <c r="S238" s="18">
        <v>14.4</v>
      </c>
      <c r="T238" s="16">
        <v>9</v>
      </c>
      <c r="U238" s="22">
        <v>795.2</v>
      </c>
    </row>
    <row r="239" spans="1:21" ht="16.5" customHeight="1" x14ac:dyDescent="0.25">
      <c r="A239" s="7"/>
      <c r="B239" s="7"/>
      <c r="C239" s="7" t="s">
        <v>56</v>
      </c>
      <c r="D239" s="7"/>
      <c r="E239" s="7"/>
      <c r="F239" s="7"/>
      <c r="G239" s="7"/>
      <c r="H239" s="7"/>
      <c r="I239" s="7"/>
      <c r="J239" s="7"/>
      <c r="K239" s="7"/>
      <c r="L239" s="9" t="s">
        <v>47</v>
      </c>
      <c r="M239" s="22">
        <v>253.5</v>
      </c>
      <c r="N239" s="22">
        <v>206.8</v>
      </c>
      <c r="O239" s="22">
        <v>165.9</v>
      </c>
      <c r="P239" s="18">
        <v>89.4</v>
      </c>
      <c r="Q239" s="18">
        <v>57</v>
      </c>
      <c r="R239" s="18">
        <v>17.100000000000001</v>
      </c>
      <c r="S239" s="18">
        <v>13.8</v>
      </c>
      <c r="T239" s="16">
        <v>8.9</v>
      </c>
      <c r="U239" s="22">
        <v>812.5</v>
      </c>
    </row>
    <row r="240" spans="1:21" ht="16.5" customHeight="1" x14ac:dyDescent="0.25">
      <c r="A240" s="7"/>
      <c r="B240" s="7"/>
      <c r="C240" s="7" t="s">
        <v>57</v>
      </c>
      <c r="D240" s="7"/>
      <c r="E240" s="7"/>
      <c r="F240" s="7"/>
      <c r="G240" s="7"/>
      <c r="H240" s="7"/>
      <c r="I240" s="7"/>
      <c r="J240" s="7"/>
      <c r="K240" s="7"/>
      <c r="L240" s="9" t="s">
        <v>47</v>
      </c>
      <c r="M240" s="22">
        <v>236.6</v>
      </c>
      <c r="N240" s="22">
        <v>189.1</v>
      </c>
      <c r="O240" s="22">
        <v>152.1</v>
      </c>
      <c r="P240" s="18">
        <v>81.900000000000006</v>
      </c>
      <c r="Q240" s="18">
        <v>55</v>
      </c>
      <c r="R240" s="18">
        <v>16.7</v>
      </c>
      <c r="S240" s="18">
        <v>11.9</v>
      </c>
      <c r="T240" s="16">
        <v>8</v>
      </c>
      <c r="U240" s="22">
        <v>751.5</v>
      </c>
    </row>
    <row r="241" spans="1:21" ht="16.5" customHeight="1" x14ac:dyDescent="0.25">
      <c r="A241" s="7"/>
      <c r="B241" s="7"/>
      <c r="C241" s="7" t="s">
        <v>58</v>
      </c>
      <c r="D241" s="7"/>
      <c r="E241" s="7"/>
      <c r="F241" s="7"/>
      <c r="G241" s="7"/>
      <c r="H241" s="7"/>
      <c r="I241" s="7"/>
      <c r="J241" s="7"/>
      <c r="K241" s="7"/>
      <c r="L241" s="9" t="s">
        <v>47</v>
      </c>
      <c r="M241" s="22">
        <v>239.1</v>
      </c>
      <c r="N241" s="22">
        <v>184.2</v>
      </c>
      <c r="O241" s="22">
        <v>149.80000000000001</v>
      </c>
      <c r="P241" s="18">
        <v>77.8</v>
      </c>
      <c r="Q241" s="18">
        <v>55.9</v>
      </c>
      <c r="R241" s="18">
        <v>18.600000000000001</v>
      </c>
      <c r="S241" s="18">
        <v>11.2</v>
      </c>
      <c r="T241" s="16">
        <v>7.2</v>
      </c>
      <c r="U241" s="22">
        <v>744</v>
      </c>
    </row>
    <row r="242" spans="1:21" ht="16.5" customHeight="1" x14ac:dyDescent="0.25">
      <c r="A242" s="7"/>
      <c r="B242" s="7"/>
      <c r="C242" s="7" t="s">
        <v>59</v>
      </c>
      <c r="D242" s="7"/>
      <c r="E242" s="7"/>
      <c r="F242" s="7"/>
      <c r="G242" s="7"/>
      <c r="H242" s="7"/>
      <c r="I242" s="7"/>
      <c r="J242" s="7"/>
      <c r="K242" s="7"/>
      <c r="L242" s="9" t="s">
        <v>47</v>
      </c>
      <c r="M242" s="22">
        <v>212</v>
      </c>
      <c r="N242" s="22">
        <v>162.1</v>
      </c>
      <c r="O242" s="22">
        <v>131</v>
      </c>
      <c r="P242" s="18">
        <v>67.2</v>
      </c>
      <c r="Q242" s="18">
        <v>50.3</v>
      </c>
      <c r="R242" s="18">
        <v>17.3</v>
      </c>
      <c r="S242" s="16">
        <v>9.3000000000000007</v>
      </c>
      <c r="T242" s="16">
        <v>5.8</v>
      </c>
      <c r="U242" s="22">
        <v>655.20000000000005</v>
      </c>
    </row>
    <row r="243" spans="1:21" ht="16.5" customHeight="1" x14ac:dyDescent="0.25">
      <c r="A243" s="7"/>
      <c r="B243" s="7"/>
      <c r="C243" s="7" t="s">
        <v>60</v>
      </c>
      <c r="D243" s="7"/>
      <c r="E243" s="7"/>
      <c r="F243" s="7"/>
      <c r="G243" s="7"/>
      <c r="H243" s="7"/>
      <c r="I243" s="7"/>
      <c r="J243" s="7"/>
      <c r="K243" s="7"/>
      <c r="L243" s="9" t="s">
        <v>47</v>
      </c>
      <c r="M243" s="22">
        <v>189.5</v>
      </c>
      <c r="N243" s="22">
        <v>143.9</v>
      </c>
      <c r="O243" s="22">
        <v>120.5</v>
      </c>
      <c r="P243" s="18">
        <v>59.1</v>
      </c>
      <c r="Q243" s="18">
        <v>46.2</v>
      </c>
      <c r="R243" s="18">
        <v>16.100000000000001</v>
      </c>
      <c r="S243" s="16">
        <v>8.1999999999999993</v>
      </c>
      <c r="T243" s="16">
        <v>4.3</v>
      </c>
      <c r="U243" s="22">
        <v>587.9</v>
      </c>
    </row>
    <row r="244" spans="1:21" ht="16.5" customHeight="1" x14ac:dyDescent="0.25">
      <c r="A244" s="7"/>
      <c r="B244" s="7"/>
      <c r="C244" s="7" t="s">
        <v>61</v>
      </c>
      <c r="D244" s="7"/>
      <c r="E244" s="7"/>
      <c r="F244" s="7"/>
      <c r="G244" s="7"/>
      <c r="H244" s="7"/>
      <c r="I244" s="7"/>
      <c r="J244" s="7"/>
      <c r="K244" s="7"/>
      <c r="L244" s="9" t="s">
        <v>47</v>
      </c>
      <c r="M244" s="22">
        <v>159</v>
      </c>
      <c r="N244" s="22">
        <v>119</v>
      </c>
      <c r="O244" s="22">
        <v>100</v>
      </c>
      <c r="P244" s="18">
        <v>46.6</v>
      </c>
      <c r="Q244" s="18">
        <v>38.5</v>
      </c>
      <c r="R244" s="18">
        <v>13.4</v>
      </c>
      <c r="S244" s="16">
        <v>6.6</v>
      </c>
      <c r="T244" s="16">
        <v>2.7</v>
      </c>
      <c r="U244" s="22">
        <v>485.8</v>
      </c>
    </row>
    <row r="245" spans="1:21" ht="16.5" customHeight="1" x14ac:dyDescent="0.25">
      <c r="A245" s="7"/>
      <c r="B245" s="7"/>
      <c r="C245" s="7" t="s">
        <v>62</v>
      </c>
      <c r="D245" s="7"/>
      <c r="E245" s="7"/>
      <c r="F245" s="7"/>
      <c r="G245" s="7"/>
      <c r="H245" s="7"/>
      <c r="I245" s="7"/>
      <c r="J245" s="7"/>
      <c r="K245" s="7"/>
      <c r="L245" s="9" t="s">
        <v>47</v>
      </c>
      <c r="M245" s="22">
        <v>107.9</v>
      </c>
      <c r="N245" s="18">
        <v>82.4</v>
      </c>
      <c r="O245" s="18">
        <v>65.599999999999994</v>
      </c>
      <c r="P245" s="18">
        <v>31.3</v>
      </c>
      <c r="Q245" s="18">
        <v>26</v>
      </c>
      <c r="R245" s="16">
        <v>8.8000000000000007</v>
      </c>
      <c r="S245" s="16">
        <v>4.2</v>
      </c>
      <c r="T245" s="16">
        <v>1.6</v>
      </c>
      <c r="U245" s="22">
        <v>327.9</v>
      </c>
    </row>
    <row r="246" spans="1:21" ht="16.5" customHeight="1" x14ac:dyDescent="0.25">
      <c r="A246" s="7"/>
      <c r="B246" s="7"/>
      <c r="C246" s="7" t="s">
        <v>63</v>
      </c>
      <c r="D246" s="7"/>
      <c r="E246" s="7"/>
      <c r="F246" s="7"/>
      <c r="G246" s="7"/>
      <c r="H246" s="7"/>
      <c r="I246" s="7"/>
      <c r="J246" s="7"/>
      <c r="K246" s="7"/>
      <c r="L246" s="9" t="s">
        <v>47</v>
      </c>
      <c r="M246" s="18">
        <v>71.8</v>
      </c>
      <c r="N246" s="18">
        <v>55.3</v>
      </c>
      <c r="O246" s="18">
        <v>40.200000000000003</v>
      </c>
      <c r="P246" s="18">
        <v>19.899999999999999</v>
      </c>
      <c r="Q246" s="18">
        <v>17.8</v>
      </c>
      <c r="R246" s="16">
        <v>5.5</v>
      </c>
      <c r="S246" s="16">
        <v>2.7</v>
      </c>
      <c r="T246" s="16">
        <v>0.6</v>
      </c>
      <c r="U246" s="22">
        <v>213.9</v>
      </c>
    </row>
    <row r="247" spans="1:21" ht="16.5" customHeight="1" x14ac:dyDescent="0.25">
      <c r="A247" s="7"/>
      <c r="B247" s="7"/>
      <c r="C247" s="7" t="s">
        <v>64</v>
      </c>
      <c r="D247" s="7"/>
      <c r="E247" s="7"/>
      <c r="F247" s="7"/>
      <c r="G247" s="7"/>
      <c r="H247" s="7"/>
      <c r="I247" s="7"/>
      <c r="J247" s="7"/>
      <c r="K247" s="7"/>
      <c r="L247" s="9" t="s">
        <v>47</v>
      </c>
      <c r="M247" s="18">
        <v>64.900000000000006</v>
      </c>
      <c r="N247" s="18">
        <v>50.1</v>
      </c>
      <c r="O247" s="18">
        <v>33.6</v>
      </c>
      <c r="P247" s="18">
        <v>16.600000000000001</v>
      </c>
      <c r="Q247" s="18">
        <v>16.600000000000001</v>
      </c>
      <c r="R247" s="16">
        <v>4.5</v>
      </c>
      <c r="S247" s="16">
        <v>2.4</v>
      </c>
      <c r="T247" s="16">
        <v>0.4</v>
      </c>
      <c r="U247" s="22">
        <v>189.2</v>
      </c>
    </row>
    <row r="248" spans="1:21" ht="16.5" customHeight="1" x14ac:dyDescent="0.25">
      <c r="A248" s="7"/>
      <c r="B248" s="7"/>
      <c r="C248" s="7" t="s">
        <v>65</v>
      </c>
      <c r="D248" s="7"/>
      <c r="E248" s="7"/>
      <c r="F248" s="7"/>
      <c r="G248" s="7"/>
      <c r="H248" s="7"/>
      <c r="I248" s="7"/>
      <c r="J248" s="7"/>
      <c r="K248" s="7"/>
      <c r="L248" s="9" t="s">
        <v>47</v>
      </c>
      <c r="M248" s="20">
        <v>3926.1</v>
      </c>
      <c r="N248" s="20">
        <v>3158.6</v>
      </c>
      <c r="O248" s="20">
        <v>2458.1</v>
      </c>
      <c r="P248" s="20">
        <v>1293.5</v>
      </c>
      <c r="Q248" s="22">
        <v>853.7</v>
      </c>
      <c r="R248" s="22">
        <v>259.8</v>
      </c>
      <c r="S248" s="22">
        <v>205.8</v>
      </c>
      <c r="T248" s="22">
        <v>127.9</v>
      </c>
      <c r="U248" s="21">
        <v>12286</v>
      </c>
    </row>
    <row r="249" spans="1:21" ht="16.5" customHeight="1" x14ac:dyDescent="0.25">
      <c r="A249" s="7"/>
      <c r="B249" s="7" t="s">
        <v>69</v>
      </c>
      <c r="C249" s="7"/>
      <c r="D249" s="7"/>
      <c r="E249" s="7"/>
      <c r="F249" s="7"/>
      <c r="G249" s="7"/>
      <c r="H249" s="7"/>
      <c r="I249" s="7"/>
      <c r="J249" s="7"/>
      <c r="K249" s="7"/>
      <c r="L249" s="9"/>
      <c r="M249" s="10"/>
      <c r="N249" s="10"/>
      <c r="O249" s="10"/>
      <c r="P249" s="10"/>
      <c r="Q249" s="10"/>
      <c r="R249" s="10"/>
      <c r="S249" s="10"/>
      <c r="T249" s="10"/>
      <c r="U249" s="10"/>
    </row>
    <row r="250" spans="1:21" ht="16.5" customHeight="1" x14ac:dyDescent="0.25">
      <c r="A250" s="7"/>
      <c r="B250" s="7"/>
      <c r="C250" s="7" t="s">
        <v>65</v>
      </c>
      <c r="D250" s="7"/>
      <c r="E250" s="7"/>
      <c r="F250" s="7"/>
      <c r="G250" s="7"/>
      <c r="H250" s="7"/>
      <c r="I250" s="7"/>
      <c r="J250" s="7"/>
      <c r="K250" s="7"/>
      <c r="L250" s="9" t="s">
        <v>67</v>
      </c>
      <c r="M250" s="18">
        <v>49.6</v>
      </c>
      <c r="N250" s="18">
        <v>49.5</v>
      </c>
      <c r="O250" s="18">
        <v>49.5</v>
      </c>
      <c r="P250" s="18">
        <v>50</v>
      </c>
      <c r="Q250" s="18">
        <v>49.4</v>
      </c>
      <c r="R250" s="18">
        <v>49.5</v>
      </c>
      <c r="S250" s="18">
        <v>49.5</v>
      </c>
      <c r="T250" s="18">
        <v>51.8</v>
      </c>
      <c r="U250" s="18">
        <v>49.6</v>
      </c>
    </row>
    <row r="251" spans="1:21" ht="16.5" customHeight="1" x14ac:dyDescent="0.25">
      <c r="A251" s="7"/>
      <c r="B251" s="7" t="s">
        <v>70</v>
      </c>
      <c r="C251" s="7"/>
      <c r="D251" s="7"/>
      <c r="E251" s="7"/>
      <c r="F251" s="7"/>
      <c r="G251" s="7"/>
      <c r="H251" s="7"/>
      <c r="I251" s="7"/>
      <c r="J251" s="7"/>
      <c r="K251" s="7"/>
      <c r="L251" s="9"/>
      <c r="M251" s="10"/>
      <c r="N251" s="10"/>
      <c r="O251" s="10"/>
      <c r="P251" s="10"/>
      <c r="Q251" s="10"/>
      <c r="R251" s="10"/>
      <c r="S251" s="10"/>
      <c r="T251" s="10"/>
      <c r="U251" s="10"/>
    </row>
    <row r="252" spans="1:21" ht="16.5" customHeight="1" x14ac:dyDescent="0.25">
      <c r="A252" s="7"/>
      <c r="B252" s="7"/>
      <c r="C252" s="7" t="s">
        <v>46</v>
      </c>
      <c r="D252" s="7"/>
      <c r="E252" s="7"/>
      <c r="F252" s="7"/>
      <c r="G252" s="7"/>
      <c r="H252" s="7"/>
      <c r="I252" s="7"/>
      <c r="J252" s="7"/>
      <c r="K252" s="7"/>
      <c r="L252" s="9" t="s">
        <v>47</v>
      </c>
      <c r="M252" s="22">
        <v>494.9</v>
      </c>
      <c r="N252" s="22">
        <v>407.9</v>
      </c>
      <c r="O252" s="22">
        <v>316.60000000000002</v>
      </c>
      <c r="P252" s="22">
        <v>173.1</v>
      </c>
      <c r="Q252" s="22">
        <v>101</v>
      </c>
      <c r="R252" s="18">
        <v>29.7</v>
      </c>
      <c r="S252" s="18">
        <v>28.6</v>
      </c>
      <c r="T252" s="18">
        <v>18.8</v>
      </c>
      <c r="U252" s="20">
        <v>1570.9</v>
      </c>
    </row>
    <row r="253" spans="1:21" ht="16.5" customHeight="1" x14ac:dyDescent="0.25">
      <c r="A253" s="7"/>
      <c r="B253" s="7"/>
      <c r="C253" s="7" t="s">
        <v>48</v>
      </c>
      <c r="D253" s="7"/>
      <c r="E253" s="7"/>
      <c r="F253" s="7"/>
      <c r="G253" s="7"/>
      <c r="H253" s="7"/>
      <c r="I253" s="7"/>
      <c r="J253" s="7"/>
      <c r="K253" s="7"/>
      <c r="L253" s="9" t="s">
        <v>47</v>
      </c>
      <c r="M253" s="22">
        <v>506.1</v>
      </c>
      <c r="N253" s="22">
        <v>399.8</v>
      </c>
      <c r="O253" s="22">
        <v>334.7</v>
      </c>
      <c r="P253" s="22">
        <v>171.2</v>
      </c>
      <c r="Q253" s="22">
        <v>105</v>
      </c>
      <c r="R253" s="18">
        <v>32.1</v>
      </c>
      <c r="S253" s="18">
        <v>27.3</v>
      </c>
      <c r="T253" s="18">
        <v>18.399999999999999</v>
      </c>
      <c r="U253" s="20">
        <v>1594.8</v>
      </c>
    </row>
    <row r="254" spans="1:21" ht="16.5" customHeight="1" x14ac:dyDescent="0.25">
      <c r="A254" s="7"/>
      <c r="B254" s="7"/>
      <c r="C254" s="7" t="s">
        <v>49</v>
      </c>
      <c r="D254" s="7"/>
      <c r="E254" s="7"/>
      <c r="F254" s="7"/>
      <c r="G254" s="7"/>
      <c r="H254" s="7"/>
      <c r="I254" s="7"/>
      <c r="J254" s="7"/>
      <c r="K254" s="7"/>
      <c r="L254" s="9" t="s">
        <v>47</v>
      </c>
      <c r="M254" s="22">
        <v>472.1</v>
      </c>
      <c r="N254" s="22">
        <v>369.4</v>
      </c>
      <c r="O254" s="22">
        <v>320.89999999999998</v>
      </c>
      <c r="P254" s="22">
        <v>159.9</v>
      </c>
      <c r="Q254" s="22">
        <v>100.1</v>
      </c>
      <c r="R254" s="18">
        <v>31.6</v>
      </c>
      <c r="S254" s="18">
        <v>23.4</v>
      </c>
      <c r="T254" s="18">
        <v>16.3</v>
      </c>
      <c r="U254" s="20">
        <v>1494</v>
      </c>
    </row>
    <row r="255" spans="1:21" ht="16.5" customHeight="1" x14ac:dyDescent="0.25">
      <c r="A255" s="7"/>
      <c r="B255" s="7"/>
      <c r="C255" s="7" t="s">
        <v>50</v>
      </c>
      <c r="D255" s="7"/>
      <c r="E255" s="7"/>
      <c r="F255" s="7"/>
      <c r="G255" s="7"/>
      <c r="H255" s="7"/>
      <c r="I255" s="7"/>
      <c r="J255" s="7"/>
      <c r="K255" s="7"/>
      <c r="L255" s="9" t="s">
        <v>47</v>
      </c>
      <c r="M255" s="22">
        <v>469.1</v>
      </c>
      <c r="N255" s="22">
        <v>375.1</v>
      </c>
      <c r="O255" s="22">
        <v>311.39999999999998</v>
      </c>
      <c r="P255" s="22">
        <v>153.80000000000001</v>
      </c>
      <c r="Q255" s="22">
        <v>103</v>
      </c>
      <c r="R255" s="18">
        <v>31.6</v>
      </c>
      <c r="S255" s="18">
        <v>24.6</v>
      </c>
      <c r="T255" s="18">
        <v>15.1</v>
      </c>
      <c r="U255" s="20">
        <v>1483.8</v>
      </c>
    </row>
    <row r="256" spans="1:21" ht="16.5" customHeight="1" x14ac:dyDescent="0.25">
      <c r="A256" s="7"/>
      <c r="B256" s="7"/>
      <c r="C256" s="7" t="s">
        <v>51</v>
      </c>
      <c r="D256" s="7"/>
      <c r="E256" s="7"/>
      <c r="F256" s="7"/>
      <c r="G256" s="7"/>
      <c r="H256" s="7"/>
      <c r="I256" s="7"/>
      <c r="J256" s="7"/>
      <c r="K256" s="7"/>
      <c r="L256" s="9" t="s">
        <v>47</v>
      </c>
      <c r="M256" s="22">
        <v>544.6</v>
      </c>
      <c r="N256" s="22">
        <v>470.7</v>
      </c>
      <c r="O256" s="22">
        <v>342.5</v>
      </c>
      <c r="P256" s="22">
        <v>169.1</v>
      </c>
      <c r="Q256" s="22">
        <v>115</v>
      </c>
      <c r="R256" s="18">
        <v>31.7</v>
      </c>
      <c r="S256" s="18">
        <v>34.200000000000003</v>
      </c>
      <c r="T256" s="18">
        <v>17.3</v>
      </c>
      <c r="U256" s="20">
        <v>1725.4</v>
      </c>
    </row>
    <row r="257" spans="1:21" ht="16.5" customHeight="1" x14ac:dyDescent="0.25">
      <c r="A257" s="7"/>
      <c r="B257" s="7"/>
      <c r="C257" s="7" t="s">
        <v>52</v>
      </c>
      <c r="D257" s="7"/>
      <c r="E257" s="7"/>
      <c r="F257" s="7"/>
      <c r="G257" s="7"/>
      <c r="H257" s="7"/>
      <c r="I257" s="7"/>
      <c r="J257" s="7"/>
      <c r="K257" s="7"/>
      <c r="L257" s="9" t="s">
        <v>47</v>
      </c>
      <c r="M257" s="22">
        <v>597.4</v>
      </c>
      <c r="N257" s="22">
        <v>506.2</v>
      </c>
      <c r="O257" s="22">
        <v>358.2</v>
      </c>
      <c r="P257" s="22">
        <v>193.3</v>
      </c>
      <c r="Q257" s="22">
        <v>115.5</v>
      </c>
      <c r="R257" s="18">
        <v>31.6</v>
      </c>
      <c r="S257" s="18">
        <v>34.299999999999997</v>
      </c>
      <c r="T257" s="18">
        <v>23.7</v>
      </c>
      <c r="U257" s="20">
        <v>1860.5</v>
      </c>
    </row>
    <row r="258" spans="1:21" ht="16.5" customHeight="1" x14ac:dyDescent="0.25">
      <c r="A258" s="7"/>
      <c r="B258" s="7"/>
      <c r="C258" s="7" t="s">
        <v>53</v>
      </c>
      <c r="D258" s="7"/>
      <c r="E258" s="7"/>
      <c r="F258" s="7"/>
      <c r="G258" s="7"/>
      <c r="H258" s="7"/>
      <c r="I258" s="7"/>
      <c r="J258" s="7"/>
      <c r="K258" s="7"/>
      <c r="L258" s="9" t="s">
        <v>47</v>
      </c>
      <c r="M258" s="22">
        <v>588.1</v>
      </c>
      <c r="N258" s="22">
        <v>498.7</v>
      </c>
      <c r="O258" s="22">
        <v>348.6</v>
      </c>
      <c r="P258" s="22">
        <v>204.7</v>
      </c>
      <c r="Q258" s="22">
        <v>116.2</v>
      </c>
      <c r="R258" s="18">
        <v>31</v>
      </c>
      <c r="S258" s="18">
        <v>35</v>
      </c>
      <c r="T258" s="18">
        <v>24</v>
      </c>
      <c r="U258" s="20">
        <v>1846.6</v>
      </c>
    </row>
    <row r="259" spans="1:21" ht="16.5" customHeight="1" x14ac:dyDescent="0.25">
      <c r="A259" s="7"/>
      <c r="B259" s="7"/>
      <c r="C259" s="7" t="s">
        <v>54</v>
      </c>
      <c r="D259" s="7"/>
      <c r="E259" s="7"/>
      <c r="F259" s="7"/>
      <c r="G259" s="7"/>
      <c r="H259" s="7"/>
      <c r="I259" s="7"/>
      <c r="J259" s="7"/>
      <c r="K259" s="7"/>
      <c r="L259" s="9" t="s">
        <v>47</v>
      </c>
      <c r="M259" s="22">
        <v>541.9</v>
      </c>
      <c r="N259" s="22">
        <v>447</v>
      </c>
      <c r="O259" s="22">
        <v>327.3</v>
      </c>
      <c r="P259" s="22">
        <v>184.4</v>
      </c>
      <c r="Q259" s="22">
        <v>107.8</v>
      </c>
      <c r="R259" s="18">
        <v>29.7</v>
      </c>
      <c r="S259" s="18">
        <v>32.4</v>
      </c>
      <c r="T259" s="18">
        <v>19.8</v>
      </c>
      <c r="U259" s="20">
        <v>1690.6</v>
      </c>
    </row>
    <row r="260" spans="1:21" ht="16.5" customHeight="1" x14ac:dyDescent="0.25">
      <c r="A260" s="7"/>
      <c r="B260" s="7"/>
      <c r="C260" s="7" t="s">
        <v>55</v>
      </c>
      <c r="D260" s="7"/>
      <c r="E260" s="7"/>
      <c r="F260" s="7"/>
      <c r="G260" s="7"/>
      <c r="H260" s="7"/>
      <c r="I260" s="7"/>
      <c r="J260" s="7"/>
      <c r="K260" s="7"/>
      <c r="L260" s="9" t="s">
        <v>47</v>
      </c>
      <c r="M260" s="22">
        <v>508.3</v>
      </c>
      <c r="N260" s="22">
        <v>413.1</v>
      </c>
      <c r="O260" s="22">
        <v>323.89999999999998</v>
      </c>
      <c r="P260" s="22">
        <v>171.4</v>
      </c>
      <c r="Q260" s="22">
        <v>105</v>
      </c>
      <c r="R260" s="18">
        <v>30.4</v>
      </c>
      <c r="S260" s="18">
        <v>28.6</v>
      </c>
      <c r="T260" s="18">
        <v>17.399999999999999</v>
      </c>
      <c r="U260" s="20">
        <v>1598.4</v>
      </c>
    </row>
    <row r="261" spans="1:21" ht="16.5" customHeight="1" x14ac:dyDescent="0.25">
      <c r="A261" s="7"/>
      <c r="B261" s="7"/>
      <c r="C261" s="7" t="s">
        <v>56</v>
      </c>
      <c r="D261" s="7"/>
      <c r="E261" s="7"/>
      <c r="F261" s="7"/>
      <c r="G261" s="7"/>
      <c r="H261" s="7"/>
      <c r="I261" s="7"/>
      <c r="J261" s="7"/>
      <c r="K261" s="7"/>
      <c r="L261" s="9" t="s">
        <v>47</v>
      </c>
      <c r="M261" s="22">
        <v>518.6</v>
      </c>
      <c r="N261" s="22">
        <v>425.5</v>
      </c>
      <c r="O261" s="22">
        <v>340</v>
      </c>
      <c r="P261" s="22">
        <v>178.6</v>
      </c>
      <c r="Q261" s="22">
        <v>115.4</v>
      </c>
      <c r="R261" s="18">
        <v>35.1</v>
      </c>
      <c r="S261" s="18">
        <v>27.8</v>
      </c>
      <c r="T261" s="18">
        <v>17.2</v>
      </c>
      <c r="U261" s="20">
        <v>1658.6</v>
      </c>
    </row>
    <row r="262" spans="1:21" ht="16.5" customHeight="1" x14ac:dyDescent="0.25">
      <c r="A262" s="7"/>
      <c r="B262" s="7"/>
      <c r="C262" s="7" t="s">
        <v>57</v>
      </c>
      <c r="D262" s="7"/>
      <c r="E262" s="7"/>
      <c r="F262" s="7"/>
      <c r="G262" s="7"/>
      <c r="H262" s="7"/>
      <c r="I262" s="7"/>
      <c r="J262" s="7"/>
      <c r="K262" s="7"/>
      <c r="L262" s="9" t="s">
        <v>47</v>
      </c>
      <c r="M262" s="22">
        <v>482.5</v>
      </c>
      <c r="N262" s="22">
        <v>387.7</v>
      </c>
      <c r="O262" s="22">
        <v>311.3</v>
      </c>
      <c r="P262" s="22">
        <v>164</v>
      </c>
      <c r="Q262" s="22">
        <v>111.7</v>
      </c>
      <c r="R262" s="18">
        <v>34.5</v>
      </c>
      <c r="S262" s="18">
        <v>24.3</v>
      </c>
      <c r="T262" s="18">
        <v>15.5</v>
      </c>
      <c r="U262" s="20">
        <v>1531.8</v>
      </c>
    </row>
    <row r="263" spans="1:21" ht="16.5" customHeight="1" x14ac:dyDescent="0.25">
      <c r="A263" s="7"/>
      <c r="B263" s="7"/>
      <c r="C263" s="7" t="s">
        <v>58</v>
      </c>
      <c r="D263" s="7"/>
      <c r="E263" s="7"/>
      <c r="F263" s="7"/>
      <c r="G263" s="7"/>
      <c r="H263" s="7"/>
      <c r="I263" s="7"/>
      <c r="J263" s="7"/>
      <c r="K263" s="7"/>
      <c r="L263" s="9" t="s">
        <v>47</v>
      </c>
      <c r="M263" s="22">
        <v>487.7</v>
      </c>
      <c r="N263" s="22">
        <v>377.3</v>
      </c>
      <c r="O263" s="22">
        <v>305.89999999999998</v>
      </c>
      <c r="P263" s="22">
        <v>156.80000000000001</v>
      </c>
      <c r="Q263" s="22">
        <v>113.9</v>
      </c>
      <c r="R263" s="18">
        <v>38</v>
      </c>
      <c r="S263" s="18">
        <v>23</v>
      </c>
      <c r="T263" s="18">
        <v>14</v>
      </c>
      <c r="U263" s="20">
        <v>1517.2</v>
      </c>
    </row>
    <row r="264" spans="1:21" ht="16.5" customHeight="1" x14ac:dyDescent="0.25">
      <c r="A264" s="7"/>
      <c r="B264" s="7"/>
      <c r="C264" s="7" t="s">
        <v>59</v>
      </c>
      <c r="D264" s="7"/>
      <c r="E264" s="7"/>
      <c r="F264" s="7"/>
      <c r="G264" s="7"/>
      <c r="H264" s="7"/>
      <c r="I264" s="7"/>
      <c r="J264" s="7"/>
      <c r="K264" s="7"/>
      <c r="L264" s="9" t="s">
        <v>47</v>
      </c>
      <c r="M264" s="22">
        <v>435.5</v>
      </c>
      <c r="N264" s="22">
        <v>335.2</v>
      </c>
      <c r="O264" s="22">
        <v>268.10000000000002</v>
      </c>
      <c r="P264" s="22">
        <v>137.30000000000001</v>
      </c>
      <c r="Q264" s="22">
        <v>103.4</v>
      </c>
      <c r="R264" s="18">
        <v>35.200000000000003</v>
      </c>
      <c r="S264" s="18">
        <v>19.5</v>
      </c>
      <c r="T264" s="18">
        <v>11.1</v>
      </c>
      <c r="U264" s="20">
        <v>1345.5</v>
      </c>
    </row>
    <row r="265" spans="1:21" ht="16.5" customHeight="1" x14ac:dyDescent="0.25">
      <c r="A265" s="7"/>
      <c r="B265" s="7"/>
      <c r="C265" s="7" t="s">
        <v>60</v>
      </c>
      <c r="D265" s="7"/>
      <c r="E265" s="7"/>
      <c r="F265" s="7"/>
      <c r="G265" s="7"/>
      <c r="H265" s="7"/>
      <c r="I265" s="7"/>
      <c r="J265" s="7"/>
      <c r="K265" s="7"/>
      <c r="L265" s="9" t="s">
        <v>47</v>
      </c>
      <c r="M265" s="22">
        <v>386.2</v>
      </c>
      <c r="N265" s="22">
        <v>297.10000000000002</v>
      </c>
      <c r="O265" s="22">
        <v>243.4</v>
      </c>
      <c r="P265" s="22">
        <v>119.5</v>
      </c>
      <c r="Q265" s="18">
        <v>95.1</v>
      </c>
      <c r="R265" s="18">
        <v>32.700000000000003</v>
      </c>
      <c r="S265" s="18">
        <v>17.3</v>
      </c>
      <c r="T265" s="16">
        <v>8</v>
      </c>
      <c r="U265" s="20">
        <v>1199.7</v>
      </c>
    </row>
    <row r="266" spans="1:21" ht="16.5" customHeight="1" x14ac:dyDescent="0.25">
      <c r="A266" s="7"/>
      <c r="B266" s="7"/>
      <c r="C266" s="7" t="s">
        <v>61</v>
      </c>
      <c r="D266" s="7"/>
      <c r="E266" s="7"/>
      <c r="F266" s="7"/>
      <c r="G266" s="7"/>
      <c r="H266" s="7"/>
      <c r="I266" s="7"/>
      <c r="J266" s="7"/>
      <c r="K266" s="7"/>
      <c r="L266" s="9" t="s">
        <v>47</v>
      </c>
      <c r="M266" s="22">
        <v>323.39999999999998</v>
      </c>
      <c r="N266" s="22">
        <v>245</v>
      </c>
      <c r="O266" s="22">
        <v>201.1</v>
      </c>
      <c r="P266" s="18">
        <v>93.9</v>
      </c>
      <c r="Q266" s="18">
        <v>79.7</v>
      </c>
      <c r="R266" s="18">
        <v>27</v>
      </c>
      <c r="S266" s="18">
        <v>13.8</v>
      </c>
      <c r="T266" s="16">
        <v>5</v>
      </c>
      <c r="U266" s="22">
        <v>989</v>
      </c>
    </row>
    <row r="267" spans="1:21" ht="16.5" customHeight="1" x14ac:dyDescent="0.25">
      <c r="A267" s="7"/>
      <c r="B267" s="7"/>
      <c r="C267" s="7" t="s">
        <v>62</v>
      </c>
      <c r="D267" s="7"/>
      <c r="E267" s="7"/>
      <c r="F267" s="7"/>
      <c r="G267" s="7"/>
      <c r="H267" s="7"/>
      <c r="I267" s="7"/>
      <c r="J267" s="7"/>
      <c r="K267" s="7"/>
      <c r="L267" s="9" t="s">
        <v>47</v>
      </c>
      <c r="M267" s="22">
        <v>227.3</v>
      </c>
      <c r="N267" s="22">
        <v>174.6</v>
      </c>
      <c r="O267" s="22">
        <v>135.1</v>
      </c>
      <c r="P267" s="18">
        <v>65.5</v>
      </c>
      <c r="Q267" s="18">
        <v>55.8</v>
      </c>
      <c r="R267" s="18">
        <v>18.399999999999999</v>
      </c>
      <c r="S267" s="16">
        <v>9.1</v>
      </c>
      <c r="T267" s="16">
        <v>2.9</v>
      </c>
      <c r="U267" s="22">
        <v>688.9</v>
      </c>
    </row>
    <row r="268" spans="1:21" ht="16.5" customHeight="1" x14ac:dyDescent="0.25">
      <c r="A268" s="7"/>
      <c r="B268" s="7"/>
      <c r="C268" s="7" t="s">
        <v>63</v>
      </c>
      <c r="D268" s="7"/>
      <c r="E268" s="7"/>
      <c r="F268" s="7"/>
      <c r="G268" s="7"/>
      <c r="H268" s="7"/>
      <c r="I268" s="7"/>
      <c r="J268" s="7"/>
      <c r="K268" s="7"/>
      <c r="L268" s="9" t="s">
        <v>47</v>
      </c>
      <c r="M268" s="22">
        <v>160.4</v>
      </c>
      <c r="N268" s="22">
        <v>124.2</v>
      </c>
      <c r="O268" s="18">
        <v>87.9</v>
      </c>
      <c r="P268" s="18">
        <v>44.4</v>
      </c>
      <c r="Q268" s="18">
        <v>39.9</v>
      </c>
      <c r="R268" s="18">
        <v>12.2</v>
      </c>
      <c r="S268" s="16">
        <v>6.2</v>
      </c>
      <c r="T268" s="16">
        <v>1.4</v>
      </c>
      <c r="U268" s="22">
        <v>476.7</v>
      </c>
    </row>
    <row r="269" spans="1:21" ht="16.5" customHeight="1" x14ac:dyDescent="0.25">
      <c r="A269" s="7"/>
      <c r="B269" s="7"/>
      <c r="C269" s="7" t="s">
        <v>64</v>
      </c>
      <c r="D269" s="7"/>
      <c r="E269" s="7"/>
      <c r="F269" s="7"/>
      <c r="G269" s="7"/>
      <c r="H269" s="7"/>
      <c r="I269" s="7"/>
      <c r="J269" s="7"/>
      <c r="K269" s="7"/>
      <c r="L269" s="9" t="s">
        <v>47</v>
      </c>
      <c r="M269" s="22">
        <v>171.1</v>
      </c>
      <c r="N269" s="22">
        <v>131.5</v>
      </c>
      <c r="O269" s="18">
        <v>88.2</v>
      </c>
      <c r="P269" s="18">
        <v>43.9</v>
      </c>
      <c r="Q269" s="18">
        <v>44.4</v>
      </c>
      <c r="R269" s="18">
        <v>11.9</v>
      </c>
      <c r="S269" s="16">
        <v>6.2</v>
      </c>
      <c r="T269" s="16">
        <v>1.1000000000000001</v>
      </c>
      <c r="U269" s="22">
        <v>498.3</v>
      </c>
    </row>
    <row r="270" spans="1:21" ht="16.5" customHeight="1" x14ac:dyDescent="0.25">
      <c r="A270" s="7"/>
      <c r="B270" s="7"/>
      <c r="C270" s="7" t="s">
        <v>65</v>
      </c>
      <c r="D270" s="7"/>
      <c r="E270" s="7"/>
      <c r="F270" s="7"/>
      <c r="G270" s="7"/>
      <c r="H270" s="7"/>
      <c r="I270" s="7"/>
      <c r="J270" s="7"/>
      <c r="K270" s="7"/>
      <c r="L270" s="9" t="s">
        <v>47</v>
      </c>
      <c r="M270" s="20">
        <v>7915.1</v>
      </c>
      <c r="N270" s="20">
        <v>6385.8</v>
      </c>
      <c r="O270" s="20">
        <v>4965</v>
      </c>
      <c r="P270" s="20">
        <v>2584.8000000000002</v>
      </c>
      <c r="Q270" s="20">
        <v>1728.1</v>
      </c>
      <c r="R270" s="22">
        <v>524.70000000000005</v>
      </c>
      <c r="S270" s="22">
        <v>415.9</v>
      </c>
      <c r="T270" s="22">
        <v>246.7</v>
      </c>
      <c r="U270" s="21">
        <v>24770.7</v>
      </c>
    </row>
    <row r="271" spans="1:21" ht="16.5" customHeight="1" x14ac:dyDescent="0.25">
      <c r="A271" s="7"/>
      <c r="B271" s="7" t="s">
        <v>71</v>
      </c>
      <c r="C271" s="7"/>
      <c r="D271" s="7"/>
      <c r="E271" s="7"/>
      <c r="F271" s="7"/>
      <c r="G271" s="7"/>
      <c r="H271" s="7"/>
      <c r="I271" s="7"/>
      <c r="J271" s="7"/>
      <c r="K271" s="7"/>
      <c r="L271" s="9"/>
      <c r="M271" s="10"/>
      <c r="N271" s="10"/>
      <c r="O271" s="10"/>
      <c r="P271" s="10"/>
      <c r="Q271" s="10"/>
      <c r="R271" s="10"/>
      <c r="S271" s="10"/>
      <c r="T271" s="10"/>
      <c r="U271" s="10"/>
    </row>
    <row r="272" spans="1:21" ht="16.5" customHeight="1" x14ac:dyDescent="0.25">
      <c r="A272" s="7"/>
      <c r="B272" s="7"/>
      <c r="C272" s="7" t="s">
        <v>65</v>
      </c>
      <c r="D272" s="7"/>
      <c r="E272" s="7"/>
      <c r="F272" s="7"/>
      <c r="G272" s="7"/>
      <c r="H272" s="7"/>
      <c r="I272" s="7"/>
      <c r="J272" s="7"/>
      <c r="K272" s="7"/>
      <c r="L272" s="9" t="s">
        <v>67</v>
      </c>
      <c r="M272" s="18">
        <v>32</v>
      </c>
      <c r="N272" s="18">
        <v>25.8</v>
      </c>
      <c r="O272" s="18">
        <v>20</v>
      </c>
      <c r="P272" s="18">
        <v>10.4</v>
      </c>
      <c r="Q272" s="16">
        <v>7</v>
      </c>
      <c r="R272" s="16">
        <v>2.1</v>
      </c>
      <c r="S272" s="16">
        <v>1.7</v>
      </c>
      <c r="T272" s="16">
        <v>1</v>
      </c>
      <c r="U272" s="22">
        <v>100</v>
      </c>
    </row>
    <row r="273" spans="1:21" ht="16.5" customHeight="1" x14ac:dyDescent="0.25">
      <c r="A273" s="7" t="s">
        <v>77</v>
      </c>
      <c r="B273" s="7"/>
      <c r="C273" s="7"/>
      <c r="D273" s="7"/>
      <c r="E273" s="7"/>
      <c r="F273" s="7"/>
      <c r="G273" s="7"/>
      <c r="H273" s="7"/>
      <c r="I273" s="7"/>
      <c r="J273" s="7"/>
      <c r="K273" s="7"/>
      <c r="L273" s="9"/>
      <c r="M273" s="10"/>
      <c r="N273" s="10"/>
      <c r="O273" s="10"/>
      <c r="P273" s="10"/>
      <c r="Q273" s="10"/>
      <c r="R273" s="10"/>
      <c r="S273" s="10"/>
      <c r="T273" s="10"/>
      <c r="U273" s="10"/>
    </row>
    <row r="274" spans="1:21" ht="16.5" customHeight="1" x14ac:dyDescent="0.25">
      <c r="A274" s="7"/>
      <c r="B274" s="7" t="s">
        <v>45</v>
      </c>
      <c r="C274" s="7"/>
      <c r="D274" s="7"/>
      <c r="E274" s="7"/>
      <c r="F274" s="7"/>
      <c r="G274" s="7"/>
      <c r="H274" s="7"/>
      <c r="I274" s="7"/>
      <c r="J274" s="7"/>
      <c r="K274" s="7"/>
      <c r="L274" s="9"/>
      <c r="M274" s="10"/>
      <c r="N274" s="10"/>
      <c r="O274" s="10"/>
      <c r="P274" s="10"/>
      <c r="Q274" s="10"/>
      <c r="R274" s="10"/>
      <c r="S274" s="10"/>
      <c r="T274" s="10"/>
      <c r="U274" s="10"/>
    </row>
    <row r="275" spans="1:21" ht="16.5" customHeight="1" x14ac:dyDescent="0.25">
      <c r="A275" s="7"/>
      <c r="B275" s="7"/>
      <c r="C275" s="7" t="s">
        <v>46</v>
      </c>
      <c r="D275" s="7"/>
      <c r="E275" s="7"/>
      <c r="F275" s="7"/>
      <c r="G275" s="7"/>
      <c r="H275" s="7"/>
      <c r="I275" s="7"/>
      <c r="J275" s="7"/>
      <c r="K275" s="7"/>
      <c r="L275" s="9" t="s">
        <v>47</v>
      </c>
      <c r="M275" s="22">
        <v>241.8</v>
      </c>
      <c r="N275" s="22">
        <v>195.3</v>
      </c>
      <c r="O275" s="22">
        <v>154.19999999999999</v>
      </c>
      <c r="P275" s="18">
        <v>84.2</v>
      </c>
      <c r="Q275" s="18">
        <v>49.9</v>
      </c>
      <c r="R275" s="18">
        <v>14.6</v>
      </c>
      <c r="S275" s="18">
        <v>13.3</v>
      </c>
      <c r="T275" s="16">
        <v>9.5</v>
      </c>
      <c r="U275" s="22">
        <v>762.9</v>
      </c>
    </row>
    <row r="276" spans="1:21" ht="16.5" customHeight="1" x14ac:dyDescent="0.25">
      <c r="A276" s="7"/>
      <c r="B276" s="7"/>
      <c r="C276" s="7" t="s">
        <v>48</v>
      </c>
      <c r="D276" s="7"/>
      <c r="E276" s="7"/>
      <c r="F276" s="7"/>
      <c r="G276" s="7"/>
      <c r="H276" s="7"/>
      <c r="I276" s="7"/>
      <c r="J276" s="7"/>
      <c r="K276" s="7"/>
      <c r="L276" s="9" t="s">
        <v>47</v>
      </c>
      <c r="M276" s="22">
        <v>244.3</v>
      </c>
      <c r="N276" s="22">
        <v>190.1</v>
      </c>
      <c r="O276" s="22">
        <v>161.9</v>
      </c>
      <c r="P276" s="18">
        <v>83.2</v>
      </c>
      <c r="Q276" s="18">
        <v>50.9</v>
      </c>
      <c r="R276" s="18">
        <v>15.7</v>
      </c>
      <c r="S276" s="18">
        <v>12.7</v>
      </c>
      <c r="T276" s="16">
        <v>9</v>
      </c>
      <c r="U276" s="22">
        <v>767.9</v>
      </c>
    </row>
    <row r="277" spans="1:21" ht="16.5" customHeight="1" x14ac:dyDescent="0.25">
      <c r="A277" s="7"/>
      <c r="B277" s="7"/>
      <c r="C277" s="7" t="s">
        <v>49</v>
      </c>
      <c r="D277" s="7"/>
      <c r="E277" s="7"/>
      <c r="F277" s="7"/>
      <c r="G277" s="7"/>
      <c r="H277" s="7"/>
      <c r="I277" s="7"/>
      <c r="J277" s="7"/>
      <c r="K277" s="7"/>
      <c r="L277" s="9" t="s">
        <v>47</v>
      </c>
      <c r="M277" s="22">
        <v>223.2</v>
      </c>
      <c r="N277" s="22">
        <v>173.5</v>
      </c>
      <c r="O277" s="22">
        <v>151.30000000000001</v>
      </c>
      <c r="P277" s="18">
        <v>75.900000000000006</v>
      </c>
      <c r="Q277" s="18">
        <v>47.8</v>
      </c>
      <c r="R277" s="18">
        <v>15.1</v>
      </c>
      <c r="S277" s="18">
        <v>11</v>
      </c>
      <c r="T277" s="16">
        <v>7.8</v>
      </c>
      <c r="U277" s="22">
        <v>705.7</v>
      </c>
    </row>
    <row r="278" spans="1:21" ht="16.5" customHeight="1" x14ac:dyDescent="0.25">
      <c r="A278" s="7"/>
      <c r="B278" s="7"/>
      <c r="C278" s="7" t="s">
        <v>50</v>
      </c>
      <c r="D278" s="7"/>
      <c r="E278" s="7"/>
      <c r="F278" s="7"/>
      <c r="G278" s="7"/>
      <c r="H278" s="7"/>
      <c r="I278" s="7"/>
      <c r="J278" s="7"/>
      <c r="K278" s="7"/>
      <c r="L278" s="9" t="s">
        <v>47</v>
      </c>
      <c r="M278" s="22">
        <v>227.6</v>
      </c>
      <c r="N278" s="22">
        <v>182.2</v>
      </c>
      <c r="O278" s="22">
        <v>151.19999999999999</v>
      </c>
      <c r="P278" s="18">
        <v>75.3</v>
      </c>
      <c r="Q278" s="18">
        <v>50.6</v>
      </c>
      <c r="R278" s="18">
        <v>15.5</v>
      </c>
      <c r="S278" s="18">
        <v>12.2</v>
      </c>
      <c r="T278" s="16">
        <v>7.1</v>
      </c>
      <c r="U278" s="22">
        <v>721.8</v>
      </c>
    </row>
    <row r="279" spans="1:21" ht="16.5" customHeight="1" x14ac:dyDescent="0.25">
      <c r="A279" s="7"/>
      <c r="B279" s="7"/>
      <c r="C279" s="7" t="s">
        <v>51</v>
      </c>
      <c r="D279" s="7"/>
      <c r="E279" s="7"/>
      <c r="F279" s="7"/>
      <c r="G279" s="7"/>
      <c r="H279" s="7"/>
      <c r="I279" s="7"/>
      <c r="J279" s="7"/>
      <c r="K279" s="7"/>
      <c r="L279" s="9" t="s">
        <v>47</v>
      </c>
      <c r="M279" s="22">
        <v>262.39999999999998</v>
      </c>
      <c r="N279" s="22">
        <v>223.8</v>
      </c>
      <c r="O279" s="22">
        <v>169.2</v>
      </c>
      <c r="P279" s="18">
        <v>83.7</v>
      </c>
      <c r="Q279" s="18">
        <v>56.2</v>
      </c>
      <c r="R279" s="18">
        <v>15.3</v>
      </c>
      <c r="S279" s="18">
        <v>16.5</v>
      </c>
      <c r="T279" s="16">
        <v>8.4</v>
      </c>
      <c r="U279" s="22">
        <v>835.4</v>
      </c>
    </row>
    <row r="280" spans="1:21" ht="16.5" customHeight="1" x14ac:dyDescent="0.25">
      <c r="A280" s="7"/>
      <c r="B280" s="7"/>
      <c r="C280" s="7" t="s">
        <v>52</v>
      </c>
      <c r="D280" s="7"/>
      <c r="E280" s="7"/>
      <c r="F280" s="7"/>
      <c r="G280" s="7"/>
      <c r="H280" s="7"/>
      <c r="I280" s="7"/>
      <c r="J280" s="7"/>
      <c r="K280" s="7"/>
      <c r="L280" s="9" t="s">
        <v>47</v>
      </c>
      <c r="M280" s="22">
        <v>291.3</v>
      </c>
      <c r="N280" s="22">
        <v>246.1</v>
      </c>
      <c r="O280" s="22">
        <v>176.1</v>
      </c>
      <c r="P280" s="18">
        <v>98.4</v>
      </c>
      <c r="Q280" s="18">
        <v>57.4</v>
      </c>
      <c r="R280" s="18">
        <v>15.3</v>
      </c>
      <c r="S280" s="18">
        <v>17.3</v>
      </c>
      <c r="T280" s="18">
        <v>11.7</v>
      </c>
      <c r="U280" s="22">
        <v>913.8</v>
      </c>
    </row>
    <row r="281" spans="1:21" ht="16.5" customHeight="1" x14ac:dyDescent="0.25">
      <c r="A281" s="7"/>
      <c r="B281" s="7"/>
      <c r="C281" s="7" t="s">
        <v>53</v>
      </c>
      <c r="D281" s="7"/>
      <c r="E281" s="7"/>
      <c r="F281" s="7"/>
      <c r="G281" s="7"/>
      <c r="H281" s="7"/>
      <c r="I281" s="7"/>
      <c r="J281" s="7"/>
      <c r="K281" s="7"/>
      <c r="L281" s="9" t="s">
        <v>47</v>
      </c>
      <c r="M281" s="22">
        <v>290.7</v>
      </c>
      <c r="N281" s="22">
        <v>244</v>
      </c>
      <c r="O281" s="22">
        <v>174.6</v>
      </c>
      <c r="P281" s="22">
        <v>101.1</v>
      </c>
      <c r="Q281" s="18">
        <v>58</v>
      </c>
      <c r="R281" s="18">
        <v>15.4</v>
      </c>
      <c r="S281" s="18">
        <v>17.5</v>
      </c>
      <c r="T281" s="18">
        <v>11.5</v>
      </c>
      <c r="U281" s="22">
        <v>912.9</v>
      </c>
    </row>
    <row r="282" spans="1:21" ht="16.5" customHeight="1" x14ac:dyDescent="0.25">
      <c r="A282" s="7"/>
      <c r="B282" s="7"/>
      <c r="C282" s="7" t="s">
        <v>54</v>
      </c>
      <c r="D282" s="7"/>
      <c r="E282" s="7"/>
      <c r="F282" s="7"/>
      <c r="G282" s="7"/>
      <c r="H282" s="7"/>
      <c r="I282" s="7"/>
      <c r="J282" s="7"/>
      <c r="K282" s="7"/>
      <c r="L282" s="9" t="s">
        <v>47</v>
      </c>
      <c r="M282" s="22">
        <v>262.10000000000002</v>
      </c>
      <c r="N282" s="22">
        <v>214</v>
      </c>
      <c r="O282" s="22">
        <v>160.80000000000001</v>
      </c>
      <c r="P282" s="18">
        <v>88.4</v>
      </c>
      <c r="Q282" s="18">
        <v>52.7</v>
      </c>
      <c r="R282" s="18">
        <v>15</v>
      </c>
      <c r="S282" s="18">
        <v>15.4</v>
      </c>
      <c r="T282" s="16">
        <v>9.5</v>
      </c>
      <c r="U282" s="22">
        <v>817.9</v>
      </c>
    </row>
    <row r="283" spans="1:21" ht="16.5" customHeight="1" x14ac:dyDescent="0.25">
      <c r="A283" s="7"/>
      <c r="B283" s="7"/>
      <c r="C283" s="7" t="s">
        <v>55</v>
      </c>
      <c r="D283" s="7"/>
      <c r="E283" s="7"/>
      <c r="F283" s="7"/>
      <c r="G283" s="7"/>
      <c r="H283" s="7"/>
      <c r="I283" s="7"/>
      <c r="J283" s="7"/>
      <c r="K283" s="7"/>
      <c r="L283" s="9" t="s">
        <v>47</v>
      </c>
      <c r="M283" s="22">
        <v>258.60000000000002</v>
      </c>
      <c r="N283" s="22">
        <v>209.1</v>
      </c>
      <c r="O283" s="22">
        <v>166.6</v>
      </c>
      <c r="P283" s="18">
        <v>86.1</v>
      </c>
      <c r="Q283" s="18">
        <v>53.3</v>
      </c>
      <c r="R283" s="18">
        <v>16.100000000000001</v>
      </c>
      <c r="S283" s="18">
        <v>14.1</v>
      </c>
      <c r="T283" s="16">
        <v>8.5</v>
      </c>
      <c r="U283" s="22">
        <v>812.5</v>
      </c>
    </row>
    <row r="284" spans="1:21" ht="16.5" customHeight="1" x14ac:dyDescent="0.25">
      <c r="A284" s="7"/>
      <c r="B284" s="7"/>
      <c r="C284" s="7" t="s">
        <v>56</v>
      </c>
      <c r="D284" s="7"/>
      <c r="E284" s="7"/>
      <c r="F284" s="7"/>
      <c r="G284" s="7"/>
      <c r="H284" s="7"/>
      <c r="I284" s="7"/>
      <c r="J284" s="7"/>
      <c r="K284" s="7"/>
      <c r="L284" s="9" t="s">
        <v>47</v>
      </c>
      <c r="M284" s="22">
        <v>259.89999999999998</v>
      </c>
      <c r="N284" s="22">
        <v>214.1</v>
      </c>
      <c r="O284" s="22">
        <v>169.9</v>
      </c>
      <c r="P284" s="18">
        <v>88</v>
      </c>
      <c r="Q284" s="18">
        <v>58.1</v>
      </c>
      <c r="R284" s="18">
        <v>17.899999999999999</v>
      </c>
      <c r="S284" s="18">
        <v>13.5</v>
      </c>
      <c r="T284" s="16">
        <v>8.4</v>
      </c>
      <c r="U284" s="22">
        <v>830</v>
      </c>
    </row>
    <row r="285" spans="1:21" ht="16.5" customHeight="1" x14ac:dyDescent="0.25">
      <c r="A285" s="7"/>
      <c r="B285" s="7"/>
      <c r="C285" s="7" t="s">
        <v>57</v>
      </c>
      <c r="D285" s="7"/>
      <c r="E285" s="7"/>
      <c r="F285" s="7"/>
      <c r="G285" s="7"/>
      <c r="H285" s="7"/>
      <c r="I285" s="7"/>
      <c r="J285" s="7"/>
      <c r="K285" s="7"/>
      <c r="L285" s="9" t="s">
        <v>47</v>
      </c>
      <c r="M285" s="22">
        <v>249.3</v>
      </c>
      <c r="N285" s="22">
        <v>198.1</v>
      </c>
      <c r="O285" s="22">
        <v>159.6</v>
      </c>
      <c r="P285" s="18">
        <v>82.3</v>
      </c>
      <c r="Q285" s="18">
        <v>57.2</v>
      </c>
      <c r="R285" s="18">
        <v>18.100000000000001</v>
      </c>
      <c r="S285" s="18">
        <v>12.4</v>
      </c>
      <c r="T285" s="16">
        <v>7.5</v>
      </c>
      <c r="U285" s="22">
        <v>784.7</v>
      </c>
    </row>
    <row r="286" spans="1:21" ht="16.5" customHeight="1" x14ac:dyDescent="0.25">
      <c r="A286" s="7"/>
      <c r="B286" s="7"/>
      <c r="C286" s="7" t="s">
        <v>58</v>
      </c>
      <c r="D286" s="7"/>
      <c r="E286" s="7"/>
      <c r="F286" s="7"/>
      <c r="G286" s="7"/>
      <c r="H286" s="7"/>
      <c r="I286" s="7"/>
      <c r="J286" s="7"/>
      <c r="K286" s="7"/>
      <c r="L286" s="9" t="s">
        <v>47</v>
      </c>
      <c r="M286" s="22">
        <v>245.7</v>
      </c>
      <c r="N286" s="22">
        <v>189.6</v>
      </c>
      <c r="O286" s="22">
        <v>152.5</v>
      </c>
      <c r="P286" s="18">
        <v>77.599999999999994</v>
      </c>
      <c r="Q286" s="18">
        <v>57.5</v>
      </c>
      <c r="R286" s="18">
        <v>19.100000000000001</v>
      </c>
      <c r="S286" s="18">
        <v>11.6</v>
      </c>
      <c r="T286" s="16">
        <v>6.7</v>
      </c>
      <c r="U286" s="22">
        <v>760.5</v>
      </c>
    </row>
    <row r="287" spans="1:21" ht="16.5" customHeight="1" x14ac:dyDescent="0.25">
      <c r="A287" s="7"/>
      <c r="B287" s="7"/>
      <c r="C287" s="7" t="s">
        <v>59</v>
      </c>
      <c r="D287" s="7"/>
      <c r="E287" s="7"/>
      <c r="F287" s="7"/>
      <c r="G287" s="7"/>
      <c r="H287" s="7"/>
      <c r="I287" s="7"/>
      <c r="J287" s="7"/>
      <c r="K287" s="7"/>
      <c r="L287" s="9" t="s">
        <v>47</v>
      </c>
      <c r="M287" s="22">
        <v>218.8</v>
      </c>
      <c r="N287" s="22">
        <v>168.8</v>
      </c>
      <c r="O287" s="22">
        <v>134</v>
      </c>
      <c r="P287" s="18">
        <v>68.5</v>
      </c>
      <c r="Q287" s="18">
        <v>52.4</v>
      </c>
      <c r="R287" s="18">
        <v>17.600000000000001</v>
      </c>
      <c r="S287" s="18">
        <v>10</v>
      </c>
      <c r="T287" s="16">
        <v>5.2</v>
      </c>
      <c r="U287" s="22">
        <v>675.4</v>
      </c>
    </row>
    <row r="288" spans="1:21" ht="16.5" customHeight="1" x14ac:dyDescent="0.25">
      <c r="A288" s="7"/>
      <c r="B288" s="7"/>
      <c r="C288" s="7" t="s">
        <v>60</v>
      </c>
      <c r="D288" s="7"/>
      <c r="E288" s="7"/>
      <c r="F288" s="7"/>
      <c r="G288" s="7"/>
      <c r="H288" s="7"/>
      <c r="I288" s="7"/>
      <c r="J288" s="7"/>
      <c r="K288" s="7"/>
      <c r="L288" s="9" t="s">
        <v>47</v>
      </c>
      <c r="M288" s="22">
        <v>195.7</v>
      </c>
      <c r="N288" s="22">
        <v>152</v>
      </c>
      <c r="O288" s="22">
        <v>121.7</v>
      </c>
      <c r="P288" s="18">
        <v>59.2</v>
      </c>
      <c r="Q288" s="18">
        <v>48.7</v>
      </c>
      <c r="R288" s="18">
        <v>16.3</v>
      </c>
      <c r="S288" s="16">
        <v>8.9</v>
      </c>
      <c r="T288" s="16">
        <v>3.6</v>
      </c>
      <c r="U288" s="22">
        <v>606.20000000000005</v>
      </c>
    </row>
    <row r="289" spans="1:21" ht="16.5" customHeight="1" x14ac:dyDescent="0.25">
      <c r="A289" s="7"/>
      <c r="B289" s="7"/>
      <c r="C289" s="7" t="s">
        <v>61</v>
      </c>
      <c r="D289" s="7"/>
      <c r="E289" s="7"/>
      <c r="F289" s="7"/>
      <c r="G289" s="7"/>
      <c r="H289" s="7"/>
      <c r="I289" s="7"/>
      <c r="J289" s="7"/>
      <c r="K289" s="7"/>
      <c r="L289" s="9" t="s">
        <v>47</v>
      </c>
      <c r="M289" s="22">
        <v>154.80000000000001</v>
      </c>
      <c r="N289" s="22">
        <v>117.7</v>
      </c>
      <c r="O289" s="18">
        <v>94.1</v>
      </c>
      <c r="P289" s="18">
        <v>43.7</v>
      </c>
      <c r="Q289" s="18">
        <v>38.6</v>
      </c>
      <c r="R289" s="18">
        <v>12.6</v>
      </c>
      <c r="S289" s="16">
        <v>6.6</v>
      </c>
      <c r="T289" s="16">
        <v>2.1</v>
      </c>
      <c r="U289" s="22">
        <v>470.3</v>
      </c>
    </row>
    <row r="290" spans="1:21" ht="16.5" customHeight="1" x14ac:dyDescent="0.25">
      <c r="A290" s="7"/>
      <c r="B290" s="7"/>
      <c r="C290" s="7" t="s">
        <v>62</v>
      </c>
      <c r="D290" s="7"/>
      <c r="E290" s="7"/>
      <c r="F290" s="7"/>
      <c r="G290" s="7"/>
      <c r="H290" s="7"/>
      <c r="I290" s="7"/>
      <c r="J290" s="7"/>
      <c r="K290" s="7"/>
      <c r="L290" s="9" t="s">
        <v>47</v>
      </c>
      <c r="M290" s="22">
        <v>116.3</v>
      </c>
      <c r="N290" s="18">
        <v>89.6</v>
      </c>
      <c r="O290" s="18">
        <v>66.3</v>
      </c>
      <c r="P290" s="18">
        <v>32.9</v>
      </c>
      <c r="Q290" s="18">
        <v>28.9</v>
      </c>
      <c r="R290" s="16">
        <v>9.1999999999999993</v>
      </c>
      <c r="S290" s="16">
        <v>4.5999999999999996</v>
      </c>
      <c r="T290" s="16">
        <v>1.3</v>
      </c>
      <c r="U290" s="22">
        <v>349.2</v>
      </c>
    </row>
    <row r="291" spans="1:21" ht="16.5" customHeight="1" x14ac:dyDescent="0.25">
      <c r="A291" s="7"/>
      <c r="B291" s="7"/>
      <c r="C291" s="7" t="s">
        <v>63</v>
      </c>
      <c r="D291" s="7"/>
      <c r="E291" s="7"/>
      <c r="F291" s="7"/>
      <c r="G291" s="7"/>
      <c r="H291" s="7"/>
      <c r="I291" s="7"/>
      <c r="J291" s="7"/>
      <c r="K291" s="7"/>
      <c r="L291" s="9" t="s">
        <v>47</v>
      </c>
      <c r="M291" s="18">
        <v>86.4</v>
      </c>
      <c r="N291" s="18">
        <v>67.099999999999994</v>
      </c>
      <c r="O291" s="18">
        <v>46</v>
      </c>
      <c r="P291" s="18">
        <v>23.7</v>
      </c>
      <c r="Q291" s="18">
        <v>21.6</v>
      </c>
      <c r="R291" s="16">
        <v>6.5</v>
      </c>
      <c r="S291" s="16">
        <v>3.3</v>
      </c>
      <c r="T291" s="16">
        <v>0.7</v>
      </c>
      <c r="U291" s="22">
        <v>255.4</v>
      </c>
    </row>
    <row r="292" spans="1:21" ht="16.5" customHeight="1" x14ac:dyDescent="0.25">
      <c r="A292" s="7"/>
      <c r="B292" s="7"/>
      <c r="C292" s="7" t="s">
        <v>64</v>
      </c>
      <c r="D292" s="7"/>
      <c r="E292" s="7"/>
      <c r="F292" s="7"/>
      <c r="G292" s="7"/>
      <c r="H292" s="7"/>
      <c r="I292" s="7"/>
      <c r="J292" s="7"/>
      <c r="K292" s="7"/>
      <c r="L292" s="9" t="s">
        <v>47</v>
      </c>
      <c r="M292" s="22">
        <v>105.2</v>
      </c>
      <c r="N292" s="18">
        <v>80.2</v>
      </c>
      <c r="O292" s="18">
        <v>53.9</v>
      </c>
      <c r="P292" s="18">
        <v>26.5</v>
      </c>
      <c r="Q292" s="18">
        <v>27.8</v>
      </c>
      <c r="R292" s="16">
        <v>7.3</v>
      </c>
      <c r="S292" s="16">
        <v>3.8</v>
      </c>
      <c r="T292" s="16">
        <v>0.6</v>
      </c>
      <c r="U292" s="22">
        <v>305.3</v>
      </c>
    </row>
    <row r="293" spans="1:21" ht="16.5" customHeight="1" x14ac:dyDescent="0.25">
      <c r="A293" s="7"/>
      <c r="B293" s="7"/>
      <c r="C293" s="7" t="s">
        <v>65</v>
      </c>
      <c r="D293" s="7"/>
      <c r="E293" s="7"/>
      <c r="F293" s="7"/>
      <c r="G293" s="7"/>
      <c r="H293" s="7"/>
      <c r="I293" s="7"/>
      <c r="J293" s="7"/>
      <c r="K293" s="7"/>
      <c r="L293" s="9" t="s">
        <v>47</v>
      </c>
      <c r="M293" s="20">
        <v>3934</v>
      </c>
      <c r="N293" s="20">
        <v>3155.1</v>
      </c>
      <c r="O293" s="20">
        <v>2464</v>
      </c>
      <c r="P293" s="20">
        <v>1278.7</v>
      </c>
      <c r="Q293" s="22">
        <v>867.6</v>
      </c>
      <c r="R293" s="22">
        <v>262.60000000000002</v>
      </c>
      <c r="S293" s="22">
        <v>204.4</v>
      </c>
      <c r="T293" s="22">
        <v>119.2</v>
      </c>
      <c r="U293" s="21">
        <v>12287.7</v>
      </c>
    </row>
    <row r="294" spans="1:21" ht="16.5" customHeight="1" x14ac:dyDescent="0.25">
      <c r="A294" s="7"/>
      <c r="B294" s="7" t="s">
        <v>66</v>
      </c>
      <c r="C294" s="7"/>
      <c r="D294" s="7"/>
      <c r="E294" s="7"/>
      <c r="F294" s="7"/>
      <c r="G294" s="7"/>
      <c r="H294" s="7"/>
      <c r="I294" s="7"/>
      <c r="J294" s="7"/>
      <c r="K294" s="7"/>
      <c r="L294" s="9"/>
      <c r="M294" s="10"/>
      <c r="N294" s="10"/>
      <c r="O294" s="10"/>
      <c r="P294" s="10"/>
      <c r="Q294" s="10"/>
      <c r="R294" s="10"/>
      <c r="S294" s="10"/>
      <c r="T294" s="10"/>
      <c r="U294" s="10"/>
    </row>
    <row r="295" spans="1:21" ht="16.5" customHeight="1" x14ac:dyDescent="0.25">
      <c r="A295" s="7"/>
      <c r="B295" s="7"/>
      <c r="C295" s="7" t="s">
        <v>65</v>
      </c>
      <c r="D295" s="7"/>
      <c r="E295" s="7"/>
      <c r="F295" s="7"/>
      <c r="G295" s="7"/>
      <c r="H295" s="7"/>
      <c r="I295" s="7"/>
      <c r="J295" s="7"/>
      <c r="K295" s="7"/>
      <c r="L295" s="9" t="s">
        <v>67</v>
      </c>
      <c r="M295" s="18">
        <v>50.4</v>
      </c>
      <c r="N295" s="18">
        <v>50.5</v>
      </c>
      <c r="O295" s="18">
        <v>50.5</v>
      </c>
      <c r="P295" s="18">
        <v>49.8</v>
      </c>
      <c r="Q295" s="18">
        <v>50.5</v>
      </c>
      <c r="R295" s="18">
        <v>50.6</v>
      </c>
      <c r="S295" s="18">
        <v>50.3</v>
      </c>
      <c r="T295" s="18">
        <v>48.6</v>
      </c>
      <c r="U295" s="18">
        <v>50.4</v>
      </c>
    </row>
    <row r="296" spans="1:21" ht="16.5" customHeight="1" x14ac:dyDescent="0.25">
      <c r="A296" s="7"/>
      <c r="B296" s="7" t="s">
        <v>68</v>
      </c>
      <c r="C296" s="7"/>
      <c r="D296" s="7"/>
      <c r="E296" s="7"/>
      <c r="F296" s="7"/>
      <c r="G296" s="7"/>
      <c r="H296" s="7"/>
      <c r="I296" s="7"/>
      <c r="J296" s="7"/>
      <c r="K296" s="7"/>
      <c r="L296" s="9"/>
      <c r="M296" s="10"/>
      <c r="N296" s="10"/>
      <c r="O296" s="10"/>
      <c r="P296" s="10"/>
      <c r="Q296" s="10"/>
      <c r="R296" s="10"/>
      <c r="S296" s="10"/>
      <c r="T296" s="10"/>
      <c r="U296" s="10"/>
    </row>
    <row r="297" spans="1:21" ht="16.5" customHeight="1" x14ac:dyDescent="0.25">
      <c r="A297" s="7"/>
      <c r="B297" s="7"/>
      <c r="C297" s="7" t="s">
        <v>46</v>
      </c>
      <c r="D297" s="7"/>
      <c r="E297" s="7"/>
      <c r="F297" s="7"/>
      <c r="G297" s="7"/>
      <c r="H297" s="7"/>
      <c r="I297" s="7"/>
      <c r="J297" s="7"/>
      <c r="K297" s="7"/>
      <c r="L297" s="9" t="s">
        <v>47</v>
      </c>
      <c r="M297" s="22">
        <v>255.5</v>
      </c>
      <c r="N297" s="22">
        <v>206.7</v>
      </c>
      <c r="O297" s="22">
        <v>162.1</v>
      </c>
      <c r="P297" s="18">
        <v>88.6</v>
      </c>
      <c r="Q297" s="18">
        <v>52.5</v>
      </c>
      <c r="R297" s="18">
        <v>15.4</v>
      </c>
      <c r="S297" s="18">
        <v>14.4</v>
      </c>
      <c r="T297" s="16">
        <v>9.6</v>
      </c>
      <c r="U297" s="22">
        <v>805</v>
      </c>
    </row>
    <row r="298" spans="1:21" ht="16.5" customHeight="1" x14ac:dyDescent="0.25">
      <c r="A298" s="7"/>
      <c r="B298" s="7"/>
      <c r="C298" s="7" t="s">
        <v>48</v>
      </c>
      <c r="D298" s="7"/>
      <c r="E298" s="7"/>
      <c r="F298" s="7"/>
      <c r="G298" s="7"/>
      <c r="H298" s="7"/>
      <c r="I298" s="7"/>
      <c r="J298" s="7"/>
      <c r="K298" s="7"/>
      <c r="L298" s="9" t="s">
        <v>47</v>
      </c>
      <c r="M298" s="22">
        <v>257.2</v>
      </c>
      <c r="N298" s="22">
        <v>201.2</v>
      </c>
      <c r="O298" s="22">
        <v>170.1</v>
      </c>
      <c r="P298" s="18">
        <v>87.3</v>
      </c>
      <c r="Q298" s="18">
        <v>53.4</v>
      </c>
      <c r="R298" s="18">
        <v>16.8</v>
      </c>
      <c r="S298" s="18">
        <v>13.8</v>
      </c>
      <c r="T298" s="16">
        <v>9.3000000000000007</v>
      </c>
      <c r="U298" s="22">
        <v>809.1</v>
      </c>
    </row>
    <row r="299" spans="1:21" ht="16.5" customHeight="1" x14ac:dyDescent="0.25">
      <c r="A299" s="7"/>
      <c r="B299" s="7"/>
      <c r="C299" s="7" t="s">
        <v>49</v>
      </c>
      <c r="D299" s="7"/>
      <c r="E299" s="7"/>
      <c r="F299" s="7"/>
      <c r="G299" s="7"/>
      <c r="H299" s="7"/>
      <c r="I299" s="7"/>
      <c r="J299" s="7"/>
      <c r="K299" s="7"/>
      <c r="L299" s="9" t="s">
        <v>47</v>
      </c>
      <c r="M299" s="22">
        <v>236.7</v>
      </c>
      <c r="N299" s="22">
        <v>183.8</v>
      </c>
      <c r="O299" s="22">
        <v>159.6</v>
      </c>
      <c r="P299" s="18">
        <v>79.5</v>
      </c>
      <c r="Q299" s="18">
        <v>50.2</v>
      </c>
      <c r="R299" s="18">
        <v>16</v>
      </c>
      <c r="S299" s="18">
        <v>11.7</v>
      </c>
      <c r="T299" s="16">
        <v>8.3000000000000007</v>
      </c>
      <c r="U299" s="22">
        <v>745.8</v>
      </c>
    </row>
    <row r="300" spans="1:21" ht="16.5" customHeight="1" x14ac:dyDescent="0.25">
      <c r="A300" s="7"/>
      <c r="B300" s="7"/>
      <c r="C300" s="7" t="s">
        <v>50</v>
      </c>
      <c r="D300" s="7"/>
      <c r="E300" s="7"/>
      <c r="F300" s="7"/>
      <c r="G300" s="7"/>
      <c r="H300" s="7"/>
      <c r="I300" s="7"/>
      <c r="J300" s="7"/>
      <c r="K300" s="7"/>
      <c r="L300" s="9" t="s">
        <v>47</v>
      </c>
      <c r="M300" s="22">
        <v>239.9</v>
      </c>
      <c r="N300" s="22">
        <v>190.6</v>
      </c>
      <c r="O300" s="22">
        <v>157.6</v>
      </c>
      <c r="P300" s="18">
        <v>79.3</v>
      </c>
      <c r="Q300" s="18">
        <v>53</v>
      </c>
      <c r="R300" s="18">
        <v>16.5</v>
      </c>
      <c r="S300" s="18">
        <v>12.5</v>
      </c>
      <c r="T300" s="16">
        <v>7.8</v>
      </c>
      <c r="U300" s="22">
        <v>757.4</v>
      </c>
    </row>
    <row r="301" spans="1:21" ht="16.5" customHeight="1" x14ac:dyDescent="0.25">
      <c r="A301" s="7"/>
      <c r="B301" s="7"/>
      <c r="C301" s="7" t="s">
        <v>51</v>
      </c>
      <c r="D301" s="7"/>
      <c r="E301" s="7"/>
      <c r="F301" s="7"/>
      <c r="G301" s="7"/>
      <c r="H301" s="7"/>
      <c r="I301" s="7"/>
      <c r="J301" s="7"/>
      <c r="K301" s="7"/>
      <c r="L301" s="9" t="s">
        <v>47</v>
      </c>
      <c r="M301" s="22">
        <v>272.60000000000002</v>
      </c>
      <c r="N301" s="22">
        <v>233.2</v>
      </c>
      <c r="O301" s="22">
        <v>172.3</v>
      </c>
      <c r="P301" s="18">
        <v>89.3</v>
      </c>
      <c r="Q301" s="18">
        <v>59.3</v>
      </c>
      <c r="R301" s="18">
        <v>16.399999999999999</v>
      </c>
      <c r="S301" s="18">
        <v>17</v>
      </c>
      <c r="T301" s="16">
        <v>9.1999999999999993</v>
      </c>
      <c r="U301" s="22">
        <v>869.4</v>
      </c>
    </row>
    <row r="302" spans="1:21" ht="16.5" customHeight="1" x14ac:dyDescent="0.25">
      <c r="A302" s="7"/>
      <c r="B302" s="7"/>
      <c r="C302" s="7" t="s">
        <v>52</v>
      </c>
      <c r="D302" s="7"/>
      <c r="E302" s="7"/>
      <c r="F302" s="7"/>
      <c r="G302" s="7"/>
      <c r="H302" s="7"/>
      <c r="I302" s="7"/>
      <c r="J302" s="7"/>
      <c r="K302" s="7"/>
      <c r="L302" s="9" t="s">
        <v>47</v>
      </c>
      <c r="M302" s="22">
        <v>291.10000000000002</v>
      </c>
      <c r="N302" s="22">
        <v>245.3</v>
      </c>
      <c r="O302" s="22">
        <v>174.4</v>
      </c>
      <c r="P302" s="22">
        <v>101.3</v>
      </c>
      <c r="Q302" s="18">
        <v>58.2</v>
      </c>
      <c r="R302" s="18">
        <v>15.3</v>
      </c>
      <c r="S302" s="18">
        <v>17.2</v>
      </c>
      <c r="T302" s="18">
        <v>12.3</v>
      </c>
      <c r="U302" s="22">
        <v>915.2</v>
      </c>
    </row>
    <row r="303" spans="1:21" ht="16.5" customHeight="1" x14ac:dyDescent="0.25">
      <c r="A303" s="7"/>
      <c r="B303" s="7"/>
      <c r="C303" s="7" t="s">
        <v>53</v>
      </c>
      <c r="D303" s="7"/>
      <c r="E303" s="7"/>
      <c r="F303" s="7"/>
      <c r="G303" s="7"/>
      <c r="H303" s="7"/>
      <c r="I303" s="7"/>
      <c r="J303" s="7"/>
      <c r="K303" s="7"/>
      <c r="L303" s="9" t="s">
        <v>47</v>
      </c>
      <c r="M303" s="22">
        <v>285.8</v>
      </c>
      <c r="N303" s="22">
        <v>239.4</v>
      </c>
      <c r="O303" s="22">
        <v>169.6</v>
      </c>
      <c r="P303" s="22">
        <v>103.7</v>
      </c>
      <c r="Q303" s="18">
        <v>57.5</v>
      </c>
      <c r="R303" s="18">
        <v>14.9</v>
      </c>
      <c r="S303" s="18">
        <v>17.2</v>
      </c>
      <c r="T303" s="18">
        <v>11.8</v>
      </c>
      <c r="U303" s="22">
        <v>900</v>
      </c>
    </row>
    <row r="304" spans="1:21" ht="16.5" customHeight="1" x14ac:dyDescent="0.25">
      <c r="A304" s="7"/>
      <c r="B304" s="7"/>
      <c r="C304" s="7" t="s">
        <v>54</v>
      </c>
      <c r="D304" s="7"/>
      <c r="E304" s="7"/>
      <c r="F304" s="7"/>
      <c r="G304" s="7"/>
      <c r="H304" s="7"/>
      <c r="I304" s="7"/>
      <c r="J304" s="7"/>
      <c r="K304" s="7"/>
      <c r="L304" s="9" t="s">
        <v>47</v>
      </c>
      <c r="M304" s="22">
        <v>261.2</v>
      </c>
      <c r="N304" s="22">
        <v>213.8</v>
      </c>
      <c r="O304" s="22">
        <v>156.1</v>
      </c>
      <c r="P304" s="18">
        <v>91.1</v>
      </c>
      <c r="Q304" s="18">
        <v>52.6</v>
      </c>
      <c r="R304" s="18">
        <v>14</v>
      </c>
      <c r="S304" s="18">
        <v>15.4</v>
      </c>
      <c r="T304" s="16">
        <v>9.9</v>
      </c>
      <c r="U304" s="22">
        <v>814.2</v>
      </c>
    </row>
    <row r="305" spans="1:21" ht="16.5" customHeight="1" x14ac:dyDescent="0.25">
      <c r="A305" s="7"/>
      <c r="B305" s="7"/>
      <c r="C305" s="7" t="s">
        <v>55</v>
      </c>
      <c r="D305" s="7"/>
      <c r="E305" s="7"/>
      <c r="F305" s="7"/>
      <c r="G305" s="7"/>
      <c r="H305" s="7"/>
      <c r="I305" s="7"/>
      <c r="J305" s="7"/>
      <c r="K305" s="7"/>
      <c r="L305" s="9" t="s">
        <v>47</v>
      </c>
      <c r="M305" s="22">
        <v>255.3</v>
      </c>
      <c r="N305" s="22">
        <v>205.3</v>
      </c>
      <c r="O305" s="22">
        <v>162</v>
      </c>
      <c r="P305" s="18">
        <v>88.2</v>
      </c>
      <c r="Q305" s="18">
        <v>53.7</v>
      </c>
      <c r="R305" s="18">
        <v>15.2</v>
      </c>
      <c r="S305" s="18">
        <v>14.2</v>
      </c>
      <c r="T305" s="16">
        <v>9</v>
      </c>
      <c r="U305" s="22">
        <v>803</v>
      </c>
    </row>
    <row r="306" spans="1:21" ht="16.5" customHeight="1" x14ac:dyDescent="0.25">
      <c r="A306" s="7"/>
      <c r="B306" s="7"/>
      <c r="C306" s="7" t="s">
        <v>56</v>
      </c>
      <c r="D306" s="7"/>
      <c r="E306" s="7"/>
      <c r="F306" s="7"/>
      <c r="G306" s="7"/>
      <c r="H306" s="7"/>
      <c r="I306" s="7"/>
      <c r="J306" s="7"/>
      <c r="K306" s="7"/>
      <c r="L306" s="9" t="s">
        <v>47</v>
      </c>
      <c r="M306" s="22">
        <v>247.2</v>
      </c>
      <c r="N306" s="22">
        <v>202.7</v>
      </c>
      <c r="O306" s="22">
        <v>161.9</v>
      </c>
      <c r="P306" s="18">
        <v>88.5</v>
      </c>
      <c r="Q306" s="18">
        <v>56.8</v>
      </c>
      <c r="R306" s="18">
        <v>16.899999999999999</v>
      </c>
      <c r="S306" s="18">
        <v>13.4</v>
      </c>
      <c r="T306" s="16">
        <v>8.8000000000000007</v>
      </c>
      <c r="U306" s="22">
        <v>796.3</v>
      </c>
    </row>
    <row r="307" spans="1:21" ht="16.5" customHeight="1" x14ac:dyDescent="0.25">
      <c r="A307" s="7"/>
      <c r="B307" s="7"/>
      <c r="C307" s="7" t="s">
        <v>57</v>
      </c>
      <c r="D307" s="7"/>
      <c r="E307" s="7"/>
      <c r="F307" s="7"/>
      <c r="G307" s="7"/>
      <c r="H307" s="7"/>
      <c r="I307" s="7"/>
      <c r="J307" s="7"/>
      <c r="K307" s="7"/>
      <c r="L307" s="9" t="s">
        <v>47</v>
      </c>
      <c r="M307" s="22">
        <v>241.4</v>
      </c>
      <c r="N307" s="22">
        <v>189.9</v>
      </c>
      <c r="O307" s="22">
        <v>152.9</v>
      </c>
      <c r="P307" s="18">
        <v>82.8</v>
      </c>
      <c r="Q307" s="18">
        <v>55.8</v>
      </c>
      <c r="R307" s="18">
        <v>17.100000000000001</v>
      </c>
      <c r="S307" s="18">
        <v>11.8</v>
      </c>
      <c r="T307" s="16">
        <v>8</v>
      </c>
      <c r="U307" s="22">
        <v>760</v>
      </c>
    </row>
    <row r="308" spans="1:21" ht="16.5" customHeight="1" x14ac:dyDescent="0.25">
      <c r="A308" s="7"/>
      <c r="B308" s="7"/>
      <c r="C308" s="7" t="s">
        <v>58</v>
      </c>
      <c r="D308" s="7"/>
      <c r="E308" s="7"/>
      <c r="F308" s="7"/>
      <c r="G308" s="7"/>
      <c r="H308" s="7"/>
      <c r="I308" s="7"/>
      <c r="J308" s="7"/>
      <c r="K308" s="7"/>
      <c r="L308" s="9" t="s">
        <v>47</v>
      </c>
      <c r="M308" s="22">
        <v>235.6</v>
      </c>
      <c r="N308" s="22">
        <v>180.9</v>
      </c>
      <c r="O308" s="22">
        <v>146.80000000000001</v>
      </c>
      <c r="P308" s="18">
        <v>76.5</v>
      </c>
      <c r="Q308" s="18">
        <v>55.4</v>
      </c>
      <c r="R308" s="18">
        <v>18.399999999999999</v>
      </c>
      <c r="S308" s="18">
        <v>11</v>
      </c>
      <c r="T308" s="16">
        <v>7</v>
      </c>
      <c r="U308" s="22">
        <v>731.8</v>
      </c>
    </row>
    <row r="309" spans="1:21" ht="16.5" customHeight="1" x14ac:dyDescent="0.25">
      <c r="A309" s="7"/>
      <c r="B309" s="7"/>
      <c r="C309" s="7" t="s">
        <v>59</v>
      </c>
      <c r="D309" s="7"/>
      <c r="E309" s="7"/>
      <c r="F309" s="7"/>
      <c r="G309" s="7"/>
      <c r="H309" s="7"/>
      <c r="I309" s="7"/>
      <c r="J309" s="7"/>
      <c r="K309" s="7"/>
      <c r="L309" s="9" t="s">
        <v>47</v>
      </c>
      <c r="M309" s="22">
        <v>208.3</v>
      </c>
      <c r="N309" s="22">
        <v>159.30000000000001</v>
      </c>
      <c r="O309" s="22">
        <v>128.80000000000001</v>
      </c>
      <c r="P309" s="18">
        <v>66.2</v>
      </c>
      <c r="Q309" s="18">
        <v>49.6</v>
      </c>
      <c r="R309" s="18">
        <v>17</v>
      </c>
      <c r="S309" s="16">
        <v>9.1999999999999993</v>
      </c>
      <c r="T309" s="16">
        <v>5.7</v>
      </c>
      <c r="U309" s="22">
        <v>644.20000000000005</v>
      </c>
    </row>
    <row r="310" spans="1:21" ht="16.5" customHeight="1" x14ac:dyDescent="0.25">
      <c r="A310" s="7"/>
      <c r="B310" s="7"/>
      <c r="C310" s="7" t="s">
        <v>60</v>
      </c>
      <c r="D310" s="7"/>
      <c r="E310" s="7"/>
      <c r="F310" s="7"/>
      <c r="G310" s="7"/>
      <c r="H310" s="7"/>
      <c r="I310" s="7"/>
      <c r="J310" s="7"/>
      <c r="K310" s="7"/>
      <c r="L310" s="9" t="s">
        <v>47</v>
      </c>
      <c r="M310" s="22">
        <v>190.5</v>
      </c>
      <c r="N310" s="22">
        <v>143.80000000000001</v>
      </c>
      <c r="O310" s="22">
        <v>120.3</v>
      </c>
      <c r="P310" s="18">
        <v>59.1</v>
      </c>
      <c r="Q310" s="18">
        <v>46.5</v>
      </c>
      <c r="R310" s="18">
        <v>16.100000000000001</v>
      </c>
      <c r="S310" s="16">
        <v>8.3000000000000007</v>
      </c>
      <c r="T310" s="16">
        <v>4.2</v>
      </c>
      <c r="U310" s="22">
        <v>589</v>
      </c>
    </row>
    <row r="311" spans="1:21" ht="16.5" customHeight="1" x14ac:dyDescent="0.25">
      <c r="A311" s="7"/>
      <c r="B311" s="7"/>
      <c r="C311" s="7" t="s">
        <v>61</v>
      </c>
      <c r="D311" s="7"/>
      <c r="E311" s="7"/>
      <c r="F311" s="7"/>
      <c r="G311" s="7"/>
      <c r="H311" s="7"/>
      <c r="I311" s="7"/>
      <c r="J311" s="7"/>
      <c r="K311" s="7"/>
      <c r="L311" s="9" t="s">
        <v>47</v>
      </c>
      <c r="M311" s="22">
        <v>149.19999999999999</v>
      </c>
      <c r="N311" s="22">
        <v>111.7</v>
      </c>
      <c r="O311" s="18">
        <v>92.8</v>
      </c>
      <c r="P311" s="18">
        <v>43.1</v>
      </c>
      <c r="Q311" s="18">
        <v>36</v>
      </c>
      <c r="R311" s="18">
        <v>12.4</v>
      </c>
      <c r="S311" s="16">
        <v>6</v>
      </c>
      <c r="T311" s="16">
        <v>2.5</v>
      </c>
      <c r="U311" s="22">
        <v>453.8</v>
      </c>
    </row>
    <row r="312" spans="1:21" ht="16.5" customHeight="1" x14ac:dyDescent="0.25">
      <c r="A312" s="7"/>
      <c r="B312" s="7"/>
      <c r="C312" s="7" t="s">
        <v>62</v>
      </c>
      <c r="D312" s="7"/>
      <c r="E312" s="7"/>
      <c r="F312" s="7"/>
      <c r="G312" s="7"/>
      <c r="H312" s="7"/>
      <c r="I312" s="7"/>
      <c r="J312" s="7"/>
      <c r="K312" s="7"/>
      <c r="L312" s="9" t="s">
        <v>47</v>
      </c>
      <c r="M312" s="22">
        <v>104.2</v>
      </c>
      <c r="N312" s="18">
        <v>79.599999999999994</v>
      </c>
      <c r="O312" s="18">
        <v>62.3</v>
      </c>
      <c r="P312" s="18">
        <v>29.9</v>
      </c>
      <c r="Q312" s="18">
        <v>25.2</v>
      </c>
      <c r="R312" s="16">
        <v>8.4</v>
      </c>
      <c r="S312" s="16">
        <v>4</v>
      </c>
      <c r="T312" s="16">
        <v>1.4</v>
      </c>
      <c r="U312" s="22">
        <v>315.10000000000002</v>
      </c>
    </row>
    <row r="313" spans="1:21" ht="16.5" customHeight="1" x14ac:dyDescent="0.25">
      <c r="A313" s="7"/>
      <c r="B313" s="7"/>
      <c r="C313" s="7" t="s">
        <v>63</v>
      </c>
      <c r="D313" s="7"/>
      <c r="E313" s="7"/>
      <c r="F313" s="7"/>
      <c r="G313" s="7"/>
      <c r="H313" s="7"/>
      <c r="I313" s="7"/>
      <c r="J313" s="7"/>
      <c r="K313" s="7"/>
      <c r="L313" s="9" t="s">
        <v>47</v>
      </c>
      <c r="M313" s="18">
        <v>69.5</v>
      </c>
      <c r="N313" s="18">
        <v>53.4</v>
      </c>
      <c r="O313" s="18">
        <v>38.200000000000003</v>
      </c>
      <c r="P313" s="18">
        <v>18.899999999999999</v>
      </c>
      <c r="Q313" s="18">
        <v>17.399999999999999</v>
      </c>
      <c r="R313" s="16">
        <v>5.3</v>
      </c>
      <c r="S313" s="16">
        <v>2.6</v>
      </c>
      <c r="T313" s="16">
        <v>0.6</v>
      </c>
      <c r="U313" s="22">
        <v>205.8</v>
      </c>
    </row>
    <row r="314" spans="1:21" ht="16.5" customHeight="1" x14ac:dyDescent="0.25">
      <c r="A314" s="7"/>
      <c r="B314" s="7"/>
      <c r="C314" s="7" t="s">
        <v>64</v>
      </c>
      <c r="D314" s="7"/>
      <c r="E314" s="7"/>
      <c r="F314" s="7"/>
      <c r="G314" s="7"/>
      <c r="H314" s="7"/>
      <c r="I314" s="7"/>
      <c r="J314" s="7"/>
      <c r="K314" s="7"/>
      <c r="L314" s="9" t="s">
        <v>47</v>
      </c>
      <c r="M314" s="18">
        <v>62.5</v>
      </c>
      <c r="N314" s="18">
        <v>48.5</v>
      </c>
      <c r="O314" s="18">
        <v>32.299999999999997</v>
      </c>
      <c r="P314" s="18">
        <v>15.9</v>
      </c>
      <c r="Q314" s="18">
        <v>16.3</v>
      </c>
      <c r="R314" s="16">
        <v>4.4000000000000004</v>
      </c>
      <c r="S314" s="16">
        <v>2.2999999999999998</v>
      </c>
      <c r="T314" s="16">
        <v>0.4</v>
      </c>
      <c r="U314" s="22">
        <v>182.8</v>
      </c>
    </row>
    <row r="315" spans="1:21" ht="16.5" customHeight="1" x14ac:dyDescent="0.25">
      <c r="A315" s="7"/>
      <c r="B315" s="7"/>
      <c r="C315" s="7" t="s">
        <v>65</v>
      </c>
      <c r="D315" s="7"/>
      <c r="E315" s="7"/>
      <c r="F315" s="7"/>
      <c r="G315" s="7"/>
      <c r="H315" s="7"/>
      <c r="I315" s="7"/>
      <c r="J315" s="7"/>
      <c r="K315" s="7"/>
      <c r="L315" s="9" t="s">
        <v>47</v>
      </c>
      <c r="M315" s="20">
        <v>3863.8</v>
      </c>
      <c r="N315" s="20">
        <v>3089.1</v>
      </c>
      <c r="O315" s="20">
        <v>2419.8000000000002</v>
      </c>
      <c r="P315" s="20">
        <v>1289.0999999999999</v>
      </c>
      <c r="Q315" s="22">
        <v>849.4</v>
      </c>
      <c r="R315" s="22">
        <v>256.39999999999998</v>
      </c>
      <c r="S315" s="22">
        <v>202</v>
      </c>
      <c r="T315" s="22">
        <v>125.8</v>
      </c>
      <c r="U315" s="21">
        <v>12098</v>
      </c>
    </row>
    <row r="316" spans="1:21" ht="16.5" customHeight="1" x14ac:dyDescent="0.25">
      <c r="A316" s="7"/>
      <c r="B316" s="7" t="s">
        <v>69</v>
      </c>
      <c r="C316" s="7"/>
      <c r="D316" s="7"/>
      <c r="E316" s="7"/>
      <c r="F316" s="7"/>
      <c r="G316" s="7"/>
      <c r="H316" s="7"/>
      <c r="I316" s="7"/>
      <c r="J316" s="7"/>
      <c r="K316" s="7"/>
      <c r="L316" s="9"/>
      <c r="M316" s="10"/>
      <c r="N316" s="10"/>
      <c r="O316" s="10"/>
      <c r="P316" s="10"/>
      <c r="Q316" s="10"/>
      <c r="R316" s="10"/>
      <c r="S316" s="10"/>
      <c r="T316" s="10"/>
      <c r="U316" s="10"/>
    </row>
    <row r="317" spans="1:21" ht="16.5" customHeight="1" x14ac:dyDescent="0.25">
      <c r="A317" s="7"/>
      <c r="B317" s="7"/>
      <c r="C317" s="7" t="s">
        <v>65</v>
      </c>
      <c r="D317" s="7"/>
      <c r="E317" s="7"/>
      <c r="F317" s="7"/>
      <c r="G317" s="7"/>
      <c r="H317" s="7"/>
      <c r="I317" s="7"/>
      <c r="J317" s="7"/>
      <c r="K317" s="7"/>
      <c r="L317" s="9" t="s">
        <v>67</v>
      </c>
      <c r="M317" s="18">
        <v>49.6</v>
      </c>
      <c r="N317" s="18">
        <v>49.5</v>
      </c>
      <c r="O317" s="18">
        <v>49.5</v>
      </c>
      <c r="P317" s="18">
        <v>50.2</v>
      </c>
      <c r="Q317" s="18">
        <v>49.5</v>
      </c>
      <c r="R317" s="18">
        <v>49.4</v>
      </c>
      <c r="S317" s="18">
        <v>49.7</v>
      </c>
      <c r="T317" s="18">
        <v>51.4</v>
      </c>
      <c r="U317" s="18">
        <v>49.6</v>
      </c>
    </row>
    <row r="318" spans="1:21" ht="16.5" customHeight="1" x14ac:dyDescent="0.25">
      <c r="A318" s="7"/>
      <c r="B318" s="7" t="s">
        <v>70</v>
      </c>
      <c r="C318" s="7"/>
      <c r="D318" s="7"/>
      <c r="E318" s="7"/>
      <c r="F318" s="7"/>
      <c r="G318" s="7"/>
      <c r="H318" s="7"/>
      <c r="I318" s="7"/>
      <c r="J318" s="7"/>
      <c r="K318" s="7"/>
      <c r="L318" s="9"/>
      <c r="M318" s="10"/>
      <c r="N318" s="10"/>
      <c r="O318" s="10"/>
      <c r="P318" s="10"/>
      <c r="Q318" s="10"/>
      <c r="R318" s="10"/>
      <c r="S318" s="10"/>
      <c r="T318" s="10"/>
      <c r="U318" s="10"/>
    </row>
    <row r="319" spans="1:21" ht="16.5" customHeight="1" x14ac:dyDescent="0.25">
      <c r="A319" s="7"/>
      <c r="B319" s="7"/>
      <c r="C319" s="7" t="s">
        <v>46</v>
      </c>
      <c r="D319" s="7"/>
      <c r="E319" s="7"/>
      <c r="F319" s="7"/>
      <c r="G319" s="7"/>
      <c r="H319" s="7"/>
      <c r="I319" s="7"/>
      <c r="J319" s="7"/>
      <c r="K319" s="7"/>
      <c r="L319" s="9" t="s">
        <v>47</v>
      </c>
      <c r="M319" s="22">
        <v>497.3</v>
      </c>
      <c r="N319" s="22">
        <v>402</v>
      </c>
      <c r="O319" s="22">
        <v>316.3</v>
      </c>
      <c r="P319" s="22">
        <v>172.7</v>
      </c>
      <c r="Q319" s="22">
        <v>102.4</v>
      </c>
      <c r="R319" s="18">
        <v>29.9</v>
      </c>
      <c r="S319" s="18">
        <v>27.7</v>
      </c>
      <c r="T319" s="18">
        <v>19.100000000000001</v>
      </c>
      <c r="U319" s="20">
        <v>1567.9</v>
      </c>
    </row>
    <row r="320" spans="1:21" ht="16.5" customHeight="1" x14ac:dyDescent="0.25">
      <c r="A320" s="7"/>
      <c r="B320" s="7"/>
      <c r="C320" s="7" t="s">
        <v>48</v>
      </c>
      <c r="D320" s="7"/>
      <c r="E320" s="7"/>
      <c r="F320" s="7"/>
      <c r="G320" s="7"/>
      <c r="H320" s="7"/>
      <c r="I320" s="7"/>
      <c r="J320" s="7"/>
      <c r="K320" s="7"/>
      <c r="L320" s="9" t="s">
        <v>47</v>
      </c>
      <c r="M320" s="22">
        <v>501.6</v>
      </c>
      <c r="N320" s="22">
        <v>391.3</v>
      </c>
      <c r="O320" s="22">
        <v>332</v>
      </c>
      <c r="P320" s="22">
        <v>170.4</v>
      </c>
      <c r="Q320" s="22">
        <v>104.3</v>
      </c>
      <c r="R320" s="18">
        <v>32.5</v>
      </c>
      <c r="S320" s="18">
        <v>26.4</v>
      </c>
      <c r="T320" s="18">
        <v>18.3</v>
      </c>
      <c r="U320" s="20">
        <v>1577</v>
      </c>
    </row>
    <row r="321" spans="1:21" ht="16.5" customHeight="1" x14ac:dyDescent="0.25">
      <c r="A321" s="7"/>
      <c r="B321" s="7"/>
      <c r="C321" s="7" t="s">
        <v>49</v>
      </c>
      <c r="D321" s="7"/>
      <c r="E321" s="7"/>
      <c r="F321" s="7"/>
      <c r="G321" s="7"/>
      <c r="H321" s="7"/>
      <c r="I321" s="7"/>
      <c r="J321" s="7"/>
      <c r="K321" s="7"/>
      <c r="L321" s="9" t="s">
        <v>47</v>
      </c>
      <c r="M321" s="22">
        <v>459.8</v>
      </c>
      <c r="N321" s="22">
        <v>357.3</v>
      </c>
      <c r="O321" s="22">
        <v>310.89999999999998</v>
      </c>
      <c r="P321" s="22">
        <v>155.4</v>
      </c>
      <c r="Q321" s="18">
        <v>98</v>
      </c>
      <c r="R321" s="18">
        <v>31.1</v>
      </c>
      <c r="S321" s="18">
        <v>22.6</v>
      </c>
      <c r="T321" s="18">
        <v>16.100000000000001</v>
      </c>
      <c r="U321" s="20">
        <v>1451.5</v>
      </c>
    </row>
    <row r="322" spans="1:21" ht="16.5" customHeight="1" x14ac:dyDescent="0.25">
      <c r="A322" s="7"/>
      <c r="B322" s="7"/>
      <c r="C322" s="7" t="s">
        <v>50</v>
      </c>
      <c r="D322" s="7"/>
      <c r="E322" s="7"/>
      <c r="F322" s="7"/>
      <c r="G322" s="7"/>
      <c r="H322" s="7"/>
      <c r="I322" s="7"/>
      <c r="J322" s="7"/>
      <c r="K322" s="7"/>
      <c r="L322" s="9" t="s">
        <v>47</v>
      </c>
      <c r="M322" s="22">
        <v>467.5</v>
      </c>
      <c r="N322" s="22">
        <v>372.8</v>
      </c>
      <c r="O322" s="22">
        <v>308.7</v>
      </c>
      <c r="P322" s="22">
        <v>154.69999999999999</v>
      </c>
      <c r="Q322" s="22">
        <v>103.6</v>
      </c>
      <c r="R322" s="18">
        <v>32</v>
      </c>
      <c r="S322" s="18">
        <v>24.7</v>
      </c>
      <c r="T322" s="18">
        <v>14.9</v>
      </c>
      <c r="U322" s="20">
        <v>1479.1</v>
      </c>
    </row>
    <row r="323" spans="1:21" ht="16.5" customHeight="1" x14ac:dyDescent="0.25">
      <c r="A323" s="7"/>
      <c r="B323" s="7"/>
      <c r="C323" s="7" t="s">
        <v>51</v>
      </c>
      <c r="D323" s="7"/>
      <c r="E323" s="7"/>
      <c r="F323" s="7"/>
      <c r="G323" s="7"/>
      <c r="H323" s="7"/>
      <c r="I323" s="7"/>
      <c r="J323" s="7"/>
      <c r="K323" s="7"/>
      <c r="L323" s="9" t="s">
        <v>47</v>
      </c>
      <c r="M323" s="22">
        <v>535</v>
      </c>
      <c r="N323" s="22">
        <v>457</v>
      </c>
      <c r="O323" s="22">
        <v>341.5</v>
      </c>
      <c r="P323" s="22">
        <v>173</v>
      </c>
      <c r="Q323" s="22">
        <v>115.4</v>
      </c>
      <c r="R323" s="18">
        <v>31.6</v>
      </c>
      <c r="S323" s="18">
        <v>33.5</v>
      </c>
      <c r="T323" s="18">
        <v>17.600000000000001</v>
      </c>
      <c r="U323" s="20">
        <v>1704.9</v>
      </c>
    </row>
    <row r="324" spans="1:21" ht="16.5" customHeight="1" x14ac:dyDescent="0.25">
      <c r="A324" s="7"/>
      <c r="B324" s="7"/>
      <c r="C324" s="7" t="s">
        <v>52</v>
      </c>
      <c r="D324" s="7"/>
      <c r="E324" s="7"/>
      <c r="F324" s="7"/>
      <c r="G324" s="7"/>
      <c r="H324" s="7"/>
      <c r="I324" s="7"/>
      <c r="J324" s="7"/>
      <c r="K324" s="7"/>
      <c r="L324" s="9" t="s">
        <v>47</v>
      </c>
      <c r="M324" s="22">
        <v>582.4</v>
      </c>
      <c r="N324" s="22">
        <v>491.4</v>
      </c>
      <c r="O324" s="22">
        <v>350.5</v>
      </c>
      <c r="P324" s="22">
        <v>199.7</v>
      </c>
      <c r="Q324" s="22">
        <v>115.6</v>
      </c>
      <c r="R324" s="18">
        <v>30.7</v>
      </c>
      <c r="S324" s="18">
        <v>34.5</v>
      </c>
      <c r="T324" s="18">
        <v>24</v>
      </c>
      <c r="U324" s="20">
        <v>1828.9</v>
      </c>
    </row>
    <row r="325" spans="1:21" ht="16.5" customHeight="1" x14ac:dyDescent="0.25">
      <c r="A325" s="7"/>
      <c r="B325" s="7"/>
      <c r="C325" s="7" t="s">
        <v>53</v>
      </c>
      <c r="D325" s="7"/>
      <c r="E325" s="7"/>
      <c r="F325" s="7"/>
      <c r="G325" s="7"/>
      <c r="H325" s="7"/>
      <c r="I325" s="7"/>
      <c r="J325" s="7"/>
      <c r="K325" s="7"/>
      <c r="L325" s="9" t="s">
        <v>47</v>
      </c>
      <c r="M325" s="22">
        <v>576.5</v>
      </c>
      <c r="N325" s="22">
        <v>483.4</v>
      </c>
      <c r="O325" s="22">
        <v>344.1</v>
      </c>
      <c r="P325" s="22">
        <v>204.8</v>
      </c>
      <c r="Q325" s="22">
        <v>115.5</v>
      </c>
      <c r="R325" s="18">
        <v>30.4</v>
      </c>
      <c r="S325" s="18">
        <v>34.700000000000003</v>
      </c>
      <c r="T325" s="18">
        <v>23.2</v>
      </c>
      <c r="U325" s="20">
        <v>1813</v>
      </c>
    </row>
    <row r="326" spans="1:21" ht="16.5" customHeight="1" x14ac:dyDescent="0.25">
      <c r="A326" s="7"/>
      <c r="B326" s="7"/>
      <c r="C326" s="7" t="s">
        <v>54</v>
      </c>
      <c r="D326" s="7"/>
      <c r="E326" s="7"/>
      <c r="F326" s="7"/>
      <c r="G326" s="7"/>
      <c r="H326" s="7"/>
      <c r="I326" s="7"/>
      <c r="J326" s="7"/>
      <c r="K326" s="7"/>
      <c r="L326" s="9" t="s">
        <v>47</v>
      </c>
      <c r="M326" s="22">
        <v>523.29999999999995</v>
      </c>
      <c r="N326" s="22">
        <v>427.8</v>
      </c>
      <c r="O326" s="22">
        <v>316.89999999999998</v>
      </c>
      <c r="P326" s="22">
        <v>179.5</v>
      </c>
      <c r="Q326" s="22">
        <v>105.2</v>
      </c>
      <c r="R326" s="18">
        <v>28.9</v>
      </c>
      <c r="S326" s="18">
        <v>30.8</v>
      </c>
      <c r="T326" s="18">
        <v>19.3</v>
      </c>
      <c r="U326" s="20">
        <v>1632.1</v>
      </c>
    </row>
    <row r="327" spans="1:21" ht="16.5" customHeight="1" x14ac:dyDescent="0.25">
      <c r="A327" s="7"/>
      <c r="B327" s="7"/>
      <c r="C327" s="7" t="s">
        <v>55</v>
      </c>
      <c r="D327" s="7"/>
      <c r="E327" s="7"/>
      <c r="F327" s="7"/>
      <c r="G327" s="7"/>
      <c r="H327" s="7"/>
      <c r="I327" s="7"/>
      <c r="J327" s="7"/>
      <c r="K327" s="7"/>
      <c r="L327" s="9" t="s">
        <v>47</v>
      </c>
      <c r="M327" s="22">
        <v>513.79999999999995</v>
      </c>
      <c r="N327" s="22">
        <v>414.4</v>
      </c>
      <c r="O327" s="22">
        <v>328.6</v>
      </c>
      <c r="P327" s="22">
        <v>174.2</v>
      </c>
      <c r="Q327" s="22">
        <v>107.1</v>
      </c>
      <c r="R327" s="18">
        <v>31.3</v>
      </c>
      <c r="S327" s="18">
        <v>28.3</v>
      </c>
      <c r="T327" s="18">
        <v>17.5</v>
      </c>
      <c r="U327" s="20">
        <v>1615.5</v>
      </c>
    </row>
    <row r="328" spans="1:21" ht="16.5" customHeight="1" x14ac:dyDescent="0.25">
      <c r="A328" s="7"/>
      <c r="B328" s="7"/>
      <c r="C328" s="7" t="s">
        <v>56</v>
      </c>
      <c r="D328" s="7"/>
      <c r="E328" s="7"/>
      <c r="F328" s="7"/>
      <c r="G328" s="7"/>
      <c r="H328" s="7"/>
      <c r="I328" s="7"/>
      <c r="J328" s="7"/>
      <c r="K328" s="7"/>
      <c r="L328" s="9" t="s">
        <v>47</v>
      </c>
      <c r="M328" s="22">
        <v>507.1</v>
      </c>
      <c r="N328" s="22">
        <v>416.7</v>
      </c>
      <c r="O328" s="22">
        <v>331.8</v>
      </c>
      <c r="P328" s="22">
        <v>176.5</v>
      </c>
      <c r="Q328" s="22">
        <v>114.9</v>
      </c>
      <c r="R328" s="18">
        <v>34.799999999999997</v>
      </c>
      <c r="S328" s="18">
        <v>26.8</v>
      </c>
      <c r="T328" s="18">
        <v>17.3</v>
      </c>
      <c r="U328" s="20">
        <v>1626.3</v>
      </c>
    </row>
    <row r="329" spans="1:21" ht="16.5" customHeight="1" x14ac:dyDescent="0.25">
      <c r="A329" s="7"/>
      <c r="B329" s="7"/>
      <c r="C329" s="7" t="s">
        <v>57</v>
      </c>
      <c r="D329" s="7"/>
      <c r="E329" s="7"/>
      <c r="F329" s="7"/>
      <c r="G329" s="7"/>
      <c r="H329" s="7"/>
      <c r="I329" s="7"/>
      <c r="J329" s="7"/>
      <c r="K329" s="7"/>
      <c r="L329" s="9" t="s">
        <v>47</v>
      </c>
      <c r="M329" s="22">
        <v>490.7</v>
      </c>
      <c r="N329" s="22">
        <v>388</v>
      </c>
      <c r="O329" s="22">
        <v>312.5</v>
      </c>
      <c r="P329" s="22">
        <v>165.1</v>
      </c>
      <c r="Q329" s="22">
        <v>113.1</v>
      </c>
      <c r="R329" s="18">
        <v>35.200000000000003</v>
      </c>
      <c r="S329" s="18">
        <v>24.2</v>
      </c>
      <c r="T329" s="18">
        <v>15.6</v>
      </c>
      <c r="U329" s="20">
        <v>1544.7</v>
      </c>
    </row>
    <row r="330" spans="1:21" ht="16.5" customHeight="1" x14ac:dyDescent="0.25">
      <c r="A330" s="7"/>
      <c r="B330" s="7"/>
      <c r="C330" s="7" t="s">
        <v>58</v>
      </c>
      <c r="D330" s="7"/>
      <c r="E330" s="7"/>
      <c r="F330" s="7"/>
      <c r="G330" s="7"/>
      <c r="H330" s="7"/>
      <c r="I330" s="7"/>
      <c r="J330" s="7"/>
      <c r="K330" s="7"/>
      <c r="L330" s="9" t="s">
        <v>47</v>
      </c>
      <c r="M330" s="22">
        <v>481.3</v>
      </c>
      <c r="N330" s="22">
        <v>370.4</v>
      </c>
      <c r="O330" s="22">
        <v>299.3</v>
      </c>
      <c r="P330" s="22">
        <v>154.19999999999999</v>
      </c>
      <c r="Q330" s="22">
        <v>112.9</v>
      </c>
      <c r="R330" s="18">
        <v>37.6</v>
      </c>
      <c r="S330" s="18">
        <v>22.6</v>
      </c>
      <c r="T330" s="18">
        <v>13.7</v>
      </c>
      <c r="U330" s="20">
        <v>1492.3</v>
      </c>
    </row>
    <row r="331" spans="1:21" ht="16.5" customHeight="1" x14ac:dyDescent="0.25">
      <c r="A331" s="7"/>
      <c r="B331" s="7"/>
      <c r="C331" s="7" t="s">
        <v>59</v>
      </c>
      <c r="D331" s="7"/>
      <c r="E331" s="7"/>
      <c r="F331" s="7"/>
      <c r="G331" s="7"/>
      <c r="H331" s="7"/>
      <c r="I331" s="7"/>
      <c r="J331" s="7"/>
      <c r="K331" s="7"/>
      <c r="L331" s="9" t="s">
        <v>47</v>
      </c>
      <c r="M331" s="22">
        <v>427</v>
      </c>
      <c r="N331" s="22">
        <v>328.1</v>
      </c>
      <c r="O331" s="22">
        <v>262.8</v>
      </c>
      <c r="P331" s="22">
        <v>134.69999999999999</v>
      </c>
      <c r="Q331" s="22">
        <v>102</v>
      </c>
      <c r="R331" s="18">
        <v>34.6</v>
      </c>
      <c r="S331" s="18">
        <v>19.2</v>
      </c>
      <c r="T331" s="18">
        <v>11</v>
      </c>
      <c r="U331" s="20">
        <v>1319.6</v>
      </c>
    </row>
    <row r="332" spans="1:21" ht="16.5" customHeight="1" x14ac:dyDescent="0.25">
      <c r="A332" s="7"/>
      <c r="B332" s="7"/>
      <c r="C332" s="7" t="s">
        <v>60</v>
      </c>
      <c r="D332" s="7"/>
      <c r="E332" s="7"/>
      <c r="F332" s="7"/>
      <c r="G332" s="7"/>
      <c r="H332" s="7"/>
      <c r="I332" s="7"/>
      <c r="J332" s="7"/>
      <c r="K332" s="7"/>
      <c r="L332" s="9" t="s">
        <v>47</v>
      </c>
      <c r="M332" s="22">
        <v>386.3</v>
      </c>
      <c r="N332" s="22">
        <v>295.8</v>
      </c>
      <c r="O332" s="22">
        <v>242</v>
      </c>
      <c r="P332" s="22">
        <v>118.2</v>
      </c>
      <c r="Q332" s="18">
        <v>95.2</v>
      </c>
      <c r="R332" s="18">
        <v>32.4</v>
      </c>
      <c r="S332" s="18">
        <v>17.2</v>
      </c>
      <c r="T332" s="16">
        <v>7.7</v>
      </c>
      <c r="U332" s="20">
        <v>1195.0999999999999</v>
      </c>
    </row>
    <row r="333" spans="1:21" ht="16.5" customHeight="1" x14ac:dyDescent="0.25">
      <c r="A333" s="7"/>
      <c r="B333" s="7"/>
      <c r="C333" s="7" t="s">
        <v>61</v>
      </c>
      <c r="D333" s="7"/>
      <c r="E333" s="7"/>
      <c r="F333" s="7"/>
      <c r="G333" s="7"/>
      <c r="H333" s="7"/>
      <c r="I333" s="7"/>
      <c r="J333" s="7"/>
      <c r="K333" s="7"/>
      <c r="L333" s="9" t="s">
        <v>47</v>
      </c>
      <c r="M333" s="22">
        <v>304</v>
      </c>
      <c r="N333" s="22">
        <v>229.3</v>
      </c>
      <c r="O333" s="22">
        <v>186.9</v>
      </c>
      <c r="P333" s="18">
        <v>86.9</v>
      </c>
      <c r="Q333" s="18">
        <v>74.7</v>
      </c>
      <c r="R333" s="18">
        <v>25</v>
      </c>
      <c r="S333" s="18">
        <v>12.6</v>
      </c>
      <c r="T333" s="16">
        <v>4.5999999999999996</v>
      </c>
      <c r="U333" s="22">
        <v>924.2</v>
      </c>
    </row>
    <row r="334" spans="1:21" ht="16.5" customHeight="1" x14ac:dyDescent="0.25">
      <c r="A334" s="7"/>
      <c r="B334" s="7"/>
      <c r="C334" s="7" t="s">
        <v>62</v>
      </c>
      <c r="D334" s="7"/>
      <c r="E334" s="7"/>
      <c r="F334" s="7"/>
      <c r="G334" s="7"/>
      <c r="H334" s="7"/>
      <c r="I334" s="7"/>
      <c r="J334" s="7"/>
      <c r="K334" s="7"/>
      <c r="L334" s="9" t="s">
        <v>47</v>
      </c>
      <c r="M334" s="22">
        <v>220.5</v>
      </c>
      <c r="N334" s="22">
        <v>169.2</v>
      </c>
      <c r="O334" s="22">
        <v>128.5</v>
      </c>
      <c r="P334" s="18">
        <v>62.8</v>
      </c>
      <c r="Q334" s="18">
        <v>54.1</v>
      </c>
      <c r="R334" s="18">
        <v>17.600000000000001</v>
      </c>
      <c r="S334" s="16">
        <v>8.6</v>
      </c>
      <c r="T334" s="16">
        <v>2.7</v>
      </c>
      <c r="U334" s="22">
        <v>664.2</v>
      </c>
    </row>
    <row r="335" spans="1:21" ht="16.5" customHeight="1" x14ac:dyDescent="0.25">
      <c r="A335" s="7"/>
      <c r="B335" s="7"/>
      <c r="C335" s="7" t="s">
        <v>63</v>
      </c>
      <c r="D335" s="7"/>
      <c r="E335" s="7"/>
      <c r="F335" s="7"/>
      <c r="G335" s="7"/>
      <c r="H335" s="7"/>
      <c r="I335" s="7"/>
      <c r="J335" s="7"/>
      <c r="K335" s="7"/>
      <c r="L335" s="9" t="s">
        <v>47</v>
      </c>
      <c r="M335" s="22">
        <v>155.9</v>
      </c>
      <c r="N335" s="22">
        <v>120.5</v>
      </c>
      <c r="O335" s="18">
        <v>84.2</v>
      </c>
      <c r="P335" s="18">
        <v>42.6</v>
      </c>
      <c r="Q335" s="18">
        <v>39</v>
      </c>
      <c r="R335" s="18">
        <v>11.8</v>
      </c>
      <c r="S335" s="16">
        <v>5.8</v>
      </c>
      <c r="T335" s="16">
        <v>1.3</v>
      </c>
      <c r="U335" s="22">
        <v>461.1</v>
      </c>
    </row>
    <row r="336" spans="1:21" ht="16.5" customHeight="1" x14ac:dyDescent="0.25">
      <c r="A336" s="7"/>
      <c r="B336" s="7"/>
      <c r="C336" s="7" t="s">
        <v>64</v>
      </c>
      <c r="D336" s="7"/>
      <c r="E336" s="7"/>
      <c r="F336" s="7"/>
      <c r="G336" s="7"/>
      <c r="H336" s="7"/>
      <c r="I336" s="7"/>
      <c r="J336" s="7"/>
      <c r="K336" s="7"/>
      <c r="L336" s="9" t="s">
        <v>47</v>
      </c>
      <c r="M336" s="22">
        <v>167.8</v>
      </c>
      <c r="N336" s="22">
        <v>128.69999999999999</v>
      </c>
      <c r="O336" s="18">
        <v>86.3</v>
      </c>
      <c r="P336" s="18">
        <v>42.4</v>
      </c>
      <c r="Q336" s="18">
        <v>44.1</v>
      </c>
      <c r="R336" s="18">
        <v>11.7</v>
      </c>
      <c r="S336" s="16">
        <v>6.1</v>
      </c>
      <c r="T336" s="16">
        <v>1</v>
      </c>
      <c r="U336" s="22">
        <v>488.1</v>
      </c>
    </row>
    <row r="337" spans="1:21" ht="16.5" customHeight="1" x14ac:dyDescent="0.25">
      <c r="A337" s="7"/>
      <c r="B337" s="7"/>
      <c r="C337" s="7" t="s">
        <v>65</v>
      </c>
      <c r="D337" s="7"/>
      <c r="E337" s="7"/>
      <c r="F337" s="7"/>
      <c r="G337" s="7"/>
      <c r="H337" s="7"/>
      <c r="I337" s="7"/>
      <c r="J337" s="7"/>
      <c r="K337" s="7"/>
      <c r="L337" s="9" t="s">
        <v>47</v>
      </c>
      <c r="M337" s="20">
        <v>7797.8</v>
      </c>
      <c r="N337" s="20">
        <v>6244.2</v>
      </c>
      <c r="O337" s="20">
        <v>4883.7</v>
      </c>
      <c r="P337" s="20">
        <v>2567.8000000000002</v>
      </c>
      <c r="Q337" s="20">
        <v>1717</v>
      </c>
      <c r="R337" s="22">
        <v>519.1</v>
      </c>
      <c r="S337" s="22">
        <v>406.4</v>
      </c>
      <c r="T337" s="22">
        <v>245</v>
      </c>
      <c r="U337" s="21">
        <v>24385.599999999999</v>
      </c>
    </row>
    <row r="338" spans="1:21" ht="16.5" customHeight="1" x14ac:dyDescent="0.25">
      <c r="A338" s="7"/>
      <c r="B338" s="7" t="s">
        <v>71</v>
      </c>
      <c r="C338" s="7"/>
      <c r="D338" s="7"/>
      <c r="E338" s="7"/>
      <c r="F338" s="7"/>
      <c r="G338" s="7"/>
      <c r="H338" s="7"/>
      <c r="I338" s="7"/>
      <c r="J338" s="7"/>
      <c r="K338" s="7"/>
      <c r="L338" s="9"/>
      <c r="M338" s="10"/>
      <c r="N338" s="10"/>
      <c r="O338" s="10"/>
      <c r="P338" s="10"/>
      <c r="Q338" s="10"/>
      <c r="R338" s="10"/>
      <c r="S338" s="10"/>
      <c r="T338" s="10"/>
      <c r="U338" s="10"/>
    </row>
    <row r="339" spans="1:21" ht="16.5" customHeight="1" x14ac:dyDescent="0.25">
      <c r="A339" s="7"/>
      <c r="B339" s="7"/>
      <c r="C339" s="7" t="s">
        <v>65</v>
      </c>
      <c r="D339" s="7"/>
      <c r="E339" s="7"/>
      <c r="F339" s="7"/>
      <c r="G339" s="7"/>
      <c r="H339" s="7"/>
      <c r="I339" s="7"/>
      <c r="J339" s="7"/>
      <c r="K339" s="7"/>
      <c r="L339" s="9" t="s">
        <v>67</v>
      </c>
      <c r="M339" s="18">
        <v>32</v>
      </c>
      <c r="N339" s="18">
        <v>25.6</v>
      </c>
      <c r="O339" s="18">
        <v>20</v>
      </c>
      <c r="P339" s="18">
        <v>10.5</v>
      </c>
      <c r="Q339" s="16">
        <v>7</v>
      </c>
      <c r="R339" s="16">
        <v>2.1</v>
      </c>
      <c r="S339" s="16">
        <v>1.7</v>
      </c>
      <c r="T339" s="16">
        <v>1</v>
      </c>
      <c r="U339" s="22">
        <v>100</v>
      </c>
    </row>
    <row r="340" spans="1:21" ht="16.5" customHeight="1" x14ac:dyDescent="0.25">
      <c r="A340" s="7" t="s">
        <v>78</v>
      </c>
      <c r="B340" s="7"/>
      <c r="C340" s="7"/>
      <c r="D340" s="7"/>
      <c r="E340" s="7"/>
      <c r="F340" s="7"/>
      <c r="G340" s="7"/>
      <c r="H340" s="7"/>
      <c r="I340" s="7"/>
      <c r="J340" s="7"/>
      <c r="K340" s="7"/>
      <c r="L340" s="9"/>
      <c r="M340" s="10"/>
      <c r="N340" s="10"/>
      <c r="O340" s="10"/>
      <c r="P340" s="10"/>
      <c r="Q340" s="10"/>
      <c r="R340" s="10"/>
      <c r="S340" s="10"/>
      <c r="T340" s="10"/>
      <c r="U340" s="10"/>
    </row>
    <row r="341" spans="1:21" ht="16.5" customHeight="1" x14ac:dyDescent="0.25">
      <c r="A341" s="7"/>
      <c r="B341" s="7" t="s">
        <v>45</v>
      </c>
      <c r="C341" s="7"/>
      <c r="D341" s="7"/>
      <c r="E341" s="7"/>
      <c r="F341" s="7"/>
      <c r="G341" s="7"/>
      <c r="H341" s="7"/>
      <c r="I341" s="7"/>
      <c r="J341" s="7"/>
      <c r="K341" s="7"/>
      <c r="L341" s="9"/>
      <c r="M341" s="10"/>
      <c r="N341" s="10"/>
      <c r="O341" s="10"/>
      <c r="P341" s="10"/>
      <c r="Q341" s="10"/>
      <c r="R341" s="10"/>
      <c r="S341" s="10"/>
      <c r="T341" s="10"/>
      <c r="U341" s="10"/>
    </row>
    <row r="342" spans="1:21" ht="16.5" customHeight="1" x14ac:dyDescent="0.25">
      <c r="A342" s="7"/>
      <c r="B342" s="7"/>
      <c r="C342" s="7" t="s">
        <v>46</v>
      </c>
      <c r="D342" s="7"/>
      <c r="E342" s="7"/>
      <c r="F342" s="7"/>
      <c r="G342" s="7"/>
      <c r="H342" s="7"/>
      <c r="I342" s="7"/>
      <c r="J342" s="7"/>
      <c r="K342" s="7"/>
      <c r="L342" s="9" t="s">
        <v>47</v>
      </c>
      <c r="M342" s="22">
        <v>242.1</v>
      </c>
      <c r="N342" s="22">
        <v>192</v>
      </c>
      <c r="O342" s="22">
        <v>154.30000000000001</v>
      </c>
      <c r="P342" s="18">
        <v>84.2</v>
      </c>
      <c r="Q342" s="18">
        <v>50.1</v>
      </c>
      <c r="R342" s="18">
        <v>14.6</v>
      </c>
      <c r="S342" s="18">
        <v>13.3</v>
      </c>
      <c r="T342" s="16">
        <v>9.4</v>
      </c>
      <c r="U342" s="22">
        <v>759.9</v>
      </c>
    </row>
    <row r="343" spans="1:21" ht="16.5" customHeight="1" x14ac:dyDescent="0.25">
      <c r="A343" s="7"/>
      <c r="B343" s="7"/>
      <c r="C343" s="7" t="s">
        <v>48</v>
      </c>
      <c r="D343" s="7"/>
      <c r="E343" s="7"/>
      <c r="F343" s="7"/>
      <c r="G343" s="7"/>
      <c r="H343" s="7"/>
      <c r="I343" s="7"/>
      <c r="J343" s="7"/>
      <c r="K343" s="7"/>
      <c r="L343" s="9" t="s">
        <v>47</v>
      </c>
      <c r="M343" s="22">
        <v>240.1</v>
      </c>
      <c r="N343" s="22">
        <v>185.4</v>
      </c>
      <c r="O343" s="22">
        <v>159.30000000000001</v>
      </c>
      <c r="P343" s="18">
        <v>82.5</v>
      </c>
      <c r="Q343" s="18">
        <v>50.5</v>
      </c>
      <c r="R343" s="18">
        <v>15.6</v>
      </c>
      <c r="S343" s="18">
        <v>12.2</v>
      </c>
      <c r="T343" s="16">
        <v>8.8000000000000007</v>
      </c>
      <c r="U343" s="22">
        <v>754.5</v>
      </c>
    </row>
    <row r="344" spans="1:21" ht="16.5" customHeight="1" x14ac:dyDescent="0.25">
      <c r="A344" s="7"/>
      <c r="B344" s="7"/>
      <c r="C344" s="7" t="s">
        <v>49</v>
      </c>
      <c r="D344" s="7"/>
      <c r="E344" s="7"/>
      <c r="F344" s="7"/>
      <c r="G344" s="7"/>
      <c r="H344" s="7"/>
      <c r="I344" s="7"/>
      <c r="J344" s="7"/>
      <c r="K344" s="7"/>
      <c r="L344" s="9" t="s">
        <v>47</v>
      </c>
      <c r="M344" s="22">
        <v>219</v>
      </c>
      <c r="N344" s="22">
        <v>169</v>
      </c>
      <c r="O344" s="22">
        <v>147.9</v>
      </c>
      <c r="P344" s="18">
        <v>74.5</v>
      </c>
      <c r="Q344" s="18">
        <v>47.3</v>
      </c>
      <c r="R344" s="18">
        <v>14.8</v>
      </c>
      <c r="S344" s="18">
        <v>10.6</v>
      </c>
      <c r="T344" s="16">
        <v>7.8</v>
      </c>
      <c r="U344" s="22">
        <v>691</v>
      </c>
    </row>
    <row r="345" spans="1:21" ht="16.5" customHeight="1" x14ac:dyDescent="0.25">
      <c r="A345" s="7"/>
      <c r="B345" s="7"/>
      <c r="C345" s="7" t="s">
        <v>50</v>
      </c>
      <c r="D345" s="7"/>
      <c r="E345" s="7"/>
      <c r="F345" s="7"/>
      <c r="G345" s="7"/>
      <c r="H345" s="7"/>
      <c r="I345" s="7"/>
      <c r="J345" s="7"/>
      <c r="K345" s="7"/>
      <c r="L345" s="9" t="s">
        <v>47</v>
      </c>
      <c r="M345" s="22">
        <v>226</v>
      </c>
      <c r="N345" s="22">
        <v>180.9</v>
      </c>
      <c r="O345" s="22">
        <v>150</v>
      </c>
      <c r="P345" s="18">
        <v>75.599999999999994</v>
      </c>
      <c r="Q345" s="18">
        <v>50.8</v>
      </c>
      <c r="R345" s="18">
        <v>15.4</v>
      </c>
      <c r="S345" s="18">
        <v>12.3</v>
      </c>
      <c r="T345" s="16">
        <v>7</v>
      </c>
      <c r="U345" s="22">
        <v>718.1</v>
      </c>
    </row>
    <row r="346" spans="1:21" ht="16.5" customHeight="1" x14ac:dyDescent="0.25">
      <c r="A346" s="7"/>
      <c r="B346" s="7"/>
      <c r="C346" s="7" t="s">
        <v>51</v>
      </c>
      <c r="D346" s="7"/>
      <c r="E346" s="7"/>
      <c r="F346" s="7"/>
      <c r="G346" s="7"/>
      <c r="H346" s="7"/>
      <c r="I346" s="7"/>
      <c r="J346" s="7"/>
      <c r="K346" s="7"/>
      <c r="L346" s="9" t="s">
        <v>47</v>
      </c>
      <c r="M346" s="22">
        <v>257.7</v>
      </c>
      <c r="N346" s="22">
        <v>217.3</v>
      </c>
      <c r="O346" s="22">
        <v>167.8</v>
      </c>
      <c r="P346" s="18">
        <v>85.1</v>
      </c>
      <c r="Q346" s="18">
        <v>56.2</v>
      </c>
      <c r="R346" s="18">
        <v>15.1</v>
      </c>
      <c r="S346" s="18">
        <v>16</v>
      </c>
      <c r="T346" s="16">
        <v>8.8000000000000007</v>
      </c>
      <c r="U346" s="22">
        <v>824</v>
      </c>
    </row>
    <row r="347" spans="1:21" ht="16.5" customHeight="1" x14ac:dyDescent="0.25">
      <c r="A347" s="7"/>
      <c r="B347" s="7"/>
      <c r="C347" s="7" t="s">
        <v>52</v>
      </c>
      <c r="D347" s="7"/>
      <c r="E347" s="7"/>
      <c r="F347" s="7"/>
      <c r="G347" s="7"/>
      <c r="H347" s="7"/>
      <c r="I347" s="7"/>
      <c r="J347" s="7"/>
      <c r="K347" s="7"/>
      <c r="L347" s="9" t="s">
        <v>47</v>
      </c>
      <c r="M347" s="22">
        <v>283.5</v>
      </c>
      <c r="N347" s="22">
        <v>238.6</v>
      </c>
      <c r="O347" s="22">
        <v>172.9</v>
      </c>
      <c r="P347" s="22">
        <v>100.5</v>
      </c>
      <c r="Q347" s="18">
        <v>57.6</v>
      </c>
      <c r="R347" s="18">
        <v>15.1</v>
      </c>
      <c r="S347" s="18">
        <v>17.3</v>
      </c>
      <c r="T347" s="18">
        <v>11.6</v>
      </c>
      <c r="U347" s="22">
        <v>897.1</v>
      </c>
    </row>
    <row r="348" spans="1:21" ht="16.5" customHeight="1" x14ac:dyDescent="0.25">
      <c r="A348" s="7"/>
      <c r="B348" s="7"/>
      <c r="C348" s="7" t="s">
        <v>53</v>
      </c>
      <c r="D348" s="7"/>
      <c r="E348" s="7"/>
      <c r="F348" s="7"/>
      <c r="G348" s="7"/>
      <c r="H348" s="7"/>
      <c r="I348" s="7"/>
      <c r="J348" s="7"/>
      <c r="K348" s="7"/>
      <c r="L348" s="9" t="s">
        <v>47</v>
      </c>
      <c r="M348" s="22">
        <v>283.10000000000002</v>
      </c>
      <c r="N348" s="22">
        <v>234.7</v>
      </c>
      <c r="O348" s="22">
        <v>170.9</v>
      </c>
      <c r="P348" s="18">
        <v>99.3</v>
      </c>
      <c r="Q348" s="18">
        <v>57.2</v>
      </c>
      <c r="R348" s="18">
        <v>15.3</v>
      </c>
      <c r="S348" s="18">
        <v>17.2</v>
      </c>
      <c r="T348" s="18">
        <v>11.1</v>
      </c>
      <c r="U348" s="22">
        <v>888.9</v>
      </c>
    </row>
    <row r="349" spans="1:21" ht="16.5" customHeight="1" x14ac:dyDescent="0.25">
      <c r="A349" s="7"/>
      <c r="B349" s="7"/>
      <c r="C349" s="7" t="s">
        <v>54</v>
      </c>
      <c r="D349" s="7"/>
      <c r="E349" s="7"/>
      <c r="F349" s="7"/>
      <c r="G349" s="7"/>
      <c r="H349" s="7"/>
      <c r="I349" s="7"/>
      <c r="J349" s="7"/>
      <c r="K349" s="7"/>
      <c r="L349" s="9" t="s">
        <v>47</v>
      </c>
      <c r="M349" s="22">
        <v>255.2</v>
      </c>
      <c r="N349" s="22">
        <v>206.3</v>
      </c>
      <c r="O349" s="22">
        <v>157.4</v>
      </c>
      <c r="P349" s="18">
        <v>86.7</v>
      </c>
      <c r="Q349" s="18">
        <v>51.9</v>
      </c>
      <c r="R349" s="18">
        <v>14.6</v>
      </c>
      <c r="S349" s="18">
        <v>14.7</v>
      </c>
      <c r="T349" s="16">
        <v>9.1999999999999993</v>
      </c>
      <c r="U349" s="22">
        <v>796.1</v>
      </c>
    </row>
    <row r="350" spans="1:21" ht="16.5" customHeight="1" x14ac:dyDescent="0.25">
      <c r="A350" s="7"/>
      <c r="B350" s="7"/>
      <c r="C350" s="7" t="s">
        <v>55</v>
      </c>
      <c r="D350" s="7"/>
      <c r="E350" s="7"/>
      <c r="F350" s="7"/>
      <c r="G350" s="7"/>
      <c r="H350" s="7"/>
      <c r="I350" s="7"/>
      <c r="J350" s="7"/>
      <c r="K350" s="7"/>
      <c r="L350" s="9" t="s">
        <v>47</v>
      </c>
      <c r="M350" s="22">
        <v>263.2</v>
      </c>
      <c r="N350" s="22">
        <v>212.1</v>
      </c>
      <c r="O350" s="22">
        <v>169.2</v>
      </c>
      <c r="P350" s="18">
        <v>88.1</v>
      </c>
      <c r="Q350" s="18">
        <v>55.1</v>
      </c>
      <c r="R350" s="18">
        <v>16.8</v>
      </c>
      <c r="S350" s="18">
        <v>14.3</v>
      </c>
      <c r="T350" s="16">
        <v>8.5</v>
      </c>
      <c r="U350" s="22">
        <v>827.4</v>
      </c>
    </row>
    <row r="351" spans="1:21" ht="16.5" customHeight="1" x14ac:dyDescent="0.25">
      <c r="A351" s="7"/>
      <c r="B351" s="7"/>
      <c r="C351" s="7" t="s">
        <v>56</v>
      </c>
      <c r="D351" s="7"/>
      <c r="E351" s="7"/>
      <c r="F351" s="7"/>
      <c r="G351" s="7"/>
      <c r="H351" s="7"/>
      <c r="I351" s="7"/>
      <c r="J351" s="7"/>
      <c r="K351" s="7"/>
      <c r="L351" s="9" t="s">
        <v>47</v>
      </c>
      <c r="M351" s="22">
        <v>252.1</v>
      </c>
      <c r="N351" s="22">
        <v>207.2</v>
      </c>
      <c r="O351" s="22">
        <v>164.4</v>
      </c>
      <c r="P351" s="18">
        <v>86.3</v>
      </c>
      <c r="Q351" s="18">
        <v>57.5</v>
      </c>
      <c r="R351" s="18">
        <v>17.600000000000001</v>
      </c>
      <c r="S351" s="18">
        <v>13.1</v>
      </c>
      <c r="T351" s="16">
        <v>8.1999999999999993</v>
      </c>
      <c r="U351" s="22">
        <v>806.4</v>
      </c>
    </row>
    <row r="352" spans="1:21" ht="16.5" customHeight="1" x14ac:dyDescent="0.25">
      <c r="A352" s="7"/>
      <c r="B352" s="7"/>
      <c r="C352" s="7" t="s">
        <v>57</v>
      </c>
      <c r="D352" s="7"/>
      <c r="E352" s="7"/>
      <c r="F352" s="7"/>
      <c r="G352" s="7"/>
      <c r="H352" s="7"/>
      <c r="I352" s="7"/>
      <c r="J352" s="7"/>
      <c r="K352" s="7"/>
      <c r="L352" s="9" t="s">
        <v>47</v>
      </c>
      <c r="M352" s="22">
        <v>251.5</v>
      </c>
      <c r="N352" s="22">
        <v>197.2</v>
      </c>
      <c r="O352" s="22">
        <v>159.69999999999999</v>
      </c>
      <c r="P352" s="18">
        <v>82.7</v>
      </c>
      <c r="Q352" s="18">
        <v>58.1</v>
      </c>
      <c r="R352" s="18">
        <v>18.600000000000001</v>
      </c>
      <c r="S352" s="18">
        <v>12.5</v>
      </c>
      <c r="T352" s="16">
        <v>7.5</v>
      </c>
      <c r="U352" s="22">
        <v>787.8</v>
      </c>
    </row>
    <row r="353" spans="1:21" ht="16.5" customHeight="1" x14ac:dyDescent="0.25">
      <c r="A353" s="7"/>
      <c r="B353" s="7"/>
      <c r="C353" s="7" t="s">
        <v>58</v>
      </c>
      <c r="D353" s="7"/>
      <c r="E353" s="7"/>
      <c r="F353" s="7"/>
      <c r="G353" s="7"/>
      <c r="H353" s="7"/>
      <c r="I353" s="7"/>
      <c r="J353" s="7"/>
      <c r="K353" s="7"/>
      <c r="L353" s="9" t="s">
        <v>47</v>
      </c>
      <c r="M353" s="22">
        <v>240.3</v>
      </c>
      <c r="N353" s="22">
        <v>185</v>
      </c>
      <c r="O353" s="22">
        <v>148</v>
      </c>
      <c r="P353" s="18">
        <v>76.5</v>
      </c>
      <c r="Q353" s="18">
        <v>56.8</v>
      </c>
      <c r="R353" s="18">
        <v>18.899999999999999</v>
      </c>
      <c r="S353" s="18">
        <v>11.5</v>
      </c>
      <c r="T353" s="16">
        <v>6.5</v>
      </c>
      <c r="U353" s="22">
        <v>743.6</v>
      </c>
    </row>
    <row r="354" spans="1:21" ht="16.5" customHeight="1" x14ac:dyDescent="0.25">
      <c r="A354" s="7"/>
      <c r="B354" s="7"/>
      <c r="C354" s="7" t="s">
        <v>59</v>
      </c>
      <c r="D354" s="7"/>
      <c r="E354" s="7"/>
      <c r="F354" s="7"/>
      <c r="G354" s="7"/>
      <c r="H354" s="7"/>
      <c r="I354" s="7"/>
      <c r="J354" s="7"/>
      <c r="K354" s="7"/>
      <c r="L354" s="9" t="s">
        <v>47</v>
      </c>
      <c r="M354" s="22">
        <v>213.7</v>
      </c>
      <c r="N354" s="22">
        <v>164.7</v>
      </c>
      <c r="O354" s="22">
        <v>130.9</v>
      </c>
      <c r="P354" s="18">
        <v>67.099999999999994</v>
      </c>
      <c r="Q354" s="18">
        <v>51.7</v>
      </c>
      <c r="R354" s="18">
        <v>17.399999999999999</v>
      </c>
      <c r="S354" s="16">
        <v>9.9</v>
      </c>
      <c r="T354" s="16">
        <v>5</v>
      </c>
      <c r="U354" s="22">
        <v>660.6</v>
      </c>
    </row>
    <row r="355" spans="1:21" ht="16.5" customHeight="1" x14ac:dyDescent="0.25">
      <c r="A355" s="7"/>
      <c r="B355" s="7"/>
      <c r="C355" s="7" t="s">
        <v>60</v>
      </c>
      <c r="D355" s="7"/>
      <c r="E355" s="7"/>
      <c r="F355" s="7"/>
      <c r="G355" s="7"/>
      <c r="H355" s="7"/>
      <c r="I355" s="7"/>
      <c r="J355" s="7"/>
      <c r="K355" s="7"/>
      <c r="L355" s="9" t="s">
        <v>47</v>
      </c>
      <c r="M355" s="22">
        <v>192.2</v>
      </c>
      <c r="N355" s="22">
        <v>148.6</v>
      </c>
      <c r="O355" s="22">
        <v>118.6</v>
      </c>
      <c r="P355" s="18">
        <v>57.6</v>
      </c>
      <c r="Q355" s="18">
        <v>48.1</v>
      </c>
      <c r="R355" s="18">
        <v>16.100000000000001</v>
      </c>
      <c r="S355" s="16">
        <v>8.8000000000000007</v>
      </c>
      <c r="T355" s="16">
        <v>3.4</v>
      </c>
      <c r="U355" s="22">
        <v>593.4</v>
      </c>
    </row>
    <row r="356" spans="1:21" ht="16.5" customHeight="1" x14ac:dyDescent="0.25">
      <c r="A356" s="7"/>
      <c r="B356" s="7"/>
      <c r="C356" s="7" t="s">
        <v>61</v>
      </c>
      <c r="D356" s="7"/>
      <c r="E356" s="7"/>
      <c r="F356" s="7"/>
      <c r="G356" s="7"/>
      <c r="H356" s="7"/>
      <c r="I356" s="7"/>
      <c r="J356" s="7"/>
      <c r="K356" s="7"/>
      <c r="L356" s="9" t="s">
        <v>47</v>
      </c>
      <c r="M356" s="22">
        <v>146.69999999999999</v>
      </c>
      <c r="N356" s="22">
        <v>111.1</v>
      </c>
      <c r="O356" s="18">
        <v>88</v>
      </c>
      <c r="P356" s="18">
        <v>41.4</v>
      </c>
      <c r="Q356" s="18">
        <v>36.4</v>
      </c>
      <c r="R356" s="18">
        <v>12</v>
      </c>
      <c r="S356" s="16">
        <v>6.2</v>
      </c>
      <c r="T356" s="16">
        <v>2</v>
      </c>
      <c r="U356" s="22">
        <v>443.7</v>
      </c>
    </row>
    <row r="357" spans="1:21" ht="16.5" customHeight="1" x14ac:dyDescent="0.25">
      <c r="A357" s="7"/>
      <c r="B357" s="7"/>
      <c r="C357" s="7" t="s">
        <v>62</v>
      </c>
      <c r="D357" s="7"/>
      <c r="E357" s="7"/>
      <c r="F357" s="7"/>
      <c r="G357" s="7"/>
      <c r="H357" s="7"/>
      <c r="I357" s="7"/>
      <c r="J357" s="7"/>
      <c r="K357" s="7"/>
      <c r="L357" s="9" t="s">
        <v>47</v>
      </c>
      <c r="M357" s="22">
        <v>113.2</v>
      </c>
      <c r="N357" s="18">
        <v>86.9</v>
      </c>
      <c r="O357" s="18">
        <v>63</v>
      </c>
      <c r="P357" s="18">
        <v>31.9</v>
      </c>
      <c r="Q357" s="18">
        <v>28.1</v>
      </c>
      <c r="R357" s="16">
        <v>8.9</v>
      </c>
      <c r="S357" s="16">
        <v>4.5</v>
      </c>
      <c r="T357" s="16">
        <v>1.2</v>
      </c>
      <c r="U357" s="22">
        <v>337.5</v>
      </c>
    </row>
    <row r="358" spans="1:21" ht="16.5" customHeight="1" x14ac:dyDescent="0.25">
      <c r="A358" s="7"/>
      <c r="B358" s="7"/>
      <c r="C358" s="7" t="s">
        <v>63</v>
      </c>
      <c r="D358" s="7"/>
      <c r="E358" s="7"/>
      <c r="F358" s="7"/>
      <c r="G358" s="7"/>
      <c r="H358" s="7"/>
      <c r="I358" s="7"/>
      <c r="J358" s="7"/>
      <c r="K358" s="7"/>
      <c r="L358" s="9" t="s">
        <v>47</v>
      </c>
      <c r="M358" s="18">
        <v>85.2</v>
      </c>
      <c r="N358" s="18">
        <v>66</v>
      </c>
      <c r="O358" s="18">
        <v>44.8</v>
      </c>
      <c r="P358" s="18">
        <v>23.2</v>
      </c>
      <c r="Q358" s="18">
        <v>21.5</v>
      </c>
      <c r="R358" s="16">
        <v>6.5</v>
      </c>
      <c r="S358" s="16">
        <v>3.1</v>
      </c>
      <c r="T358" s="16">
        <v>0.7</v>
      </c>
      <c r="U358" s="22">
        <v>251.1</v>
      </c>
    </row>
    <row r="359" spans="1:21" ht="16.5" customHeight="1" x14ac:dyDescent="0.25">
      <c r="A359" s="7"/>
      <c r="B359" s="7"/>
      <c r="C359" s="7" t="s">
        <v>64</v>
      </c>
      <c r="D359" s="7"/>
      <c r="E359" s="7"/>
      <c r="F359" s="7"/>
      <c r="G359" s="7"/>
      <c r="H359" s="7"/>
      <c r="I359" s="7"/>
      <c r="J359" s="7"/>
      <c r="K359" s="7"/>
      <c r="L359" s="9" t="s">
        <v>47</v>
      </c>
      <c r="M359" s="22">
        <v>103.5</v>
      </c>
      <c r="N359" s="18">
        <v>78.599999999999994</v>
      </c>
      <c r="O359" s="18">
        <v>52.4</v>
      </c>
      <c r="P359" s="18">
        <v>26</v>
      </c>
      <c r="Q359" s="18">
        <v>27.4</v>
      </c>
      <c r="R359" s="16">
        <v>7.2</v>
      </c>
      <c r="S359" s="16">
        <v>3.7</v>
      </c>
      <c r="T359" s="16">
        <v>0.5</v>
      </c>
      <c r="U359" s="22">
        <v>299.39999999999998</v>
      </c>
    </row>
    <row r="360" spans="1:21" ht="16.5" customHeight="1" x14ac:dyDescent="0.25">
      <c r="A360" s="7"/>
      <c r="B360" s="7"/>
      <c r="C360" s="7" t="s">
        <v>65</v>
      </c>
      <c r="D360" s="7"/>
      <c r="E360" s="7"/>
      <c r="F360" s="7"/>
      <c r="G360" s="7"/>
      <c r="H360" s="7"/>
      <c r="I360" s="7"/>
      <c r="J360" s="7"/>
      <c r="K360" s="7"/>
      <c r="L360" s="9" t="s">
        <v>47</v>
      </c>
      <c r="M360" s="20">
        <v>3868.1</v>
      </c>
      <c r="N360" s="20">
        <v>3081.7</v>
      </c>
      <c r="O360" s="20">
        <v>2419.6</v>
      </c>
      <c r="P360" s="20">
        <v>1269</v>
      </c>
      <c r="Q360" s="22">
        <v>862.2</v>
      </c>
      <c r="R360" s="22">
        <v>260.2</v>
      </c>
      <c r="S360" s="22">
        <v>201.2</v>
      </c>
      <c r="T360" s="22">
        <v>117.1</v>
      </c>
      <c r="U360" s="21">
        <v>12080.3</v>
      </c>
    </row>
    <row r="361" spans="1:21" ht="16.5" customHeight="1" x14ac:dyDescent="0.25">
      <c r="A361" s="7"/>
      <c r="B361" s="7" t="s">
        <v>66</v>
      </c>
      <c r="C361" s="7"/>
      <c r="D361" s="7"/>
      <c r="E361" s="7"/>
      <c r="F361" s="7"/>
      <c r="G361" s="7"/>
      <c r="H361" s="7"/>
      <c r="I361" s="7"/>
      <c r="J361" s="7"/>
      <c r="K361" s="7"/>
      <c r="L361" s="9"/>
      <c r="M361" s="10"/>
      <c r="N361" s="10"/>
      <c r="O361" s="10"/>
      <c r="P361" s="10"/>
      <c r="Q361" s="10"/>
      <c r="R361" s="10"/>
      <c r="S361" s="10"/>
      <c r="T361" s="10"/>
      <c r="U361" s="10"/>
    </row>
    <row r="362" spans="1:21" ht="16.5" customHeight="1" x14ac:dyDescent="0.25">
      <c r="A362" s="7"/>
      <c r="B362" s="7"/>
      <c r="C362" s="7" t="s">
        <v>65</v>
      </c>
      <c r="D362" s="7"/>
      <c r="E362" s="7"/>
      <c r="F362" s="7"/>
      <c r="G362" s="7"/>
      <c r="H362" s="7"/>
      <c r="I362" s="7"/>
      <c r="J362" s="7"/>
      <c r="K362" s="7"/>
      <c r="L362" s="9" t="s">
        <v>67</v>
      </c>
      <c r="M362" s="18">
        <v>50.4</v>
      </c>
      <c r="N362" s="18">
        <v>50.6</v>
      </c>
      <c r="O362" s="18">
        <v>50.4</v>
      </c>
      <c r="P362" s="18">
        <v>49.8</v>
      </c>
      <c r="Q362" s="18">
        <v>50.5</v>
      </c>
      <c r="R362" s="18">
        <v>50.5</v>
      </c>
      <c r="S362" s="18">
        <v>50.4</v>
      </c>
      <c r="T362" s="18">
        <v>48</v>
      </c>
      <c r="U362" s="18">
        <v>50.4</v>
      </c>
    </row>
    <row r="363" spans="1:21" ht="16.5" customHeight="1" x14ac:dyDescent="0.25">
      <c r="A363" s="7"/>
      <c r="B363" s="7" t="s">
        <v>68</v>
      </c>
      <c r="C363" s="7"/>
      <c r="D363" s="7"/>
      <c r="E363" s="7"/>
      <c r="F363" s="7"/>
      <c r="G363" s="7"/>
      <c r="H363" s="7"/>
      <c r="I363" s="7"/>
      <c r="J363" s="7"/>
      <c r="K363" s="7"/>
      <c r="L363" s="9"/>
      <c r="M363" s="10"/>
      <c r="N363" s="10"/>
      <c r="O363" s="10"/>
      <c r="P363" s="10"/>
      <c r="Q363" s="10"/>
      <c r="R363" s="10"/>
      <c r="S363" s="10"/>
      <c r="T363" s="10"/>
      <c r="U363" s="10"/>
    </row>
    <row r="364" spans="1:21" ht="16.5" customHeight="1" x14ac:dyDescent="0.25">
      <c r="A364" s="7"/>
      <c r="B364" s="7"/>
      <c r="C364" s="7" t="s">
        <v>46</v>
      </c>
      <c r="D364" s="7"/>
      <c r="E364" s="7"/>
      <c r="F364" s="7"/>
      <c r="G364" s="7"/>
      <c r="H364" s="7"/>
      <c r="I364" s="7"/>
      <c r="J364" s="7"/>
      <c r="K364" s="7"/>
      <c r="L364" s="9" t="s">
        <v>47</v>
      </c>
      <c r="M364" s="22">
        <v>256</v>
      </c>
      <c r="N364" s="22">
        <v>203.2</v>
      </c>
      <c r="O364" s="22">
        <v>162.19999999999999</v>
      </c>
      <c r="P364" s="18">
        <v>88.1</v>
      </c>
      <c r="Q364" s="18">
        <v>52.7</v>
      </c>
      <c r="R364" s="18">
        <v>15.4</v>
      </c>
      <c r="S364" s="18">
        <v>14.4</v>
      </c>
      <c r="T364" s="16">
        <v>9.8000000000000007</v>
      </c>
      <c r="U364" s="22">
        <v>801.8</v>
      </c>
    </row>
    <row r="365" spans="1:21" ht="16.5" customHeight="1" x14ac:dyDescent="0.25">
      <c r="A365" s="7"/>
      <c r="B365" s="7"/>
      <c r="C365" s="7" t="s">
        <v>48</v>
      </c>
      <c r="D365" s="7"/>
      <c r="E365" s="7"/>
      <c r="F365" s="7"/>
      <c r="G365" s="7"/>
      <c r="H365" s="7"/>
      <c r="I365" s="7"/>
      <c r="J365" s="7"/>
      <c r="K365" s="7"/>
      <c r="L365" s="9" t="s">
        <v>47</v>
      </c>
      <c r="M365" s="22">
        <v>253.3</v>
      </c>
      <c r="N365" s="22">
        <v>195.7</v>
      </c>
      <c r="O365" s="22">
        <v>168</v>
      </c>
      <c r="P365" s="18">
        <v>86.3</v>
      </c>
      <c r="Q365" s="18">
        <v>52.8</v>
      </c>
      <c r="R365" s="18">
        <v>16.8</v>
      </c>
      <c r="S365" s="18">
        <v>13.1</v>
      </c>
      <c r="T365" s="16">
        <v>9.3000000000000007</v>
      </c>
      <c r="U365" s="22">
        <v>795.5</v>
      </c>
    </row>
    <row r="366" spans="1:21" ht="16.5" customHeight="1" x14ac:dyDescent="0.25">
      <c r="A366" s="7"/>
      <c r="B366" s="7"/>
      <c r="C366" s="7" t="s">
        <v>49</v>
      </c>
      <c r="D366" s="7"/>
      <c r="E366" s="7"/>
      <c r="F366" s="7"/>
      <c r="G366" s="7"/>
      <c r="H366" s="7"/>
      <c r="I366" s="7"/>
      <c r="J366" s="7"/>
      <c r="K366" s="7"/>
      <c r="L366" s="9" t="s">
        <v>47</v>
      </c>
      <c r="M366" s="22">
        <v>232.3</v>
      </c>
      <c r="N366" s="22">
        <v>178.4</v>
      </c>
      <c r="O366" s="22">
        <v>156.1</v>
      </c>
      <c r="P366" s="18">
        <v>77.900000000000006</v>
      </c>
      <c r="Q366" s="18">
        <v>49.7</v>
      </c>
      <c r="R366" s="18">
        <v>15.8</v>
      </c>
      <c r="S366" s="18">
        <v>11.2</v>
      </c>
      <c r="T366" s="16">
        <v>8.3000000000000007</v>
      </c>
      <c r="U366" s="22">
        <v>729.8</v>
      </c>
    </row>
    <row r="367" spans="1:21" ht="16.5" customHeight="1" x14ac:dyDescent="0.25">
      <c r="A367" s="7"/>
      <c r="B367" s="7"/>
      <c r="C367" s="7" t="s">
        <v>50</v>
      </c>
      <c r="D367" s="7"/>
      <c r="E367" s="7"/>
      <c r="F367" s="7"/>
      <c r="G367" s="7"/>
      <c r="H367" s="7"/>
      <c r="I367" s="7"/>
      <c r="J367" s="7"/>
      <c r="K367" s="7"/>
      <c r="L367" s="9" t="s">
        <v>47</v>
      </c>
      <c r="M367" s="22">
        <v>238.4</v>
      </c>
      <c r="N367" s="22">
        <v>189.1</v>
      </c>
      <c r="O367" s="22">
        <v>156.19999999999999</v>
      </c>
      <c r="P367" s="18">
        <v>79.7</v>
      </c>
      <c r="Q367" s="18">
        <v>53.3</v>
      </c>
      <c r="R367" s="18">
        <v>16.5</v>
      </c>
      <c r="S367" s="18">
        <v>12.6</v>
      </c>
      <c r="T367" s="16">
        <v>7.9</v>
      </c>
      <c r="U367" s="22">
        <v>753.6</v>
      </c>
    </row>
    <row r="368" spans="1:21" ht="16.5" customHeight="1" x14ac:dyDescent="0.25">
      <c r="A368" s="7"/>
      <c r="B368" s="7"/>
      <c r="C368" s="7" t="s">
        <v>51</v>
      </c>
      <c r="D368" s="7"/>
      <c r="E368" s="7"/>
      <c r="F368" s="7"/>
      <c r="G368" s="7"/>
      <c r="H368" s="7"/>
      <c r="I368" s="7"/>
      <c r="J368" s="7"/>
      <c r="K368" s="7"/>
      <c r="L368" s="9" t="s">
        <v>47</v>
      </c>
      <c r="M368" s="22">
        <v>268.5</v>
      </c>
      <c r="N368" s="22">
        <v>226</v>
      </c>
      <c r="O368" s="22">
        <v>171.8</v>
      </c>
      <c r="P368" s="18">
        <v>90.1</v>
      </c>
      <c r="Q368" s="18">
        <v>59.3</v>
      </c>
      <c r="R368" s="18">
        <v>16.5</v>
      </c>
      <c r="S368" s="18">
        <v>16.399999999999999</v>
      </c>
      <c r="T368" s="16">
        <v>9.8000000000000007</v>
      </c>
      <c r="U368" s="22">
        <v>858.4</v>
      </c>
    </row>
    <row r="369" spans="1:21" ht="16.5" customHeight="1" x14ac:dyDescent="0.25">
      <c r="A369" s="7"/>
      <c r="B369" s="7"/>
      <c r="C369" s="7" t="s">
        <v>52</v>
      </c>
      <c r="D369" s="7"/>
      <c r="E369" s="7"/>
      <c r="F369" s="7"/>
      <c r="G369" s="7"/>
      <c r="H369" s="7"/>
      <c r="I369" s="7"/>
      <c r="J369" s="7"/>
      <c r="K369" s="7"/>
      <c r="L369" s="9" t="s">
        <v>47</v>
      </c>
      <c r="M369" s="22">
        <v>283.10000000000002</v>
      </c>
      <c r="N369" s="22">
        <v>237.7</v>
      </c>
      <c r="O369" s="22">
        <v>172.2</v>
      </c>
      <c r="P369" s="22">
        <v>103.5</v>
      </c>
      <c r="Q369" s="18">
        <v>58.3</v>
      </c>
      <c r="R369" s="18">
        <v>15.3</v>
      </c>
      <c r="S369" s="18">
        <v>16.899999999999999</v>
      </c>
      <c r="T369" s="18">
        <v>12.6</v>
      </c>
      <c r="U369" s="22">
        <v>899.7</v>
      </c>
    </row>
    <row r="370" spans="1:21" ht="16.5" customHeight="1" x14ac:dyDescent="0.25">
      <c r="A370" s="7"/>
      <c r="B370" s="7"/>
      <c r="C370" s="7" t="s">
        <v>53</v>
      </c>
      <c r="D370" s="7"/>
      <c r="E370" s="7"/>
      <c r="F370" s="7"/>
      <c r="G370" s="7"/>
      <c r="H370" s="7"/>
      <c r="I370" s="7"/>
      <c r="J370" s="7"/>
      <c r="K370" s="7"/>
      <c r="L370" s="9" t="s">
        <v>47</v>
      </c>
      <c r="M370" s="22">
        <v>279.7</v>
      </c>
      <c r="N370" s="22">
        <v>230.9</v>
      </c>
      <c r="O370" s="22">
        <v>167.7</v>
      </c>
      <c r="P370" s="22">
        <v>103.1</v>
      </c>
      <c r="Q370" s="18">
        <v>57</v>
      </c>
      <c r="R370" s="18">
        <v>14.8</v>
      </c>
      <c r="S370" s="18">
        <v>16.8</v>
      </c>
      <c r="T370" s="18">
        <v>11.8</v>
      </c>
      <c r="U370" s="22">
        <v>881.9</v>
      </c>
    </row>
    <row r="371" spans="1:21" ht="16.5" customHeight="1" x14ac:dyDescent="0.25">
      <c r="A371" s="7"/>
      <c r="B371" s="7"/>
      <c r="C371" s="7" t="s">
        <v>54</v>
      </c>
      <c r="D371" s="7"/>
      <c r="E371" s="7"/>
      <c r="F371" s="7"/>
      <c r="G371" s="7"/>
      <c r="H371" s="7"/>
      <c r="I371" s="7"/>
      <c r="J371" s="7"/>
      <c r="K371" s="7"/>
      <c r="L371" s="9" t="s">
        <v>47</v>
      </c>
      <c r="M371" s="22">
        <v>253.8</v>
      </c>
      <c r="N371" s="22">
        <v>205.5</v>
      </c>
      <c r="O371" s="22">
        <v>153.30000000000001</v>
      </c>
      <c r="P371" s="18">
        <v>89.3</v>
      </c>
      <c r="Q371" s="18">
        <v>52</v>
      </c>
      <c r="R371" s="18">
        <v>14</v>
      </c>
      <c r="S371" s="18">
        <v>14.9</v>
      </c>
      <c r="T371" s="16">
        <v>9.8000000000000007</v>
      </c>
      <c r="U371" s="22">
        <v>792.7</v>
      </c>
    </row>
    <row r="372" spans="1:21" ht="16.5" customHeight="1" x14ac:dyDescent="0.25">
      <c r="A372" s="7"/>
      <c r="B372" s="7"/>
      <c r="C372" s="7" t="s">
        <v>55</v>
      </c>
      <c r="D372" s="7"/>
      <c r="E372" s="7"/>
      <c r="F372" s="7"/>
      <c r="G372" s="7"/>
      <c r="H372" s="7"/>
      <c r="I372" s="7"/>
      <c r="J372" s="7"/>
      <c r="K372" s="7"/>
      <c r="L372" s="9" t="s">
        <v>47</v>
      </c>
      <c r="M372" s="22">
        <v>258.10000000000002</v>
      </c>
      <c r="N372" s="22">
        <v>205.5</v>
      </c>
      <c r="O372" s="22">
        <v>164.7</v>
      </c>
      <c r="P372" s="18">
        <v>90.1</v>
      </c>
      <c r="Q372" s="18">
        <v>55.1</v>
      </c>
      <c r="R372" s="18">
        <v>15.8</v>
      </c>
      <c r="S372" s="18">
        <v>14.2</v>
      </c>
      <c r="T372" s="16">
        <v>9.3000000000000007</v>
      </c>
      <c r="U372" s="22">
        <v>812.9</v>
      </c>
    </row>
    <row r="373" spans="1:21" ht="16.5" customHeight="1" x14ac:dyDescent="0.25">
      <c r="A373" s="7"/>
      <c r="B373" s="7"/>
      <c r="C373" s="7" t="s">
        <v>56</v>
      </c>
      <c r="D373" s="7"/>
      <c r="E373" s="7"/>
      <c r="F373" s="7"/>
      <c r="G373" s="7"/>
      <c r="H373" s="7"/>
      <c r="I373" s="7"/>
      <c r="J373" s="7"/>
      <c r="K373" s="7"/>
      <c r="L373" s="9" t="s">
        <v>47</v>
      </c>
      <c r="M373" s="22">
        <v>241</v>
      </c>
      <c r="N373" s="22">
        <v>196.8</v>
      </c>
      <c r="O373" s="22">
        <v>157.19999999999999</v>
      </c>
      <c r="P373" s="18">
        <v>86.9</v>
      </c>
      <c r="Q373" s="18">
        <v>56.2</v>
      </c>
      <c r="R373" s="18">
        <v>16.600000000000001</v>
      </c>
      <c r="S373" s="18">
        <v>12.9</v>
      </c>
      <c r="T373" s="16">
        <v>8.8000000000000007</v>
      </c>
      <c r="U373" s="22">
        <v>776.5</v>
      </c>
    </row>
    <row r="374" spans="1:21" ht="16.5" customHeight="1" x14ac:dyDescent="0.25">
      <c r="A374" s="7"/>
      <c r="B374" s="7"/>
      <c r="C374" s="7" t="s">
        <v>57</v>
      </c>
      <c r="D374" s="7"/>
      <c r="E374" s="7"/>
      <c r="F374" s="7"/>
      <c r="G374" s="7"/>
      <c r="H374" s="7"/>
      <c r="I374" s="7"/>
      <c r="J374" s="7"/>
      <c r="K374" s="7"/>
      <c r="L374" s="9" t="s">
        <v>47</v>
      </c>
      <c r="M374" s="22">
        <v>244.7</v>
      </c>
      <c r="N374" s="22">
        <v>189.4</v>
      </c>
      <c r="O374" s="22">
        <v>154</v>
      </c>
      <c r="P374" s="18">
        <v>83</v>
      </c>
      <c r="Q374" s="18">
        <v>56.8</v>
      </c>
      <c r="R374" s="18">
        <v>17.8</v>
      </c>
      <c r="S374" s="18">
        <v>11.9</v>
      </c>
      <c r="T374" s="16">
        <v>8.1</v>
      </c>
      <c r="U374" s="22">
        <v>765.9</v>
      </c>
    </row>
    <row r="375" spans="1:21" ht="16.5" customHeight="1" x14ac:dyDescent="0.25">
      <c r="A375" s="7"/>
      <c r="B375" s="7"/>
      <c r="C375" s="7" t="s">
        <v>58</v>
      </c>
      <c r="D375" s="7"/>
      <c r="E375" s="7"/>
      <c r="F375" s="7"/>
      <c r="G375" s="7"/>
      <c r="H375" s="7"/>
      <c r="I375" s="7"/>
      <c r="J375" s="7"/>
      <c r="K375" s="7"/>
      <c r="L375" s="9" t="s">
        <v>47</v>
      </c>
      <c r="M375" s="22">
        <v>231.2</v>
      </c>
      <c r="N375" s="22">
        <v>176.6</v>
      </c>
      <c r="O375" s="22">
        <v>143.1</v>
      </c>
      <c r="P375" s="18">
        <v>75.3</v>
      </c>
      <c r="Q375" s="18">
        <v>54.4</v>
      </c>
      <c r="R375" s="18">
        <v>18.2</v>
      </c>
      <c r="S375" s="18">
        <v>10.8</v>
      </c>
      <c r="T375" s="16">
        <v>7</v>
      </c>
      <c r="U375" s="22">
        <v>716.8</v>
      </c>
    </row>
    <row r="376" spans="1:21" ht="16.5" customHeight="1" x14ac:dyDescent="0.25">
      <c r="A376" s="7"/>
      <c r="B376" s="7"/>
      <c r="C376" s="7" t="s">
        <v>59</v>
      </c>
      <c r="D376" s="7"/>
      <c r="E376" s="7"/>
      <c r="F376" s="7"/>
      <c r="G376" s="7"/>
      <c r="H376" s="7"/>
      <c r="I376" s="7"/>
      <c r="J376" s="7"/>
      <c r="K376" s="7"/>
      <c r="L376" s="9" t="s">
        <v>47</v>
      </c>
      <c r="M376" s="22">
        <v>204.6</v>
      </c>
      <c r="N376" s="22">
        <v>155.4</v>
      </c>
      <c r="O376" s="22">
        <v>127</v>
      </c>
      <c r="P376" s="18">
        <v>65.2</v>
      </c>
      <c r="Q376" s="18">
        <v>49</v>
      </c>
      <c r="R376" s="18">
        <v>16.899999999999999</v>
      </c>
      <c r="S376" s="16">
        <v>9.1</v>
      </c>
      <c r="T376" s="16">
        <v>5.7</v>
      </c>
      <c r="U376" s="22">
        <v>632.9</v>
      </c>
    </row>
    <row r="377" spans="1:21" ht="16.5" customHeight="1" x14ac:dyDescent="0.25">
      <c r="A377" s="7"/>
      <c r="B377" s="7"/>
      <c r="C377" s="7" t="s">
        <v>60</v>
      </c>
      <c r="D377" s="7"/>
      <c r="E377" s="7"/>
      <c r="F377" s="7"/>
      <c r="G377" s="7"/>
      <c r="H377" s="7"/>
      <c r="I377" s="7"/>
      <c r="J377" s="7"/>
      <c r="K377" s="7"/>
      <c r="L377" s="9" t="s">
        <v>47</v>
      </c>
      <c r="M377" s="22">
        <v>188.9</v>
      </c>
      <c r="N377" s="22">
        <v>141.5</v>
      </c>
      <c r="O377" s="22">
        <v>118.5</v>
      </c>
      <c r="P377" s="18">
        <v>57.7</v>
      </c>
      <c r="Q377" s="18">
        <v>46.1</v>
      </c>
      <c r="R377" s="18">
        <v>15.9</v>
      </c>
      <c r="S377" s="16">
        <v>8.3000000000000007</v>
      </c>
      <c r="T377" s="16">
        <v>4.2</v>
      </c>
      <c r="U377" s="22">
        <v>581.1</v>
      </c>
    </row>
    <row r="378" spans="1:21" ht="16.5" customHeight="1" x14ac:dyDescent="0.25">
      <c r="A378" s="7"/>
      <c r="B378" s="7"/>
      <c r="C378" s="7" t="s">
        <v>61</v>
      </c>
      <c r="D378" s="7"/>
      <c r="E378" s="7"/>
      <c r="F378" s="7"/>
      <c r="G378" s="7"/>
      <c r="H378" s="7"/>
      <c r="I378" s="7"/>
      <c r="J378" s="7"/>
      <c r="K378" s="7"/>
      <c r="L378" s="9" t="s">
        <v>47</v>
      </c>
      <c r="M378" s="22">
        <v>140.9</v>
      </c>
      <c r="N378" s="22">
        <v>104.6</v>
      </c>
      <c r="O378" s="18">
        <v>86.9</v>
      </c>
      <c r="P378" s="18">
        <v>40.6</v>
      </c>
      <c r="Q378" s="18">
        <v>33.799999999999997</v>
      </c>
      <c r="R378" s="18">
        <v>11.7</v>
      </c>
      <c r="S378" s="16">
        <v>5.6</v>
      </c>
      <c r="T378" s="16">
        <v>2.4</v>
      </c>
      <c r="U378" s="22">
        <v>426.4</v>
      </c>
    </row>
    <row r="379" spans="1:21" ht="16.5" customHeight="1" x14ac:dyDescent="0.25">
      <c r="A379" s="7"/>
      <c r="B379" s="7"/>
      <c r="C379" s="7" t="s">
        <v>62</v>
      </c>
      <c r="D379" s="7"/>
      <c r="E379" s="7"/>
      <c r="F379" s="7"/>
      <c r="G379" s="7"/>
      <c r="H379" s="7"/>
      <c r="I379" s="7"/>
      <c r="J379" s="7"/>
      <c r="K379" s="7"/>
      <c r="L379" s="9" t="s">
        <v>47</v>
      </c>
      <c r="M379" s="22">
        <v>101</v>
      </c>
      <c r="N379" s="18">
        <v>76.7</v>
      </c>
      <c r="O379" s="18">
        <v>59</v>
      </c>
      <c r="P379" s="18">
        <v>28.6</v>
      </c>
      <c r="Q379" s="18">
        <v>24.5</v>
      </c>
      <c r="R379" s="16">
        <v>8.1</v>
      </c>
      <c r="S379" s="16">
        <v>3.8</v>
      </c>
      <c r="T379" s="16">
        <v>1.3</v>
      </c>
      <c r="U379" s="22">
        <v>303</v>
      </c>
    </row>
    <row r="380" spans="1:21" ht="16.5" customHeight="1" x14ac:dyDescent="0.25">
      <c r="A380" s="7"/>
      <c r="B380" s="7"/>
      <c r="C380" s="7" t="s">
        <v>63</v>
      </c>
      <c r="D380" s="7"/>
      <c r="E380" s="7"/>
      <c r="F380" s="7"/>
      <c r="G380" s="7"/>
      <c r="H380" s="7"/>
      <c r="I380" s="7"/>
      <c r="J380" s="7"/>
      <c r="K380" s="7"/>
      <c r="L380" s="9" t="s">
        <v>47</v>
      </c>
      <c r="M380" s="18">
        <v>67.900000000000006</v>
      </c>
      <c r="N380" s="18">
        <v>51.9</v>
      </c>
      <c r="O380" s="18">
        <v>36.799999999999997</v>
      </c>
      <c r="P380" s="18">
        <v>18.2</v>
      </c>
      <c r="Q380" s="18">
        <v>17</v>
      </c>
      <c r="R380" s="16">
        <v>5.2</v>
      </c>
      <c r="S380" s="16">
        <v>2.5</v>
      </c>
      <c r="T380" s="16">
        <v>0.6</v>
      </c>
      <c r="U380" s="22">
        <v>200</v>
      </c>
    </row>
    <row r="381" spans="1:21" ht="16.5" customHeight="1" x14ac:dyDescent="0.25">
      <c r="A381" s="7"/>
      <c r="B381" s="7"/>
      <c r="C381" s="7" t="s">
        <v>64</v>
      </c>
      <c r="D381" s="7"/>
      <c r="E381" s="7"/>
      <c r="F381" s="7"/>
      <c r="G381" s="7"/>
      <c r="H381" s="7"/>
      <c r="I381" s="7"/>
      <c r="J381" s="7"/>
      <c r="K381" s="7"/>
      <c r="L381" s="9" t="s">
        <v>47</v>
      </c>
      <c r="M381" s="18">
        <v>60.1</v>
      </c>
      <c r="N381" s="18">
        <v>46.4</v>
      </c>
      <c r="O381" s="18">
        <v>30.9</v>
      </c>
      <c r="P381" s="18">
        <v>15.3</v>
      </c>
      <c r="Q381" s="18">
        <v>15.8</v>
      </c>
      <c r="R381" s="16">
        <v>4.2</v>
      </c>
      <c r="S381" s="16">
        <v>2.2000000000000002</v>
      </c>
      <c r="T381" s="16">
        <v>0.4</v>
      </c>
      <c r="U381" s="22">
        <v>175.3</v>
      </c>
    </row>
    <row r="382" spans="1:21" ht="16.5" customHeight="1" x14ac:dyDescent="0.25">
      <c r="A382" s="7"/>
      <c r="B382" s="7"/>
      <c r="C382" s="7" t="s">
        <v>65</v>
      </c>
      <c r="D382" s="7"/>
      <c r="E382" s="7"/>
      <c r="F382" s="7"/>
      <c r="G382" s="7"/>
      <c r="H382" s="7"/>
      <c r="I382" s="7"/>
      <c r="J382" s="7"/>
      <c r="K382" s="7"/>
      <c r="L382" s="9" t="s">
        <v>47</v>
      </c>
      <c r="M382" s="20">
        <v>3803.3</v>
      </c>
      <c r="N382" s="20">
        <v>3011.4</v>
      </c>
      <c r="O382" s="20">
        <v>2385.3000000000002</v>
      </c>
      <c r="P382" s="20">
        <v>1278.8</v>
      </c>
      <c r="Q382" s="22">
        <v>843.7</v>
      </c>
      <c r="R382" s="22">
        <v>255.5</v>
      </c>
      <c r="S382" s="22">
        <v>197.7</v>
      </c>
      <c r="T382" s="22">
        <v>127</v>
      </c>
      <c r="U382" s="21">
        <v>11904.3</v>
      </c>
    </row>
    <row r="383" spans="1:21" ht="16.5" customHeight="1" x14ac:dyDescent="0.25">
      <c r="A383" s="7"/>
      <c r="B383" s="7" t="s">
        <v>69</v>
      </c>
      <c r="C383" s="7"/>
      <c r="D383" s="7"/>
      <c r="E383" s="7"/>
      <c r="F383" s="7"/>
      <c r="G383" s="7"/>
      <c r="H383" s="7"/>
      <c r="I383" s="7"/>
      <c r="J383" s="7"/>
      <c r="K383" s="7"/>
      <c r="L383" s="9"/>
      <c r="M383" s="10"/>
      <c r="N383" s="10"/>
      <c r="O383" s="10"/>
      <c r="P383" s="10"/>
      <c r="Q383" s="10"/>
      <c r="R383" s="10"/>
      <c r="S383" s="10"/>
      <c r="T383" s="10"/>
      <c r="U383" s="10"/>
    </row>
    <row r="384" spans="1:21" ht="16.5" customHeight="1" x14ac:dyDescent="0.25">
      <c r="A384" s="7"/>
      <c r="B384" s="7"/>
      <c r="C384" s="7" t="s">
        <v>65</v>
      </c>
      <c r="D384" s="7"/>
      <c r="E384" s="7"/>
      <c r="F384" s="7"/>
      <c r="G384" s="7"/>
      <c r="H384" s="7"/>
      <c r="I384" s="7"/>
      <c r="J384" s="7"/>
      <c r="K384" s="7"/>
      <c r="L384" s="9" t="s">
        <v>67</v>
      </c>
      <c r="M384" s="18">
        <v>49.6</v>
      </c>
      <c r="N384" s="18">
        <v>49.4</v>
      </c>
      <c r="O384" s="18">
        <v>49.6</v>
      </c>
      <c r="P384" s="18">
        <v>50.2</v>
      </c>
      <c r="Q384" s="18">
        <v>49.5</v>
      </c>
      <c r="R384" s="18">
        <v>49.5</v>
      </c>
      <c r="S384" s="18">
        <v>49.6</v>
      </c>
      <c r="T384" s="18">
        <v>52</v>
      </c>
      <c r="U384" s="18">
        <v>49.6</v>
      </c>
    </row>
    <row r="385" spans="1:21" ht="16.5" customHeight="1" x14ac:dyDescent="0.25">
      <c r="A385" s="7"/>
      <c r="B385" s="7" t="s">
        <v>70</v>
      </c>
      <c r="C385" s="7"/>
      <c r="D385" s="7"/>
      <c r="E385" s="7"/>
      <c r="F385" s="7"/>
      <c r="G385" s="7"/>
      <c r="H385" s="7"/>
      <c r="I385" s="7"/>
      <c r="J385" s="7"/>
      <c r="K385" s="7"/>
      <c r="L385" s="9"/>
      <c r="M385" s="10"/>
      <c r="N385" s="10"/>
      <c r="O385" s="10"/>
      <c r="P385" s="10"/>
      <c r="Q385" s="10"/>
      <c r="R385" s="10"/>
      <c r="S385" s="10"/>
      <c r="T385" s="10"/>
      <c r="U385" s="10"/>
    </row>
    <row r="386" spans="1:21" ht="16.5" customHeight="1" x14ac:dyDescent="0.25">
      <c r="A386" s="7"/>
      <c r="B386" s="7"/>
      <c r="C386" s="7" t="s">
        <v>46</v>
      </c>
      <c r="D386" s="7"/>
      <c r="E386" s="7"/>
      <c r="F386" s="7"/>
      <c r="G386" s="7"/>
      <c r="H386" s="7"/>
      <c r="I386" s="7"/>
      <c r="J386" s="7"/>
      <c r="K386" s="7"/>
      <c r="L386" s="9" t="s">
        <v>47</v>
      </c>
      <c r="M386" s="22">
        <v>498</v>
      </c>
      <c r="N386" s="22">
        <v>395.2</v>
      </c>
      <c r="O386" s="22">
        <v>316.5</v>
      </c>
      <c r="P386" s="22">
        <v>172.3</v>
      </c>
      <c r="Q386" s="22">
        <v>102.8</v>
      </c>
      <c r="R386" s="18">
        <v>30</v>
      </c>
      <c r="S386" s="18">
        <v>27.6</v>
      </c>
      <c r="T386" s="18">
        <v>19.2</v>
      </c>
      <c r="U386" s="20">
        <v>1561.8</v>
      </c>
    </row>
    <row r="387" spans="1:21" ht="16.5" customHeight="1" x14ac:dyDescent="0.25">
      <c r="A387" s="7"/>
      <c r="B387" s="7"/>
      <c r="C387" s="7" t="s">
        <v>48</v>
      </c>
      <c r="D387" s="7"/>
      <c r="E387" s="7"/>
      <c r="F387" s="7"/>
      <c r="G387" s="7"/>
      <c r="H387" s="7"/>
      <c r="I387" s="7"/>
      <c r="J387" s="7"/>
      <c r="K387" s="7"/>
      <c r="L387" s="9" t="s">
        <v>47</v>
      </c>
      <c r="M387" s="22">
        <v>493.5</v>
      </c>
      <c r="N387" s="22">
        <v>381.2</v>
      </c>
      <c r="O387" s="22">
        <v>327.3</v>
      </c>
      <c r="P387" s="22">
        <v>168.8</v>
      </c>
      <c r="Q387" s="22">
        <v>103.2</v>
      </c>
      <c r="R387" s="18">
        <v>32.4</v>
      </c>
      <c r="S387" s="18">
        <v>25.3</v>
      </c>
      <c r="T387" s="18">
        <v>18.100000000000001</v>
      </c>
      <c r="U387" s="20">
        <v>1550</v>
      </c>
    </row>
    <row r="388" spans="1:21" ht="16.5" customHeight="1" x14ac:dyDescent="0.25">
      <c r="A388" s="7"/>
      <c r="B388" s="7"/>
      <c r="C388" s="7" t="s">
        <v>49</v>
      </c>
      <c r="D388" s="7"/>
      <c r="E388" s="7"/>
      <c r="F388" s="7"/>
      <c r="G388" s="7"/>
      <c r="H388" s="7"/>
      <c r="I388" s="7"/>
      <c r="J388" s="7"/>
      <c r="K388" s="7"/>
      <c r="L388" s="9" t="s">
        <v>47</v>
      </c>
      <c r="M388" s="22">
        <v>451.3</v>
      </c>
      <c r="N388" s="22">
        <v>347.4</v>
      </c>
      <c r="O388" s="22">
        <v>304</v>
      </c>
      <c r="P388" s="22">
        <v>152.4</v>
      </c>
      <c r="Q388" s="18">
        <v>97</v>
      </c>
      <c r="R388" s="18">
        <v>30.6</v>
      </c>
      <c r="S388" s="18">
        <v>21.9</v>
      </c>
      <c r="T388" s="18">
        <v>16.100000000000001</v>
      </c>
      <c r="U388" s="20">
        <v>1420.8</v>
      </c>
    </row>
    <row r="389" spans="1:21" ht="16.5" customHeight="1" x14ac:dyDescent="0.25">
      <c r="A389" s="7"/>
      <c r="B389" s="7"/>
      <c r="C389" s="7" t="s">
        <v>50</v>
      </c>
      <c r="D389" s="7"/>
      <c r="E389" s="7"/>
      <c r="F389" s="7"/>
      <c r="G389" s="7"/>
      <c r="H389" s="7"/>
      <c r="I389" s="7"/>
      <c r="J389" s="7"/>
      <c r="K389" s="7"/>
      <c r="L389" s="9" t="s">
        <v>47</v>
      </c>
      <c r="M389" s="22">
        <v>464.4</v>
      </c>
      <c r="N389" s="22">
        <v>370.1</v>
      </c>
      <c r="O389" s="22">
        <v>306.2</v>
      </c>
      <c r="P389" s="22">
        <v>155.19999999999999</v>
      </c>
      <c r="Q389" s="22">
        <v>104.1</v>
      </c>
      <c r="R389" s="18">
        <v>31.9</v>
      </c>
      <c r="S389" s="18">
        <v>24.8</v>
      </c>
      <c r="T389" s="18">
        <v>14.9</v>
      </c>
      <c r="U389" s="20">
        <v>1471.8</v>
      </c>
    </row>
    <row r="390" spans="1:21" ht="16.5" customHeight="1" x14ac:dyDescent="0.25">
      <c r="A390" s="7"/>
      <c r="B390" s="7"/>
      <c r="C390" s="7" t="s">
        <v>51</v>
      </c>
      <c r="D390" s="7"/>
      <c r="E390" s="7"/>
      <c r="F390" s="7"/>
      <c r="G390" s="7"/>
      <c r="H390" s="7"/>
      <c r="I390" s="7"/>
      <c r="J390" s="7"/>
      <c r="K390" s="7"/>
      <c r="L390" s="9" t="s">
        <v>47</v>
      </c>
      <c r="M390" s="22">
        <v>526.1</v>
      </c>
      <c r="N390" s="22">
        <v>443.3</v>
      </c>
      <c r="O390" s="22">
        <v>339.7</v>
      </c>
      <c r="P390" s="22">
        <v>175.1</v>
      </c>
      <c r="Q390" s="22">
        <v>115.6</v>
      </c>
      <c r="R390" s="18">
        <v>31.5</v>
      </c>
      <c r="S390" s="18">
        <v>32.4</v>
      </c>
      <c r="T390" s="18">
        <v>18.600000000000001</v>
      </c>
      <c r="U390" s="20">
        <v>1682.4</v>
      </c>
    </row>
    <row r="391" spans="1:21" ht="16.5" customHeight="1" x14ac:dyDescent="0.25">
      <c r="A391" s="7"/>
      <c r="B391" s="7"/>
      <c r="C391" s="7" t="s">
        <v>52</v>
      </c>
      <c r="D391" s="7"/>
      <c r="E391" s="7"/>
      <c r="F391" s="7"/>
      <c r="G391" s="7"/>
      <c r="H391" s="7"/>
      <c r="I391" s="7"/>
      <c r="J391" s="7"/>
      <c r="K391" s="7"/>
      <c r="L391" s="9" t="s">
        <v>47</v>
      </c>
      <c r="M391" s="22">
        <v>566.70000000000005</v>
      </c>
      <c r="N391" s="22">
        <v>476.3</v>
      </c>
      <c r="O391" s="22">
        <v>345.1</v>
      </c>
      <c r="P391" s="22">
        <v>204</v>
      </c>
      <c r="Q391" s="22">
        <v>115.8</v>
      </c>
      <c r="R391" s="18">
        <v>30.4</v>
      </c>
      <c r="S391" s="18">
        <v>34.200000000000003</v>
      </c>
      <c r="T391" s="18">
        <v>24.2</v>
      </c>
      <c r="U391" s="20">
        <v>1796.8</v>
      </c>
    </row>
    <row r="392" spans="1:21" ht="16.5" customHeight="1" x14ac:dyDescent="0.25">
      <c r="A392" s="7"/>
      <c r="B392" s="7"/>
      <c r="C392" s="7" t="s">
        <v>53</v>
      </c>
      <c r="D392" s="7"/>
      <c r="E392" s="7"/>
      <c r="F392" s="7"/>
      <c r="G392" s="7"/>
      <c r="H392" s="7"/>
      <c r="I392" s="7"/>
      <c r="J392" s="7"/>
      <c r="K392" s="7"/>
      <c r="L392" s="9" t="s">
        <v>47</v>
      </c>
      <c r="M392" s="22">
        <v>562.79999999999995</v>
      </c>
      <c r="N392" s="22">
        <v>465.6</v>
      </c>
      <c r="O392" s="22">
        <v>338.6</v>
      </c>
      <c r="P392" s="22">
        <v>202.4</v>
      </c>
      <c r="Q392" s="22">
        <v>114.2</v>
      </c>
      <c r="R392" s="18">
        <v>30.1</v>
      </c>
      <c r="S392" s="18">
        <v>34</v>
      </c>
      <c r="T392" s="18">
        <v>22.9</v>
      </c>
      <c r="U392" s="20">
        <v>1770.8</v>
      </c>
    </row>
    <row r="393" spans="1:21" ht="16.5" customHeight="1" x14ac:dyDescent="0.25">
      <c r="A393" s="7"/>
      <c r="B393" s="7"/>
      <c r="C393" s="7" t="s">
        <v>54</v>
      </c>
      <c r="D393" s="7"/>
      <c r="E393" s="7"/>
      <c r="F393" s="7"/>
      <c r="G393" s="7"/>
      <c r="H393" s="7"/>
      <c r="I393" s="7"/>
      <c r="J393" s="7"/>
      <c r="K393" s="7"/>
      <c r="L393" s="9" t="s">
        <v>47</v>
      </c>
      <c r="M393" s="22">
        <v>508.9</v>
      </c>
      <c r="N393" s="22">
        <v>411.8</v>
      </c>
      <c r="O393" s="22">
        <v>310.7</v>
      </c>
      <c r="P393" s="22">
        <v>176</v>
      </c>
      <c r="Q393" s="22">
        <v>103.9</v>
      </c>
      <c r="R393" s="18">
        <v>28.6</v>
      </c>
      <c r="S393" s="18">
        <v>29.7</v>
      </c>
      <c r="T393" s="18">
        <v>18.899999999999999</v>
      </c>
      <c r="U393" s="20">
        <v>1588.8</v>
      </c>
    </row>
    <row r="394" spans="1:21" ht="16.5" customHeight="1" x14ac:dyDescent="0.25">
      <c r="A394" s="7"/>
      <c r="B394" s="7"/>
      <c r="C394" s="7" t="s">
        <v>55</v>
      </c>
      <c r="D394" s="7"/>
      <c r="E394" s="7"/>
      <c r="F394" s="7"/>
      <c r="G394" s="7"/>
      <c r="H394" s="7"/>
      <c r="I394" s="7"/>
      <c r="J394" s="7"/>
      <c r="K394" s="7"/>
      <c r="L394" s="9" t="s">
        <v>47</v>
      </c>
      <c r="M394" s="22">
        <v>521.20000000000005</v>
      </c>
      <c r="N394" s="22">
        <v>417.6</v>
      </c>
      <c r="O394" s="22">
        <v>333.9</v>
      </c>
      <c r="P394" s="22">
        <v>178.2</v>
      </c>
      <c r="Q394" s="22">
        <v>110.2</v>
      </c>
      <c r="R394" s="18">
        <v>32.6</v>
      </c>
      <c r="S394" s="18">
        <v>28.5</v>
      </c>
      <c r="T394" s="18">
        <v>17.8</v>
      </c>
      <c r="U394" s="20">
        <v>1640.3</v>
      </c>
    </row>
    <row r="395" spans="1:21" ht="16.5" customHeight="1" x14ac:dyDescent="0.25">
      <c r="A395" s="7"/>
      <c r="B395" s="7"/>
      <c r="C395" s="7" t="s">
        <v>56</v>
      </c>
      <c r="D395" s="7"/>
      <c r="E395" s="7"/>
      <c r="F395" s="7"/>
      <c r="G395" s="7"/>
      <c r="H395" s="7"/>
      <c r="I395" s="7"/>
      <c r="J395" s="7"/>
      <c r="K395" s="7"/>
      <c r="L395" s="9" t="s">
        <v>47</v>
      </c>
      <c r="M395" s="22">
        <v>493.1</v>
      </c>
      <c r="N395" s="22">
        <v>404</v>
      </c>
      <c r="O395" s="22">
        <v>321.5</v>
      </c>
      <c r="P395" s="22">
        <v>173.2</v>
      </c>
      <c r="Q395" s="22">
        <v>113.7</v>
      </c>
      <c r="R395" s="18">
        <v>34.1</v>
      </c>
      <c r="S395" s="18">
        <v>26</v>
      </c>
      <c r="T395" s="18">
        <v>17</v>
      </c>
      <c r="U395" s="20">
        <v>1582.8</v>
      </c>
    </row>
    <row r="396" spans="1:21" ht="16.5" customHeight="1" x14ac:dyDescent="0.25">
      <c r="A396" s="7"/>
      <c r="B396" s="7"/>
      <c r="C396" s="7" t="s">
        <v>57</v>
      </c>
      <c r="D396" s="7"/>
      <c r="E396" s="7"/>
      <c r="F396" s="7"/>
      <c r="G396" s="7"/>
      <c r="H396" s="7"/>
      <c r="I396" s="7"/>
      <c r="J396" s="7"/>
      <c r="K396" s="7"/>
      <c r="L396" s="9" t="s">
        <v>47</v>
      </c>
      <c r="M396" s="22">
        <v>496.2</v>
      </c>
      <c r="N396" s="22">
        <v>386.7</v>
      </c>
      <c r="O396" s="22">
        <v>313.7</v>
      </c>
      <c r="P396" s="22">
        <v>165.6</v>
      </c>
      <c r="Q396" s="22">
        <v>114.9</v>
      </c>
      <c r="R396" s="18">
        <v>36.299999999999997</v>
      </c>
      <c r="S396" s="18">
        <v>24.4</v>
      </c>
      <c r="T396" s="18">
        <v>15.6</v>
      </c>
      <c r="U396" s="20">
        <v>1553.6</v>
      </c>
    </row>
    <row r="397" spans="1:21" ht="16.5" customHeight="1" x14ac:dyDescent="0.25">
      <c r="A397" s="7"/>
      <c r="B397" s="7"/>
      <c r="C397" s="7" t="s">
        <v>58</v>
      </c>
      <c r="D397" s="7"/>
      <c r="E397" s="7"/>
      <c r="F397" s="7"/>
      <c r="G397" s="7"/>
      <c r="H397" s="7"/>
      <c r="I397" s="7"/>
      <c r="J397" s="7"/>
      <c r="K397" s="7"/>
      <c r="L397" s="9" t="s">
        <v>47</v>
      </c>
      <c r="M397" s="22">
        <v>471.5</v>
      </c>
      <c r="N397" s="22">
        <v>361.7</v>
      </c>
      <c r="O397" s="22">
        <v>291</v>
      </c>
      <c r="P397" s="22">
        <v>151.80000000000001</v>
      </c>
      <c r="Q397" s="22">
        <v>111.2</v>
      </c>
      <c r="R397" s="18">
        <v>37.1</v>
      </c>
      <c r="S397" s="18">
        <v>22.3</v>
      </c>
      <c r="T397" s="18">
        <v>13.5</v>
      </c>
      <c r="U397" s="20">
        <v>1460.3</v>
      </c>
    </row>
    <row r="398" spans="1:21" ht="16.5" customHeight="1" x14ac:dyDescent="0.25">
      <c r="A398" s="7"/>
      <c r="B398" s="7"/>
      <c r="C398" s="7" t="s">
        <v>59</v>
      </c>
      <c r="D398" s="7"/>
      <c r="E398" s="7"/>
      <c r="F398" s="7"/>
      <c r="G398" s="7"/>
      <c r="H398" s="7"/>
      <c r="I398" s="7"/>
      <c r="J398" s="7"/>
      <c r="K398" s="7"/>
      <c r="L398" s="9" t="s">
        <v>47</v>
      </c>
      <c r="M398" s="22">
        <v>418.3</v>
      </c>
      <c r="N398" s="22">
        <v>320.10000000000002</v>
      </c>
      <c r="O398" s="22">
        <v>257.89999999999998</v>
      </c>
      <c r="P398" s="22">
        <v>132.30000000000001</v>
      </c>
      <c r="Q398" s="22">
        <v>100.7</v>
      </c>
      <c r="R398" s="18">
        <v>34.299999999999997</v>
      </c>
      <c r="S398" s="18">
        <v>19.100000000000001</v>
      </c>
      <c r="T398" s="18">
        <v>10.7</v>
      </c>
      <c r="U398" s="20">
        <v>1293.5</v>
      </c>
    </row>
    <row r="399" spans="1:21" ht="16.5" customHeight="1" x14ac:dyDescent="0.25">
      <c r="A399" s="7"/>
      <c r="B399" s="7"/>
      <c r="C399" s="7" t="s">
        <v>60</v>
      </c>
      <c r="D399" s="7"/>
      <c r="E399" s="7"/>
      <c r="F399" s="7"/>
      <c r="G399" s="7"/>
      <c r="H399" s="7"/>
      <c r="I399" s="7"/>
      <c r="J399" s="7"/>
      <c r="K399" s="7"/>
      <c r="L399" s="9" t="s">
        <v>47</v>
      </c>
      <c r="M399" s="22">
        <v>381.1</v>
      </c>
      <c r="N399" s="22">
        <v>290.10000000000002</v>
      </c>
      <c r="O399" s="22">
        <v>237.1</v>
      </c>
      <c r="P399" s="22">
        <v>115.3</v>
      </c>
      <c r="Q399" s="18">
        <v>94.2</v>
      </c>
      <c r="R399" s="18">
        <v>32</v>
      </c>
      <c r="S399" s="18">
        <v>17.100000000000001</v>
      </c>
      <c r="T399" s="16">
        <v>7.5</v>
      </c>
      <c r="U399" s="20">
        <v>1174.5</v>
      </c>
    </row>
    <row r="400" spans="1:21" ht="16.5" customHeight="1" x14ac:dyDescent="0.25">
      <c r="A400" s="7"/>
      <c r="B400" s="7"/>
      <c r="C400" s="7" t="s">
        <v>61</v>
      </c>
      <c r="D400" s="7"/>
      <c r="E400" s="7"/>
      <c r="F400" s="7"/>
      <c r="G400" s="7"/>
      <c r="H400" s="7"/>
      <c r="I400" s="7"/>
      <c r="J400" s="7"/>
      <c r="K400" s="7"/>
      <c r="L400" s="9" t="s">
        <v>47</v>
      </c>
      <c r="M400" s="22">
        <v>287.5</v>
      </c>
      <c r="N400" s="22">
        <v>215.8</v>
      </c>
      <c r="O400" s="22">
        <v>174.9</v>
      </c>
      <c r="P400" s="18">
        <v>81.900000000000006</v>
      </c>
      <c r="Q400" s="18">
        <v>70.099999999999994</v>
      </c>
      <c r="R400" s="18">
        <v>23.7</v>
      </c>
      <c r="S400" s="18">
        <v>11.7</v>
      </c>
      <c r="T400" s="16">
        <v>4.5</v>
      </c>
      <c r="U400" s="22">
        <v>870.1</v>
      </c>
    </row>
    <row r="401" spans="1:21" ht="16.5" customHeight="1" x14ac:dyDescent="0.25">
      <c r="A401" s="7"/>
      <c r="B401" s="7"/>
      <c r="C401" s="7" t="s">
        <v>62</v>
      </c>
      <c r="D401" s="7"/>
      <c r="E401" s="7"/>
      <c r="F401" s="7"/>
      <c r="G401" s="7"/>
      <c r="H401" s="7"/>
      <c r="I401" s="7"/>
      <c r="J401" s="7"/>
      <c r="K401" s="7"/>
      <c r="L401" s="9" t="s">
        <v>47</v>
      </c>
      <c r="M401" s="22">
        <v>214.2</v>
      </c>
      <c r="N401" s="22">
        <v>163.5</v>
      </c>
      <c r="O401" s="22">
        <v>122</v>
      </c>
      <c r="P401" s="18">
        <v>60.4</v>
      </c>
      <c r="Q401" s="18">
        <v>52.6</v>
      </c>
      <c r="R401" s="18">
        <v>17</v>
      </c>
      <c r="S401" s="16">
        <v>8.3000000000000007</v>
      </c>
      <c r="T401" s="16">
        <v>2.5</v>
      </c>
      <c r="U401" s="22">
        <v>640.4</v>
      </c>
    </row>
    <row r="402" spans="1:21" ht="16.5" customHeight="1" x14ac:dyDescent="0.25">
      <c r="A402" s="7"/>
      <c r="B402" s="7"/>
      <c r="C402" s="7" t="s">
        <v>63</v>
      </c>
      <c r="D402" s="7"/>
      <c r="E402" s="7"/>
      <c r="F402" s="7"/>
      <c r="G402" s="7"/>
      <c r="H402" s="7"/>
      <c r="I402" s="7"/>
      <c r="J402" s="7"/>
      <c r="K402" s="7"/>
      <c r="L402" s="9" t="s">
        <v>47</v>
      </c>
      <c r="M402" s="22">
        <v>153.1</v>
      </c>
      <c r="N402" s="22">
        <v>117.9</v>
      </c>
      <c r="O402" s="18">
        <v>81.599999999999994</v>
      </c>
      <c r="P402" s="18">
        <v>41.4</v>
      </c>
      <c r="Q402" s="18">
        <v>38.5</v>
      </c>
      <c r="R402" s="18">
        <v>11.7</v>
      </c>
      <c r="S402" s="16">
        <v>5.6</v>
      </c>
      <c r="T402" s="16">
        <v>1.3</v>
      </c>
      <c r="U402" s="22">
        <v>451</v>
      </c>
    </row>
    <row r="403" spans="1:21" ht="16.5" customHeight="1" x14ac:dyDescent="0.25">
      <c r="A403" s="7"/>
      <c r="B403" s="7"/>
      <c r="C403" s="7" t="s">
        <v>64</v>
      </c>
      <c r="D403" s="7"/>
      <c r="E403" s="7"/>
      <c r="F403" s="7"/>
      <c r="G403" s="7"/>
      <c r="H403" s="7"/>
      <c r="I403" s="7"/>
      <c r="J403" s="7"/>
      <c r="K403" s="7"/>
      <c r="L403" s="9" t="s">
        <v>47</v>
      </c>
      <c r="M403" s="22">
        <v>163.6</v>
      </c>
      <c r="N403" s="22">
        <v>125</v>
      </c>
      <c r="O403" s="18">
        <v>83.3</v>
      </c>
      <c r="P403" s="18">
        <v>41.3</v>
      </c>
      <c r="Q403" s="18">
        <v>43.3</v>
      </c>
      <c r="R403" s="18">
        <v>11.4</v>
      </c>
      <c r="S403" s="16">
        <v>5.9</v>
      </c>
      <c r="T403" s="16">
        <v>0.9</v>
      </c>
      <c r="U403" s="22">
        <v>474.7</v>
      </c>
    </row>
    <row r="404" spans="1:21" ht="16.5" customHeight="1" x14ac:dyDescent="0.25">
      <c r="A404" s="7"/>
      <c r="B404" s="7"/>
      <c r="C404" s="7" t="s">
        <v>65</v>
      </c>
      <c r="D404" s="7"/>
      <c r="E404" s="7"/>
      <c r="F404" s="7"/>
      <c r="G404" s="7"/>
      <c r="H404" s="7"/>
      <c r="I404" s="7"/>
      <c r="J404" s="7"/>
      <c r="K404" s="7"/>
      <c r="L404" s="9" t="s">
        <v>47</v>
      </c>
      <c r="M404" s="20">
        <v>7671.4</v>
      </c>
      <c r="N404" s="20">
        <v>6093</v>
      </c>
      <c r="O404" s="20">
        <v>4804.8999999999996</v>
      </c>
      <c r="P404" s="20">
        <v>2547.6999999999998</v>
      </c>
      <c r="Q404" s="20">
        <v>1705.9</v>
      </c>
      <c r="R404" s="22">
        <v>515.70000000000005</v>
      </c>
      <c r="S404" s="22">
        <v>398.9</v>
      </c>
      <c r="T404" s="22">
        <v>244.1</v>
      </c>
      <c r="U404" s="21">
        <v>23984.6</v>
      </c>
    </row>
    <row r="405" spans="1:21" ht="16.5" customHeight="1" x14ac:dyDescent="0.25">
      <c r="A405" s="7"/>
      <c r="B405" s="7" t="s">
        <v>71</v>
      </c>
      <c r="C405" s="7"/>
      <c r="D405" s="7"/>
      <c r="E405" s="7"/>
      <c r="F405" s="7"/>
      <c r="G405" s="7"/>
      <c r="H405" s="7"/>
      <c r="I405" s="7"/>
      <c r="J405" s="7"/>
      <c r="K405" s="7"/>
      <c r="L405" s="9"/>
      <c r="M405" s="10"/>
      <c r="N405" s="10"/>
      <c r="O405" s="10"/>
      <c r="P405" s="10"/>
      <c r="Q405" s="10"/>
      <c r="R405" s="10"/>
      <c r="S405" s="10"/>
      <c r="T405" s="10"/>
      <c r="U405" s="10"/>
    </row>
    <row r="406" spans="1:21" ht="16.5" customHeight="1" x14ac:dyDescent="0.25">
      <c r="A406" s="7"/>
      <c r="B406" s="7"/>
      <c r="C406" s="7" t="s">
        <v>65</v>
      </c>
      <c r="D406" s="7"/>
      <c r="E406" s="7"/>
      <c r="F406" s="7"/>
      <c r="G406" s="7"/>
      <c r="H406" s="7"/>
      <c r="I406" s="7"/>
      <c r="J406" s="7"/>
      <c r="K406" s="7"/>
      <c r="L406" s="9" t="s">
        <v>67</v>
      </c>
      <c r="M406" s="18">
        <v>32</v>
      </c>
      <c r="N406" s="18">
        <v>25.4</v>
      </c>
      <c r="O406" s="18">
        <v>20</v>
      </c>
      <c r="P406" s="18">
        <v>10.6</v>
      </c>
      <c r="Q406" s="16">
        <v>7.1</v>
      </c>
      <c r="R406" s="16">
        <v>2.2000000000000002</v>
      </c>
      <c r="S406" s="16">
        <v>1.7</v>
      </c>
      <c r="T406" s="16">
        <v>1</v>
      </c>
      <c r="U406" s="22">
        <v>100</v>
      </c>
    </row>
    <row r="407" spans="1:21" ht="16.5" customHeight="1" x14ac:dyDescent="0.25">
      <c r="A407" s="7" t="s">
        <v>79</v>
      </c>
      <c r="B407" s="7"/>
      <c r="C407" s="7"/>
      <c r="D407" s="7"/>
      <c r="E407" s="7"/>
      <c r="F407" s="7"/>
      <c r="G407" s="7"/>
      <c r="H407" s="7"/>
      <c r="I407" s="7"/>
      <c r="J407" s="7"/>
      <c r="K407" s="7"/>
      <c r="L407" s="9"/>
      <c r="M407" s="10"/>
      <c r="N407" s="10"/>
      <c r="O407" s="10"/>
      <c r="P407" s="10"/>
      <c r="Q407" s="10"/>
      <c r="R407" s="10"/>
      <c r="S407" s="10"/>
      <c r="T407" s="10"/>
      <c r="U407" s="10"/>
    </row>
    <row r="408" spans="1:21" ht="16.5" customHeight="1" x14ac:dyDescent="0.25">
      <c r="A408" s="7"/>
      <c r="B408" s="7" t="s">
        <v>45</v>
      </c>
      <c r="C408" s="7"/>
      <c r="D408" s="7"/>
      <c r="E408" s="7"/>
      <c r="F408" s="7"/>
      <c r="G408" s="7"/>
      <c r="H408" s="7"/>
      <c r="I408" s="7"/>
      <c r="J408" s="7"/>
      <c r="K408" s="7"/>
      <c r="L408" s="9"/>
      <c r="M408" s="10"/>
      <c r="N408" s="10"/>
      <c r="O408" s="10"/>
      <c r="P408" s="10"/>
      <c r="Q408" s="10"/>
      <c r="R408" s="10"/>
      <c r="S408" s="10"/>
      <c r="T408" s="10"/>
      <c r="U408" s="10"/>
    </row>
    <row r="409" spans="1:21" ht="16.5" customHeight="1" x14ac:dyDescent="0.25">
      <c r="A409" s="7"/>
      <c r="B409" s="7"/>
      <c r="C409" s="7" t="s">
        <v>46</v>
      </c>
      <c r="D409" s="7"/>
      <c r="E409" s="7"/>
      <c r="F409" s="7"/>
      <c r="G409" s="7"/>
      <c r="H409" s="7"/>
      <c r="I409" s="7"/>
      <c r="J409" s="7"/>
      <c r="K409" s="7"/>
      <c r="L409" s="9" t="s">
        <v>47</v>
      </c>
      <c r="M409" s="22">
        <v>240.3</v>
      </c>
      <c r="N409" s="22">
        <v>187.6</v>
      </c>
      <c r="O409" s="22">
        <v>155.19999999999999</v>
      </c>
      <c r="P409" s="18">
        <v>83.7</v>
      </c>
      <c r="Q409" s="18">
        <v>49.8</v>
      </c>
      <c r="R409" s="18">
        <v>14.8</v>
      </c>
      <c r="S409" s="18">
        <v>13.1</v>
      </c>
      <c r="T409" s="16">
        <v>9.3000000000000007</v>
      </c>
      <c r="U409" s="22">
        <v>753.9</v>
      </c>
    </row>
    <row r="410" spans="1:21" ht="16.5" customHeight="1" x14ac:dyDescent="0.25">
      <c r="A410" s="7"/>
      <c r="B410" s="7"/>
      <c r="C410" s="7" t="s">
        <v>48</v>
      </c>
      <c r="D410" s="7"/>
      <c r="E410" s="7"/>
      <c r="F410" s="7"/>
      <c r="G410" s="7"/>
      <c r="H410" s="7"/>
      <c r="I410" s="7"/>
      <c r="J410" s="7"/>
      <c r="K410" s="7"/>
      <c r="L410" s="9" t="s">
        <v>47</v>
      </c>
      <c r="M410" s="22">
        <v>234.8</v>
      </c>
      <c r="N410" s="22">
        <v>179.6</v>
      </c>
      <c r="O410" s="22">
        <v>156.1</v>
      </c>
      <c r="P410" s="18">
        <v>81</v>
      </c>
      <c r="Q410" s="18">
        <v>49.6</v>
      </c>
      <c r="R410" s="18">
        <v>15.6</v>
      </c>
      <c r="S410" s="18">
        <v>11.8</v>
      </c>
      <c r="T410" s="16">
        <v>8.6999999999999993</v>
      </c>
      <c r="U410" s="22">
        <v>737.2</v>
      </c>
    </row>
    <row r="411" spans="1:21" ht="16.5" customHeight="1" x14ac:dyDescent="0.25">
      <c r="A411" s="7"/>
      <c r="B411" s="7"/>
      <c r="C411" s="7" t="s">
        <v>49</v>
      </c>
      <c r="D411" s="7"/>
      <c r="E411" s="7"/>
      <c r="F411" s="7"/>
      <c r="G411" s="7"/>
      <c r="H411" s="7"/>
      <c r="I411" s="7"/>
      <c r="J411" s="7"/>
      <c r="K411" s="7"/>
      <c r="L411" s="9" t="s">
        <v>47</v>
      </c>
      <c r="M411" s="22">
        <v>217.3</v>
      </c>
      <c r="N411" s="22">
        <v>166.1</v>
      </c>
      <c r="O411" s="22">
        <v>146.4</v>
      </c>
      <c r="P411" s="18">
        <v>74.099999999999994</v>
      </c>
      <c r="Q411" s="18">
        <v>47.2</v>
      </c>
      <c r="R411" s="18">
        <v>14.9</v>
      </c>
      <c r="S411" s="18">
        <v>10.4</v>
      </c>
      <c r="T411" s="16">
        <v>7.8</v>
      </c>
      <c r="U411" s="22">
        <v>684.3</v>
      </c>
    </row>
    <row r="412" spans="1:21" ht="16.5" customHeight="1" x14ac:dyDescent="0.25">
      <c r="A412" s="7"/>
      <c r="B412" s="7"/>
      <c r="C412" s="7" t="s">
        <v>50</v>
      </c>
      <c r="D412" s="7"/>
      <c r="E412" s="7"/>
      <c r="F412" s="7"/>
      <c r="G412" s="7"/>
      <c r="H412" s="7"/>
      <c r="I412" s="7"/>
      <c r="J412" s="7"/>
      <c r="K412" s="7"/>
      <c r="L412" s="9" t="s">
        <v>47</v>
      </c>
      <c r="M412" s="22">
        <v>225.5</v>
      </c>
      <c r="N412" s="22">
        <v>179</v>
      </c>
      <c r="O412" s="22">
        <v>150.30000000000001</v>
      </c>
      <c r="P412" s="18">
        <v>75.900000000000006</v>
      </c>
      <c r="Q412" s="18">
        <v>51</v>
      </c>
      <c r="R412" s="18">
        <v>15.6</v>
      </c>
      <c r="S412" s="18">
        <v>12.2</v>
      </c>
      <c r="T412" s="16">
        <v>7.1</v>
      </c>
      <c r="U412" s="22">
        <v>716.8</v>
      </c>
    </row>
    <row r="413" spans="1:21" ht="16.5" customHeight="1" x14ac:dyDescent="0.25">
      <c r="A413" s="7"/>
      <c r="B413" s="7"/>
      <c r="C413" s="7" t="s">
        <v>51</v>
      </c>
      <c r="D413" s="7"/>
      <c r="E413" s="7"/>
      <c r="F413" s="7"/>
      <c r="G413" s="7"/>
      <c r="H413" s="7"/>
      <c r="I413" s="7"/>
      <c r="J413" s="7"/>
      <c r="K413" s="7"/>
      <c r="L413" s="9" t="s">
        <v>47</v>
      </c>
      <c r="M413" s="22">
        <v>254</v>
      </c>
      <c r="N413" s="22">
        <v>212.2</v>
      </c>
      <c r="O413" s="22">
        <v>166.5</v>
      </c>
      <c r="P413" s="18">
        <v>86.6</v>
      </c>
      <c r="Q413" s="18">
        <v>56.1</v>
      </c>
      <c r="R413" s="18">
        <v>15</v>
      </c>
      <c r="S413" s="18">
        <v>16</v>
      </c>
      <c r="T413" s="16">
        <v>9.1</v>
      </c>
      <c r="U413" s="22">
        <v>815.7</v>
      </c>
    </row>
    <row r="414" spans="1:21" ht="16.5" customHeight="1" x14ac:dyDescent="0.25">
      <c r="A414" s="7"/>
      <c r="B414" s="7"/>
      <c r="C414" s="7" t="s">
        <v>52</v>
      </c>
      <c r="D414" s="7"/>
      <c r="E414" s="7"/>
      <c r="F414" s="7"/>
      <c r="G414" s="7"/>
      <c r="H414" s="7"/>
      <c r="I414" s="7"/>
      <c r="J414" s="7"/>
      <c r="K414" s="7"/>
      <c r="L414" s="9" t="s">
        <v>47</v>
      </c>
      <c r="M414" s="22">
        <v>276.2</v>
      </c>
      <c r="N414" s="22">
        <v>232.1</v>
      </c>
      <c r="O414" s="22">
        <v>170.9</v>
      </c>
      <c r="P414" s="22">
        <v>101.2</v>
      </c>
      <c r="Q414" s="18">
        <v>57.1</v>
      </c>
      <c r="R414" s="18">
        <v>15.1</v>
      </c>
      <c r="S414" s="18">
        <v>17.2</v>
      </c>
      <c r="T414" s="18">
        <v>11.4</v>
      </c>
      <c r="U414" s="22">
        <v>881.2</v>
      </c>
    </row>
    <row r="415" spans="1:21" ht="16.5" customHeight="1" x14ac:dyDescent="0.25">
      <c r="A415" s="7"/>
      <c r="B415" s="7"/>
      <c r="C415" s="7" t="s">
        <v>53</v>
      </c>
      <c r="D415" s="7"/>
      <c r="E415" s="7"/>
      <c r="F415" s="7"/>
      <c r="G415" s="7"/>
      <c r="H415" s="7"/>
      <c r="I415" s="7"/>
      <c r="J415" s="7"/>
      <c r="K415" s="7"/>
      <c r="L415" s="9" t="s">
        <v>47</v>
      </c>
      <c r="M415" s="22">
        <v>275.60000000000002</v>
      </c>
      <c r="N415" s="22">
        <v>225.3</v>
      </c>
      <c r="O415" s="22">
        <v>167.2</v>
      </c>
      <c r="P415" s="18">
        <v>96.3</v>
      </c>
      <c r="Q415" s="18">
        <v>56</v>
      </c>
      <c r="R415" s="18">
        <v>15.2</v>
      </c>
      <c r="S415" s="18">
        <v>16.8</v>
      </c>
      <c r="T415" s="18">
        <v>10.8</v>
      </c>
      <c r="U415" s="22">
        <v>863.4</v>
      </c>
    </row>
    <row r="416" spans="1:21" ht="16.5" customHeight="1" x14ac:dyDescent="0.25">
      <c r="A416" s="7"/>
      <c r="B416" s="7"/>
      <c r="C416" s="7" t="s">
        <v>54</v>
      </c>
      <c r="D416" s="7"/>
      <c r="E416" s="7"/>
      <c r="F416" s="7"/>
      <c r="G416" s="7"/>
      <c r="H416" s="7"/>
      <c r="I416" s="7"/>
      <c r="J416" s="7"/>
      <c r="K416" s="7"/>
      <c r="L416" s="9" t="s">
        <v>47</v>
      </c>
      <c r="M416" s="22">
        <v>251.1</v>
      </c>
      <c r="N416" s="22">
        <v>201.1</v>
      </c>
      <c r="O416" s="22">
        <v>155.80000000000001</v>
      </c>
      <c r="P416" s="18">
        <v>85.6</v>
      </c>
      <c r="Q416" s="18">
        <v>51.3</v>
      </c>
      <c r="R416" s="18">
        <v>14.5</v>
      </c>
      <c r="S416" s="18">
        <v>14.2</v>
      </c>
      <c r="T416" s="16">
        <v>9</v>
      </c>
      <c r="U416" s="22">
        <v>782.8</v>
      </c>
    </row>
    <row r="417" spans="1:21" ht="16.5" customHeight="1" x14ac:dyDescent="0.25">
      <c r="A417" s="7"/>
      <c r="B417" s="7"/>
      <c r="C417" s="7" t="s">
        <v>55</v>
      </c>
      <c r="D417" s="7"/>
      <c r="E417" s="7"/>
      <c r="F417" s="7"/>
      <c r="G417" s="7"/>
      <c r="H417" s="7"/>
      <c r="I417" s="7"/>
      <c r="J417" s="7"/>
      <c r="K417" s="7"/>
      <c r="L417" s="9" t="s">
        <v>47</v>
      </c>
      <c r="M417" s="22">
        <v>266.3</v>
      </c>
      <c r="N417" s="22">
        <v>214</v>
      </c>
      <c r="O417" s="22">
        <v>171.5</v>
      </c>
      <c r="P417" s="18">
        <v>89.7</v>
      </c>
      <c r="Q417" s="18">
        <v>56.7</v>
      </c>
      <c r="R417" s="18">
        <v>17.3</v>
      </c>
      <c r="S417" s="18">
        <v>14.3</v>
      </c>
      <c r="T417" s="16">
        <v>8.6</v>
      </c>
      <c r="U417" s="22">
        <v>838.6</v>
      </c>
    </row>
    <row r="418" spans="1:21" ht="16.5" customHeight="1" x14ac:dyDescent="0.25">
      <c r="A418" s="7"/>
      <c r="B418" s="7"/>
      <c r="C418" s="7" t="s">
        <v>56</v>
      </c>
      <c r="D418" s="7"/>
      <c r="E418" s="7"/>
      <c r="F418" s="7"/>
      <c r="G418" s="7"/>
      <c r="H418" s="7"/>
      <c r="I418" s="7"/>
      <c r="J418" s="7"/>
      <c r="K418" s="7"/>
      <c r="L418" s="9" t="s">
        <v>47</v>
      </c>
      <c r="M418" s="22">
        <v>246.6</v>
      </c>
      <c r="N418" s="22">
        <v>200.9</v>
      </c>
      <c r="O418" s="22">
        <v>159.9</v>
      </c>
      <c r="P418" s="18">
        <v>84.9</v>
      </c>
      <c r="Q418" s="18">
        <v>56.9</v>
      </c>
      <c r="R418" s="18">
        <v>17.3</v>
      </c>
      <c r="S418" s="18">
        <v>12.9</v>
      </c>
      <c r="T418" s="16">
        <v>8</v>
      </c>
      <c r="U418" s="22">
        <v>787.6</v>
      </c>
    </row>
    <row r="419" spans="1:21" ht="16.5" customHeight="1" x14ac:dyDescent="0.25">
      <c r="A419" s="7"/>
      <c r="B419" s="7"/>
      <c r="C419" s="7" t="s">
        <v>57</v>
      </c>
      <c r="D419" s="7"/>
      <c r="E419" s="7"/>
      <c r="F419" s="7"/>
      <c r="G419" s="7"/>
      <c r="H419" s="7"/>
      <c r="I419" s="7"/>
      <c r="J419" s="7"/>
      <c r="K419" s="7"/>
      <c r="L419" s="9" t="s">
        <v>47</v>
      </c>
      <c r="M419" s="22">
        <v>253.6</v>
      </c>
      <c r="N419" s="22">
        <v>196.2</v>
      </c>
      <c r="O419" s="22">
        <v>159.9</v>
      </c>
      <c r="P419" s="18">
        <v>83</v>
      </c>
      <c r="Q419" s="18">
        <v>58.6</v>
      </c>
      <c r="R419" s="18">
        <v>19</v>
      </c>
      <c r="S419" s="18">
        <v>12.5</v>
      </c>
      <c r="T419" s="16">
        <v>7.5</v>
      </c>
      <c r="U419" s="22">
        <v>790.5</v>
      </c>
    </row>
    <row r="420" spans="1:21" ht="16.5" customHeight="1" x14ac:dyDescent="0.25">
      <c r="A420" s="7"/>
      <c r="B420" s="7"/>
      <c r="C420" s="7" t="s">
        <v>58</v>
      </c>
      <c r="D420" s="7"/>
      <c r="E420" s="7"/>
      <c r="F420" s="7"/>
      <c r="G420" s="7"/>
      <c r="H420" s="7"/>
      <c r="I420" s="7"/>
      <c r="J420" s="7"/>
      <c r="K420" s="7"/>
      <c r="L420" s="9" t="s">
        <v>47</v>
      </c>
      <c r="M420" s="22">
        <v>235.5</v>
      </c>
      <c r="N420" s="22">
        <v>180.5</v>
      </c>
      <c r="O420" s="22">
        <v>144.30000000000001</v>
      </c>
      <c r="P420" s="18">
        <v>75.3</v>
      </c>
      <c r="Q420" s="18">
        <v>55.7</v>
      </c>
      <c r="R420" s="18">
        <v>18.399999999999999</v>
      </c>
      <c r="S420" s="18">
        <v>11.3</v>
      </c>
      <c r="T420" s="16">
        <v>6.4</v>
      </c>
      <c r="U420" s="22">
        <v>727.5</v>
      </c>
    </row>
    <row r="421" spans="1:21" ht="16.5" customHeight="1" x14ac:dyDescent="0.25">
      <c r="A421" s="7"/>
      <c r="B421" s="7"/>
      <c r="C421" s="7" t="s">
        <v>59</v>
      </c>
      <c r="D421" s="7"/>
      <c r="E421" s="7"/>
      <c r="F421" s="7"/>
      <c r="G421" s="7"/>
      <c r="H421" s="7"/>
      <c r="I421" s="7"/>
      <c r="J421" s="7"/>
      <c r="K421" s="7"/>
      <c r="L421" s="9" t="s">
        <v>47</v>
      </c>
      <c r="M421" s="22">
        <v>209.6</v>
      </c>
      <c r="N421" s="22">
        <v>160.80000000000001</v>
      </c>
      <c r="O421" s="22">
        <v>128.6</v>
      </c>
      <c r="P421" s="18">
        <v>65.599999999999994</v>
      </c>
      <c r="Q421" s="18">
        <v>51.3</v>
      </c>
      <c r="R421" s="18">
        <v>17.2</v>
      </c>
      <c r="S421" s="16">
        <v>9.8000000000000007</v>
      </c>
      <c r="T421" s="16">
        <v>4.9000000000000004</v>
      </c>
      <c r="U421" s="22">
        <v>647.70000000000005</v>
      </c>
    </row>
    <row r="422" spans="1:21" ht="16.5" customHeight="1" x14ac:dyDescent="0.25">
      <c r="A422" s="7"/>
      <c r="B422" s="7"/>
      <c r="C422" s="7" t="s">
        <v>60</v>
      </c>
      <c r="D422" s="7"/>
      <c r="E422" s="7"/>
      <c r="F422" s="7"/>
      <c r="G422" s="7"/>
      <c r="H422" s="7"/>
      <c r="I422" s="7"/>
      <c r="J422" s="7"/>
      <c r="K422" s="7"/>
      <c r="L422" s="9" t="s">
        <v>47</v>
      </c>
      <c r="M422" s="22">
        <v>186.8</v>
      </c>
      <c r="N422" s="22">
        <v>142.9</v>
      </c>
      <c r="O422" s="22">
        <v>114.2</v>
      </c>
      <c r="P422" s="18">
        <v>55.2</v>
      </c>
      <c r="Q422" s="18">
        <v>46.7</v>
      </c>
      <c r="R422" s="18">
        <v>15.5</v>
      </c>
      <c r="S422" s="16">
        <v>8.5</v>
      </c>
      <c r="T422" s="16">
        <v>3.2</v>
      </c>
      <c r="U422" s="22">
        <v>572.9</v>
      </c>
    </row>
    <row r="423" spans="1:21" ht="16.5" customHeight="1" x14ac:dyDescent="0.25">
      <c r="A423" s="7"/>
      <c r="B423" s="7"/>
      <c r="C423" s="7" t="s">
        <v>61</v>
      </c>
      <c r="D423" s="7"/>
      <c r="E423" s="7"/>
      <c r="F423" s="7"/>
      <c r="G423" s="7"/>
      <c r="H423" s="7"/>
      <c r="I423" s="7"/>
      <c r="J423" s="7"/>
      <c r="K423" s="7"/>
      <c r="L423" s="9" t="s">
        <v>47</v>
      </c>
      <c r="M423" s="22">
        <v>141.19999999999999</v>
      </c>
      <c r="N423" s="22">
        <v>106.6</v>
      </c>
      <c r="O423" s="18">
        <v>83.4</v>
      </c>
      <c r="P423" s="18">
        <v>40</v>
      </c>
      <c r="Q423" s="18">
        <v>34.700000000000003</v>
      </c>
      <c r="R423" s="18">
        <v>11.4</v>
      </c>
      <c r="S423" s="16">
        <v>5.8</v>
      </c>
      <c r="T423" s="16">
        <v>1.9</v>
      </c>
      <c r="U423" s="22">
        <v>425.1</v>
      </c>
    </row>
    <row r="424" spans="1:21" ht="16.5" customHeight="1" x14ac:dyDescent="0.25">
      <c r="A424" s="7"/>
      <c r="B424" s="7"/>
      <c r="C424" s="7" t="s">
        <v>62</v>
      </c>
      <c r="D424" s="7"/>
      <c r="E424" s="7"/>
      <c r="F424" s="7"/>
      <c r="G424" s="7"/>
      <c r="H424" s="7"/>
      <c r="I424" s="7"/>
      <c r="J424" s="7"/>
      <c r="K424" s="7"/>
      <c r="L424" s="9" t="s">
        <v>47</v>
      </c>
      <c r="M424" s="22">
        <v>110.4</v>
      </c>
      <c r="N424" s="18">
        <v>84.3</v>
      </c>
      <c r="O424" s="18">
        <v>60.2</v>
      </c>
      <c r="P424" s="18">
        <v>30.8</v>
      </c>
      <c r="Q424" s="18">
        <v>27.4</v>
      </c>
      <c r="R424" s="16">
        <v>8.5</v>
      </c>
      <c r="S424" s="16">
        <v>4.2</v>
      </c>
      <c r="T424" s="16">
        <v>1.1000000000000001</v>
      </c>
      <c r="U424" s="22">
        <v>327.10000000000002</v>
      </c>
    </row>
    <row r="425" spans="1:21" ht="16.5" customHeight="1" x14ac:dyDescent="0.25">
      <c r="A425" s="7"/>
      <c r="B425" s="7"/>
      <c r="C425" s="7" t="s">
        <v>63</v>
      </c>
      <c r="D425" s="7"/>
      <c r="E425" s="7"/>
      <c r="F425" s="7"/>
      <c r="G425" s="7"/>
      <c r="H425" s="7"/>
      <c r="I425" s="7"/>
      <c r="J425" s="7"/>
      <c r="K425" s="7"/>
      <c r="L425" s="9" t="s">
        <v>47</v>
      </c>
      <c r="M425" s="18">
        <v>85.3</v>
      </c>
      <c r="N425" s="18">
        <v>65.8</v>
      </c>
      <c r="O425" s="18">
        <v>44.4</v>
      </c>
      <c r="P425" s="18">
        <v>22.9</v>
      </c>
      <c r="Q425" s="18">
        <v>21.7</v>
      </c>
      <c r="R425" s="16">
        <v>6.5</v>
      </c>
      <c r="S425" s="16">
        <v>3.1</v>
      </c>
      <c r="T425" s="16">
        <v>0.7</v>
      </c>
      <c r="U425" s="22">
        <v>250.3</v>
      </c>
    </row>
    <row r="426" spans="1:21" ht="16.5" customHeight="1" x14ac:dyDescent="0.25">
      <c r="A426" s="7"/>
      <c r="B426" s="7"/>
      <c r="C426" s="7" t="s">
        <v>64</v>
      </c>
      <c r="D426" s="7"/>
      <c r="E426" s="7"/>
      <c r="F426" s="7"/>
      <c r="G426" s="7"/>
      <c r="H426" s="7"/>
      <c r="I426" s="7"/>
      <c r="J426" s="7"/>
      <c r="K426" s="7"/>
      <c r="L426" s="9" t="s">
        <v>47</v>
      </c>
      <c r="M426" s="22">
        <v>101.8</v>
      </c>
      <c r="N426" s="18">
        <v>76.599999999999994</v>
      </c>
      <c r="O426" s="18">
        <v>51.1</v>
      </c>
      <c r="P426" s="18">
        <v>25.4</v>
      </c>
      <c r="Q426" s="18">
        <v>27.1</v>
      </c>
      <c r="R426" s="16">
        <v>7.1</v>
      </c>
      <c r="S426" s="16">
        <v>3.6</v>
      </c>
      <c r="T426" s="16">
        <v>0.5</v>
      </c>
      <c r="U426" s="22">
        <v>293.10000000000002</v>
      </c>
    </row>
    <row r="427" spans="1:21" ht="16.5" customHeight="1" x14ac:dyDescent="0.25">
      <c r="A427" s="7"/>
      <c r="B427" s="7"/>
      <c r="C427" s="7" t="s">
        <v>65</v>
      </c>
      <c r="D427" s="7"/>
      <c r="E427" s="7"/>
      <c r="F427" s="7"/>
      <c r="G427" s="7"/>
      <c r="H427" s="7"/>
      <c r="I427" s="7"/>
      <c r="J427" s="7"/>
      <c r="K427" s="7"/>
      <c r="L427" s="9" t="s">
        <v>47</v>
      </c>
      <c r="M427" s="20">
        <v>3812.1</v>
      </c>
      <c r="N427" s="20">
        <v>3011.7</v>
      </c>
      <c r="O427" s="20">
        <v>2386</v>
      </c>
      <c r="P427" s="20">
        <v>1257.0999999999999</v>
      </c>
      <c r="Q427" s="22">
        <v>855</v>
      </c>
      <c r="R427" s="22">
        <v>259.10000000000002</v>
      </c>
      <c r="S427" s="22">
        <v>197.7</v>
      </c>
      <c r="T427" s="22">
        <v>116</v>
      </c>
      <c r="U427" s="21">
        <v>11895.8</v>
      </c>
    </row>
    <row r="428" spans="1:21" ht="16.5" customHeight="1" x14ac:dyDescent="0.25">
      <c r="A428" s="7"/>
      <c r="B428" s="7" t="s">
        <v>66</v>
      </c>
      <c r="C428" s="7"/>
      <c r="D428" s="7"/>
      <c r="E428" s="7"/>
      <c r="F428" s="7"/>
      <c r="G428" s="7"/>
      <c r="H428" s="7"/>
      <c r="I428" s="7"/>
      <c r="J428" s="7"/>
      <c r="K428" s="7"/>
      <c r="L428" s="9"/>
      <c r="M428" s="10"/>
      <c r="N428" s="10"/>
      <c r="O428" s="10"/>
      <c r="P428" s="10"/>
      <c r="Q428" s="10"/>
      <c r="R428" s="10"/>
      <c r="S428" s="10"/>
      <c r="T428" s="10"/>
      <c r="U428" s="10"/>
    </row>
    <row r="429" spans="1:21" ht="16.5" customHeight="1" x14ac:dyDescent="0.25">
      <c r="A429" s="7"/>
      <c r="B429" s="7"/>
      <c r="C429" s="7" t="s">
        <v>65</v>
      </c>
      <c r="D429" s="7"/>
      <c r="E429" s="7"/>
      <c r="F429" s="7"/>
      <c r="G429" s="7"/>
      <c r="H429" s="7"/>
      <c r="I429" s="7"/>
      <c r="J429" s="7"/>
      <c r="K429" s="7"/>
      <c r="L429" s="9" t="s">
        <v>67</v>
      </c>
      <c r="M429" s="18">
        <v>50.4</v>
      </c>
      <c r="N429" s="18">
        <v>50.6</v>
      </c>
      <c r="O429" s="18">
        <v>50.3</v>
      </c>
      <c r="P429" s="18">
        <v>49.7</v>
      </c>
      <c r="Q429" s="18">
        <v>50.5</v>
      </c>
      <c r="R429" s="18">
        <v>50.4</v>
      </c>
      <c r="S429" s="18">
        <v>50.4</v>
      </c>
      <c r="T429" s="18">
        <v>47.8</v>
      </c>
      <c r="U429" s="18">
        <v>50.3</v>
      </c>
    </row>
    <row r="430" spans="1:21" ht="16.5" customHeight="1" x14ac:dyDescent="0.25">
      <c r="A430" s="7"/>
      <c r="B430" s="7" t="s">
        <v>68</v>
      </c>
      <c r="C430" s="7"/>
      <c r="D430" s="7"/>
      <c r="E430" s="7"/>
      <c r="F430" s="7"/>
      <c r="G430" s="7"/>
      <c r="H430" s="7"/>
      <c r="I430" s="7"/>
      <c r="J430" s="7"/>
      <c r="K430" s="7"/>
      <c r="L430" s="9"/>
      <c r="M430" s="10"/>
      <c r="N430" s="10"/>
      <c r="O430" s="10"/>
      <c r="P430" s="10"/>
      <c r="Q430" s="10"/>
      <c r="R430" s="10"/>
      <c r="S430" s="10"/>
      <c r="T430" s="10"/>
      <c r="U430" s="10"/>
    </row>
    <row r="431" spans="1:21" ht="16.5" customHeight="1" x14ac:dyDescent="0.25">
      <c r="A431" s="7"/>
      <c r="B431" s="7"/>
      <c r="C431" s="7" t="s">
        <v>46</v>
      </c>
      <c r="D431" s="7"/>
      <c r="E431" s="7"/>
      <c r="F431" s="7"/>
      <c r="G431" s="7"/>
      <c r="H431" s="7"/>
      <c r="I431" s="7"/>
      <c r="J431" s="7"/>
      <c r="K431" s="7"/>
      <c r="L431" s="9" t="s">
        <v>47</v>
      </c>
      <c r="M431" s="22">
        <v>254.2</v>
      </c>
      <c r="N431" s="22">
        <v>198.3</v>
      </c>
      <c r="O431" s="22">
        <v>162.9</v>
      </c>
      <c r="P431" s="18">
        <v>87.6</v>
      </c>
      <c r="Q431" s="18">
        <v>52.6</v>
      </c>
      <c r="R431" s="18">
        <v>15.7</v>
      </c>
      <c r="S431" s="18">
        <v>14.1</v>
      </c>
      <c r="T431" s="16">
        <v>9.8000000000000007</v>
      </c>
      <c r="U431" s="22">
        <v>795.4</v>
      </c>
    </row>
    <row r="432" spans="1:21" ht="16.5" customHeight="1" x14ac:dyDescent="0.25">
      <c r="A432" s="7"/>
      <c r="B432" s="7"/>
      <c r="C432" s="7" t="s">
        <v>48</v>
      </c>
      <c r="D432" s="7"/>
      <c r="E432" s="7"/>
      <c r="F432" s="7"/>
      <c r="G432" s="7"/>
      <c r="H432" s="7"/>
      <c r="I432" s="7"/>
      <c r="J432" s="7"/>
      <c r="K432" s="7"/>
      <c r="L432" s="9" t="s">
        <v>47</v>
      </c>
      <c r="M432" s="22">
        <v>248</v>
      </c>
      <c r="N432" s="22">
        <v>189.7</v>
      </c>
      <c r="O432" s="22">
        <v>165.3</v>
      </c>
      <c r="P432" s="18">
        <v>84.7</v>
      </c>
      <c r="Q432" s="18">
        <v>51.8</v>
      </c>
      <c r="R432" s="18">
        <v>16.7</v>
      </c>
      <c r="S432" s="18">
        <v>12.7</v>
      </c>
      <c r="T432" s="16">
        <v>9.1</v>
      </c>
      <c r="U432" s="22">
        <v>778.2</v>
      </c>
    </row>
    <row r="433" spans="1:21" ht="16.5" customHeight="1" x14ac:dyDescent="0.25">
      <c r="A433" s="7"/>
      <c r="B433" s="7"/>
      <c r="C433" s="7" t="s">
        <v>49</v>
      </c>
      <c r="D433" s="7"/>
      <c r="E433" s="7"/>
      <c r="F433" s="7"/>
      <c r="G433" s="7"/>
      <c r="H433" s="7"/>
      <c r="I433" s="7"/>
      <c r="J433" s="7"/>
      <c r="K433" s="7"/>
      <c r="L433" s="9" t="s">
        <v>47</v>
      </c>
      <c r="M433" s="22">
        <v>230.4</v>
      </c>
      <c r="N433" s="22">
        <v>174.8</v>
      </c>
      <c r="O433" s="22">
        <v>154.5</v>
      </c>
      <c r="P433" s="18">
        <v>77.3</v>
      </c>
      <c r="Q433" s="18">
        <v>49.6</v>
      </c>
      <c r="R433" s="18">
        <v>15.9</v>
      </c>
      <c r="S433" s="18">
        <v>10.9</v>
      </c>
      <c r="T433" s="16">
        <v>8.3000000000000007</v>
      </c>
      <c r="U433" s="22">
        <v>721.8</v>
      </c>
    </row>
    <row r="434" spans="1:21" ht="16.5" customHeight="1" x14ac:dyDescent="0.25">
      <c r="A434" s="7"/>
      <c r="B434" s="7"/>
      <c r="C434" s="7" t="s">
        <v>50</v>
      </c>
      <c r="D434" s="7"/>
      <c r="E434" s="7"/>
      <c r="F434" s="7"/>
      <c r="G434" s="7"/>
      <c r="H434" s="7"/>
      <c r="I434" s="7"/>
      <c r="J434" s="7"/>
      <c r="K434" s="7"/>
      <c r="L434" s="9" t="s">
        <v>47</v>
      </c>
      <c r="M434" s="22">
        <v>237.9</v>
      </c>
      <c r="N434" s="22">
        <v>187.9</v>
      </c>
      <c r="O434" s="22">
        <v>156.5</v>
      </c>
      <c r="P434" s="18">
        <v>80.2</v>
      </c>
      <c r="Q434" s="18">
        <v>53.8</v>
      </c>
      <c r="R434" s="18">
        <v>16.8</v>
      </c>
      <c r="S434" s="18">
        <v>12.5</v>
      </c>
      <c r="T434" s="16">
        <v>8</v>
      </c>
      <c r="U434" s="22">
        <v>753.6</v>
      </c>
    </row>
    <row r="435" spans="1:21" ht="16.5" customHeight="1" x14ac:dyDescent="0.25">
      <c r="A435" s="7"/>
      <c r="B435" s="7"/>
      <c r="C435" s="7" t="s">
        <v>51</v>
      </c>
      <c r="D435" s="7"/>
      <c r="E435" s="7"/>
      <c r="F435" s="7"/>
      <c r="G435" s="7"/>
      <c r="H435" s="7"/>
      <c r="I435" s="7"/>
      <c r="J435" s="7"/>
      <c r="K435" s="7"/>
      <c r="L435" s="9" t="s">
        <v>47</v>
      </c>
      <c r="M435" s="22">
        <v>264.7</v>
      </c>
      <c r="N435" s="22">
        <v>220.7</v>
      </c>
      <c r="O435" s="22">
        <v>171.6</v>
      </c>
      <c r="P435" s="18">
        <v>91.4</v>
      </c>
      <c r="Q435" s="18">
        <v>59.1</v>
      </c>
      <c r="R435" s="18">
        <v>16.3</v>
      </c>
      <c r="S435" s="18">
        <v>16.5</v>
      </c>
      <c r="T435" s="18">
        <v>10.199999999999999</v>
      </c>
      <c r="U435" s="22">
        <v>850.7</v>
      </c>
    </row>
    <row r="436" spans="1:21" ht="16.5" customHeight="1" x14ac:dyDescent="0.25">
      <c r="A436" s="7"/>
      <c r="B436" s="7"/>
      <c r="C436" s="7" t="s">
        <v>52</v>
      </c>
      <c r="D436" s="7"/>
      <c r="E436" s="7"/>
      <c r="F436" s="7"/>
      <c r="G436" s="7"/>
      <c r="H436" s="7"/>
      <c r="I436" s="7"/>
      <c r="J436" s="7"/>
      <c r="K436" s="7"/>
      <c r="L436" s="9" t="s">
        <v>47</v>
      </c>
      <c r="M436" s="22">
        <v>275.8</v>
      </c>
      <c r="N436" s="22">
        <v>232</v>
      </c>
      <c r="O436" s="22">
        <v>171.1</v>
      </c>
      <c r="P436" s="22">
        <v>105.5</v>
      </c>
      <c r="Q436" s="18">
        <v>58.2</v>
      </c>
      <c r="R436" s="18">
        <v>15.2</v>
      </c>
      <c r="S436" s="18">
        <v>16.899999999999999</v>
      </c>
      <c r="T436" s="18">
        <v>12.8</v>
      </c>
      <c r="U436" s="22">
        <v>887.7</v>
      </c>
    </row>
    <row r="437" spans="1:21" ht="16.5" customHeight="1" x14ac:dyDescent="0.25">
      <c r="A437" s="7"/>
      <c r="B437" s="7"/>
      <c r="C437" s="7" t="s">
        <v>53</v>
      </c>
      <c r="D437" s="7"/>
      <c r="E437" s="7"/>
      <c r="F437" s="7"/>
      <c r="G437" s="7"/>
      <c r="H437" s="7"/>
      <c r="I437" s="7"/>
      <c r="J437" s="7"/>
      <c r="K437" s="7"/>
      <c r="L437" s="9" t="s">
        <v>47</v>
      </c>
      <c r="M437" s="22">
        <v>273.2</v>
      </c>
      <c r="N437" s="22">
        <v>223.5</v>
      </c>
      <c r="O437" s="22">
        <v>166.1</v>
      </c>
      <c r="P437" s="22">
        <v>101.8</v>
      </c>
      <c r="Q437" s="18">
        <v>56.1</v>
      </c>
      <c r="R437" s="18">
        <v>14.7</v>
      </c>
      <c r="S437" s="18">
        <v>16.600000000000001</v>
      </c>
      <c r="T437" s="18">
        <v>11.6</v>
      </c>
      <c r="U437" s="22">
        <v>863.7</v>
      </c>
    </row>
    <row r="438" spans="1:21" ht="16.5" customHeight="1" x14ac:dyDescent="0.25">
      <c r="A438" s="7"/>
      <c r="B438" s="7"/>
      <c r="C438" s="7" t="s">
        <v>54</v>
      </c>
      <c r="D438" s="7"/>
      <c r="E438" s="7"/>
      <c r="F438" s="7"/>
      <c r="G438" s="7"/>
      <c r="H438" s="7"/>
      <c r="I438" s="7"/>
      <c r="J438" s="7"/>
      <c r="K438" s="7"/>
      <c r="L438" s="9" t="s">
        <v>47</v>
      </c>
      <c r="M438" s="22">
        <v>249.3</v>
      </c>
      <c r="N438" s="22">
        <v>200.1</v>
      </c>
      <c r="O438" s="22">
        <v>152.6</v>
      </c>
      <c r="P438" s="18">
        <v>88.3</v>
      </c>
      <c r="Q438" s="18">
        <v>51.9</v>
      </c>
      <c r="R438" s="18">
        <v>14.1</v>
      </c>
      <c r="S438" s="18">
        <v>14.5</v>
      </c>
      <c r="T438" s="16">
        <v>9.6</v>
      </c>
      <c r="U438" s="22">
        <v>780.6</v>
      </c>
    </row>
    <row r="439" spans="1:21" ht="16.5" customHeight="1" x14ac:dyDescent="0.25">
      <c r="A439" s="7"/>
      <c r="B439" s="7"/>
      <c r="C439" s="7" t="s">
        <v>55</v>
      </c>
      <c r="D439" s="7"/>
      <c r="E439" s="7"/>
      <c r="F439" s="7"/>
      <c r="G439" s="7"/>
      <c r="H439" s="7"/>
      <c r="I439" s="7"/>
      <c r="J439" s="7"/>
      <c r="K439" s="7"/>
      <c r="L439" s="9" t="s">
        <v>47</v>
      </c>
      <c r="M439" s="22">
        <v>259.5</v>
      </c>
      <c r="N439" s="22">
        <v>205.9</v>
      </c>
      <c r="O439" s="22">
        <v>167</v>
      </c>
      <c r="P439" s="18">
        <v>91.9</v>
      </c>
      <c r="Q439" s="18">
        <v>56.3</v>
      </c>
      <c r="R439" s="18">
        <v>16.3</v>
      </c>
      <c r="S439" s="18">
        <v>14.1</v>
      </c>
      <c r="T439" s="16">
        <v>9.5</v>
      </c>
      <c r="U439" s="22">
        <v>820.7</v>
      </c>
    </row>
    <row r="440" spans="1:21" ht="16.5" customHeight="1" x14ac:dyDescent="0.25">
      <c r="A440" s="7"/>
      <c r="B440" s="7"/>
      <c r="C440" s="7" t="s">
        <v>56</v>
      </c>
      <c r="D440" s="7"/>
      <c r="E440" s="7"/>
      <c r="F440" s="7"/>
      <c r="G440" s="7"/>
      <c r="H440" s="7"/>
      <c r="I440" s="7"/>
      <c r="J440" s="7"/>
      <c r="K440" s="7"/>
      <c r="L440" s="9" t="s">
        <v>47</v>
      </c>
      <c r="M440" s="22">
        <v>237.6</v>
      </c>
      <c r="N440" s="22">
        <v>192.5</v>
      </c>
      <c r="O440" s="22">
        <v>154</v>
      </c>
      <c r="P440" s="18">
        <v>86</v>
      </c>
      <c r="Q440" s="18">
        <v>55.9</v>
      </c>
      <c r="R440" s="18">
        <v>16.399999999999999</v>
      </c>
      <c r="S440" s="18">
        <v>12.4</v>
      </c>
      <c r="T440" s="16">
        <v>8.5</v>
      </c>
      <c r="U440" s="22">
        <v>763.4</v>
      </c>
    </row>
    <row r="441" spans="1:21" ht="16.5" customHeight="1" x14ac:dyDescent="0.25">
      <c r="A441" s="7"/>
      <c r="B441" s="7"/>
      <c r="C441" s="7" t="s">
        <v>57</v>
      </c>
      <c r="D441" s="7"/>
      <c r="E441" s="7"/>
      <c r="F441" s="7"/>
      <c r="G441" s="7"/>
      <c r="H441" s="7"/>
      <c r="I441" s="7"/>
      <c r="J441" s="7"/>
      <c r="K441" s="7"/>
      <c r="L441" s="9" t="s">
        <v>47</v>
      </c>
      <c r="M441" s="22">
        <v>247.1</v>
      </c>
      <c r="N441" s="22">
        <v>189</v>
      </c>
      <c r="O441" s="22">
        <v>155</v>
      </c>
      <c r="P441" s="18">
        <v>83.3</v>
      </c>
      <c r="Q441" s="18">
        <v>57.4</v>
      </c>
      <c r="R441" s="18">
        <v>18.3</v>
      </c>
      <c r="S441" s="18">
        <v>12</v>
      </c>
      <c r="T441" s="16">
        <v>8.1999999999999993</v>
      </c>
      <c r="U441" s="22">
        <v>770.5</v>
      </c>
    </row>
    <row r="442" spans="1:21" ht="16.5" customHeight="1" x14ac:dyDescent="0.25">
      <c r="A442" s="7"/>
      <c r="B442" s="7"/>
      <c r="C442" s="7" t="s">
        <v>58</v>
      </c>
      <c r="D442" s="7"/>
      <c r="E442" s="7"/>
      <c r="F442" s="7"/>
      <c r="G442" s="7"/>
      <c r="H442" s="7"/>
      <c r="I442" s="7"/>
      <c r="J442" s="7"/>
      <c r="K442" s="7"/>
      <c r="L442" s="9" t="s">
        <v>47</v>
      </c>
      <c r="M442" s="22">
        <v>227.6</v>
      </c>
      <c r="N442" s="22">
        <v>172.9</v>
      </c>
      <c r="O442" s="22">
        <v>139.9</v>
      </c>
      <c r="P442" s="18">
        <v>74.400000000000006</v>
      </c>
      <c r="Q442" s="18">
        <v>53.6</v>
      </c>
      <c r="R442" s="18">
        <v>18</v>
      </c>
      <c r="S442" s="18">
        <v>10.5</v>
      </c>
      <c r="T442" s="16">
        <v>6.9</v>
      </c>
      <c r="U442" s="22">
        <v>704</v>
      </c>
    </row>
    <row r="443" spans="1:21" ht="16.5" customHeight="1" x14ac:dyDescent="0.25">
      <c r="A443" s="7"/>
      <c r="B443" s="7"/>
      <c r="C443" s="7" t="s">
        <v>59</v>
      </c>
      <c r="D443" s="7"/>
      <c r="E443" s="7"/>
      <c r="F443" s="7"/>
      <c r="G443" s="7"/>
      <c r="H443" s="7"/>
      <c r="I443" s="7"/>
      <c r="J443" s="7"/>
      <c r="K443" s="7"/>
      <c r="L443" s="9" t="s">
        <v>47</v>
      </c>
      <c r="M443" s="22">
        <v>202.3</v>
      </c>
      <c r="N443" s="22">
        <v>152.30000000000001</v>
      </c>
      <c r="O443" s="22">
        <v>125.9</v>
      </c>
      <c r="P443" s="18">
        <v>64.599999999999994</v>
      </c>
      <c r="Q443" s="18">
        <v>48.7</v>
      </c>
      <c r="R443" s="18">
        <v>16.8</v>
      </c>
      <c r="S443" s="16">
        <v>9.1</v>
      </c>
      <c r="T443" s="16">
        <v>5.6</v>
      </c>
      <c r="U443" s="22">
        <v>625.4</v>
      </c>
    </row>
    <row r="444" spans="1:21" ht="16.5" customHeight="1" x14ac:dyDescent="0.25">
      <c r="A444" s="7"/>
      <c r="B444" s="7"/>
      <c r="C444" s="7" t="s">
        <v>60</v>
      </c>
      <c r="D444" s="7"/>
      <c r="E444" s="7"/>
      <c r="F444" s="7"/>
      <c r="G444" s="7"/>
      <c r="H444" s="7"/>
      <c r="I444" s="7"/>
      <c r="J444" s="7"/>
      <c r="K444" s="7"/>
      <c r="L444" s="9" t="s">
        <v>47</v>
      </c>
      <c r="M444" s="22">
        <v>184.2</v>
      </c>
      <c r="N444" s="22">
        <v>137</v>
      </c>
      <c r="O444" s="22">
        <v>115.2</v>
      </c>
      <c r="P444" s="18">
        <v>55.6</v>
      </c>
      <c r="Q444" s="18">
        <v>44.8</v>
      </c>
      <c r="R444" s="18">
        <v>15.4</v>
      </c>
      <c r="S444" s="16">
        <v>8</v>
      </c>
      <c r="T444" s="16">
        <v>4.0999999999999996</v>
      </c>
      <c r="U444" s="22">
        <v>564.4</v>
      </c>
    </row>
    <row r="445" spans="1:21" ht="16.5" customHeight="1" x14ac:dyDescent="0.25">
      <c r="A445" s="7"/>
      <c r="B445" s="7"/>
      <c r="C445" s="7" t="s">
        <v>61</v>
      </c>
      <c r="D445" s="7"/>
      <c r="E445" s="7"/>
      <c r="F445" s="7"/>
      <c r="G445" s="7"/>
      <c r="H445" s="7"/>
      <c r="I445" s="7"/>
      <c r="J445" s="7"/>
      <c r="K445" s="7"/>
      <c r="L445" s="9" t="s">
        <v>47</v>
      </c>
      <c r="M445" s="22">
        <v>135.19999999999999</v>
      </c>
      <c r="N445" s="22">
        <v>100</v>
      </c>
      <c r="O445" s="18">
        <v>82.2</v>
      </c>
      <c r="P445" s="18">
        <v>38.9</v>
      </c>
      <c r="Q445" s="18">
        <v>32.200000000000003</v>
      </c>
      <c r="R445" s="18">
        <v>11.3</v>
      </c>
      <c r="S445" s="16">
        <v>5.2</v>
      </c>
      <c r="T445" s="16">
        <v>2.4</v>
      </c>
      <c r="U445" s="22">
        <v>407.4</v>
      </c>
    </row>
    <row r="446" spans="1:21" ht="16.5" customHeight="1" x14ac:dyDescent="0.25">
      <c r="A446" s="7"/>
      <c r="B446" s="7"/>
      <c r="C446" s="7" t="s">
        <v>62</v>
      </c>
      <c r="D446" s="7"/>
      <c r="E446" s="7"/>
      <c r="F446" s="7"/>
      <c r="G446" s="7"/>
      <c r="H446" s="7"/>
      <c r="I446" s="7"/>
      <c r="J446" s="7"/>
      <c r="K446" s="7"/>
      <c r="L446" s="9" t="s">
        <v>47</v>
      </c>
      <c r="M446" s="18">
        <v>98.1</v>
      </c>
      <c r="N446" s="18">
        <v>74</v>
      </c>
      <c r="O446" s="18">
        <v>56.2</v>
      </c>
      <c r="P446" s="18">
        <v>27.6</v>
      </c>
      <c r="Q446" s="18">
        <v>23.9</v>
      </c>
      <c r="R446" s="16">
        <v>7.8</v>
      </c>
      <c r="S446" s="16">
        <v>3.7</v>
      </c>
      <c r="T446" s="16">
        <v>1.2</v>
      </c>
      <c r="U446" s="22">
        <v>292.39999999999998</v>
      </c>
    </row>
    <row r="447" spans="1:21" ht="16.5" customHeight="1" x14ac:dyDescent="0.25">
      <c r="A447" s="7"/>
      <c r="B447" s="7"/>
      <c r="C447" s="7" t="s">
        <v>63</v>
      </c>
      <c r="D447" s="7"/>
      <c r="E447" s="7"/>
      <c r="F447" s="7"/>
      <c r="G447" s="7"/>
      <c r="H447" s="7"/>
      <c r="I447" s="7"/>
      <c r="J447" s="7"/>
      <c r="K447" s="7"/>
      <c r="L447" s="9" t="s">
        <v>47</v>
      </c>
      <c r="M447" s="18">
        <v>67.2</v>
      </c>
      <c r="N447" s="18">
        <v>50.9</v>
      </c>
      <c r="O447" s="18">
        <v>35.799999999999997</v>
      </c>
      <c r="P447" s="18">
        <v>17.8</v>
      </c>
      <c r="Q447" s="18">
        <v>16.899999999999999</v>
      </c>
      <c r="R447" s="16">
        <v>5.2</v>
      </c>
      <c r="S447" s="16">
        <v>2.4</v>
      </c>
      <c r="T447" s="16">
        <v>0.6</v>
      </c>
      <c r="U447" s="22">
        <v>196.8</v>
      </c>
    </row>
    <row r="448" spans="1:21" ht="16.5" customHeight="1" x14ac:dyDescent="0.25">
      <c r="A448" s="7"/>
      <c r="B448" s="7"/>
      <c r="C448" s="7" t="s">
        <v>64</v>
      </c>
      <c r="D448" s="7"/>
      <c r="E448" s="7"/>
      <c r="F448" s="7"/>
      <c r="G448" s="7"/>
      <c r="H448" s="7"/>
      <c r="I448" s="7"/>
      <c r="J448" s="7"/>
      <c r="K448" s="7"/>
      <c r="L448" s="9" t="s">
        <v>47</v>
      </c>
      <c r="M448" s="18">
        <v>57.8</v>
      </c>
      <c r="N448" s="18">
        <v>44.3</v>
      </c>
      <c r="O448" s="18">
        <v>29.4</v>
      </c>
      <c r="P448" s="18">
        <v>14.6</v>
      </c>
      <c r="Q448" s="18">
        <v>15.3</v>
      </c>
      <c r="R448" s="16">
        <v>4.0999999999999996</v>
      </c>
      <c r="S448" s="16">
        <v>2.1</v>
      </c>
      <c r="T448" s="16">
        <v>0.4</v>
      </c>
      <c r="U448" s="22">
        <v>167.9</v>
      </c>
    </row>
    <row r="449" spans="1:21" ht="16.5" customHeight="1" x14ac:dyDescent="0.25">
      <c r="A449" s="7"/>
      <c r="B449" s="7"/>
      <c r="C449" s="7" t="s">
        <v>65</v>
      </c>
      <c r="D449" s="7"/>
      <c r="E449" s="7"/>
      <c r="F449" s="7"/>
      <c r="G449" s="7"/>
      <c r="H449" s="7"/>
      <c r="I449" s="7"/>
      <c r="J449" s="7"/>
      <c r="K449" s="7"/>
      <c r="L449" s="9" t="s">
        <v>47</v>
      </c>
      <c r="M449" s="20">
        <v>3750.1</v>
      </c>
      <c r="N449" s="20">
        <v>2945.8</v>
      </c>
      <c r="O449" s="20">
        <v>2361.3000000000002</v>
      </c>
      <c r="P449" s="20">
        <v>1271.5999999999999</v>
      </c>
      <c r="Q449" s="22">
        <v>838.1</v>
      </c>
      <c r="R449" s="22">
        <v>255</v>
      </c>
      <c r="S449" s="22">
        <v>194.3</v>
      </c>
      <c r="T449" s="22">
        <v>126.7</v>
      </c>
      <c r="U449" s="21">
        <v>11744.5</v>
      </c>
    </row>
    <row r="450" spans="1:21" ht="16.5" customHeight="1" x14ac:dyDescent="0.25">
      <c r="A450" s="7"/>
      <c r="B450" s="7" t="s">
        <v>69</v>
      </c>
      <c r="C450" s="7"/>
      <c r="D450" s="7"/>
      <c r="E450" s="7"/>
      <c r="F450" s="7"/>
      <c r="G450" s="7"/>
      <c r="H450" s="7"/>
      <c r="I450" s="7"/>
      <c r="J450" s="7"/>
      <c r="K450" s="7"/>
      <c r="L450" s="9"/>
      <c r="M450" s="10"/>
      <c r="N450" s="10"/>
      <c r="O450" s="10"/>
      <c r="P450" s="10"/>
      <c r="Q450" s="10"/>
      <c r="R450" s="10"/>
      <c r="S450" s="10"/>
      <c r="T450" s="10"/>
      <c r="U450" s="10"/>
    </row>
    <row r="451" spans="1:21" ht="16.5" customHeight="1" x14ac:dyDescent="0.25">
      <c r="A451" s="7"/>
      <c r="B451" s="7"/>
      <c r="C451" s="7" t="s">
        <v>65</v>
      </c>
      <c r="D451" s="7"/>
      <c r="E451" s="7"/>
      <c r="F451" s="7"/>
      <c r="G451" s="7"/>
      <c r="H451" s="7"/>
      <c r="I451" s="7"/>
      <c r="J451" s="7"/>
      <c r="K451" s="7"/>
      <c r="L451" s="9" t="s">
        <v>67</v>
      </c>
      <c r="M451" s="18">
        <v>49.6</v>
      </c>
      <c r="N451" s="18">
        <v>49.4</v>
      </c>
      <c r="O451" s="18">
        <v>49.7</v>
      </c>
      <c r="P451" s="18">
        <v>50.3</v>
      </c>
      <c r="Q451" s="18">
        <v>49.5</v>
      </c>
      <c r="R451" s="18">
        <v>49.6</v>
      </c>
      <c r="S451" s="18">
        <v>49.6</v>
      </c>
      <c r="T451" s="18">
        <v>52.2</v>
      </c>
      <c r="U451" s="18">
        <v>49.7</v>
      </c>
    </row>
    <row r="452" spans="1:21" ht="16.5" customHeight="1" x14ac:dyDescent="0.25">
      <c r="A452" s="7"/>
      <c r="B452" s="7" t="s">
        <v>70</v>
      </c>
      <c r="C452" s="7"/>
      <c r="D452" s="7"/>
      <c r="E452" s="7"/>
      <c r="F452" s="7"/>
      <c r="G452" s="7"/>
      <c r="H452" s="7"/>
      <c r="I452" s="7"/>
      <c r="J452" s="7"/>
      <c r="K452" s="7"/>
      <c r="L452" s="9"/>
      <c r="M452" s="10"/>
      <c r="N452" s="10"/>
      <c r="O452" s="10"/>
      <c r="P452" s="10"/>
      <c r="Q452" s="10"/>
      <c r="R452" s="10"/>
      <c r="S452" s="10"/>
      <c r="T452" s="10"/>
      <c r="U452" s="10"/>
    </row>
    <row r="453" spans="1:21" ht="16.5" customHeight="1" x14ac:dyDescent="0.25">
      <c r="A453" s="7"/>
      <c r="B453" s="7"/>
      <c r="C453" s="7" t="s">
        <v>46</v>
      </c>
      <c r="D453" s="7"/>
      <c r="E453" s="7"/>
      <c r="F453" s="7"/>
      <c r="G453" s="7"/>
      <c r="H453" s="7"/>
      <c r="I453" s="7"/>
      <c r="J453" s="7"/>
      <c r="K453" s="7"/>
      <c r="L453" s="9" t="s">
        <v>47</v>
      </c>
      <c r="M453" s="22">
        <v>494.6</v>
      </c>
      <c r="N453" s="22">
        <v>385.9</v>
      </c>
      <c r="O453" s="22">
        <v>318.10000000000002</v>
      </c>
      <c r="P453" s="22">
        <v>171.3</v>
      </c>
      <c r="Q453" s="22">
        <v>102.4</v>
      </c>
      <c r="R453" s="18">
        <v>30.5</v>
      </c>
      <c r="S453" s="18">
        <v>27.2</v>
      </c>
      <c r="T453" s="18">
        <v>19.100000000000001</v>
      </c>
      <c r="U453" s="20">
        <v>1549.3</v>
      </c>
    </row>
    <row r="454" spans="1:21" ht="16.5" customHeight="1" x14ac:dyDescent="0.25">
      <c r="A454" s="7"/>
      <c r="B454" s="7"/>
      <c r="C454" s="7" t="s">
        <v>48</v>
      </c>
      <c r="D454" s="7"/>
      <c r="E454" s="7"/>
      <c r="F454" s="7"/>
      <c r="G454" s="7"/>
      <c r="H454" s="7"/>
      <c r="I454" s="7"/>
      <c r="J454" s="7"/>
      <c r="K454" s="7"/>
      <c r="L454" s="9" t="s">
        <v>47</v>
      </c>
      <c r="M454" s="22">
        <v>482.9</v>
      </c>
      <c r="N454" s="22">
        <v>369.3</v>
      </c>
      <c r="O454" s="22">
        <v>321.39999999999998</v>
      </c>
      <c r="P454" s="22">
        <v>165.7</v>
      </c>
      <c r="Q454" s="22">
        <v>101.4</v>
      </c>
      <c r="R454" s="18">
        <v>32.299999999999997</v>
      </c>
      <c r="S454" s="18">
        <v>24.5</v>
      </c>
      <c r="T454" s="18">
        <v>17.8</v>
      </c>
      <c r="U454" s="20">
        <v>1515.4</v>
      </c>
    </row>
    <row r="455" spans="1:21" ht="16.5" customHeight="1" x14ac:dyDescent="0.25">
      <c r="A455" s="7"/>
      <c r="B455" s="7"/>
      <c r="C455" s="7" t="s">
        <v>49</v>
      </c>
      <c r="D455" s="7"/>
      <c r="E455" s="7"/>
      <c r="F455" s="7"/>
      <c r="G455" s="7"/>
      <c r="H455" s="7"/>
      <c r="I455" s="7"/>
      <c r="J455" s="7"/>
      <c r="K455" s="7"/>
      <c r="L455" s="9" t="s">
        <v>47</v>
      </c>
      <c r="M455" s="22">
        <v>447.8</v>
      </c>
      <c r="N455" s="22">
        <v>340.9</v>
      </c>
      <c r="O455" s="22">
        <v>300.89999999999998</v>
      </c>
      <c r="P455" s="22">
        <v>151.4</v>
      </c>
      <c r="Q455" s="18">
        <v>96.8</v>
      </c>
      <c r="R455" s="18">
        <v>30.8</v>
      </c>
      <c r="S455" s="18">
        <v>21.4</v>
      </c>
      <c r="T455" s="18">
        <v>16.2</v>
      </c>
      <c r="U455" s="20">
        <v>1406.1</v>
      </c>
    </row>
    <row r="456" spans="1:21" ht="16.5" customHeight="1" x14ac:dyDescent="0.25">
      <c r="A456" s="7"/>
      <c r="B456" s="7"/>
      <c r="C456" s="7" t="s">
        <v>50</v>
      </c>
      <c r="D456" s="7"/>
      <c r="E456" s="7"/>
      <c r="F456" s="7"/>
      <c r="G456" s="7"/>
      <c r="H456" s="7"/>
      <c r="I456" s="7"/>
      <c r="J456" s="7"/>
      <c r="K456" s="7"/>
      <c r="L456" s="9" t="s">
        <v>47</v>
      </c>
      <c r="M456" s="22">
        <v>463.4</v>
      </c>
      <c r="N456" s="22">
        <v>366.9</v>
      </c>
      <c r="O456" s="22">
        <v>306.7</v>
      </c>
      <c r="P456" s="22">
        <v>156.1</v>
      </c>
      <c r="Q456" s="22">
        <v>104.8</v>
      </c>
      <c r="R456" s="18">
        <v>32.4</v>
      </c>
      <c r="S456" s="18">
        <v>24.7</v>
      </c>
      <c r="T456" s="18">
        <v>15.1</v>
      </c>
      <c r="U456" s="20">
        <v>1470.4</v>
      </c>
    </row>
    <row r="457" spans="1:21" ht="16.5" customHeight="1" x14ac:dyDescent="0.25">
      <c r="A457" s="7"/>
      <c r="B457" s="7"/>
      <c r="C457" s="7" t="s">
        <v>51</v>
      </c>
      <c r="D457" s="7"/>
      <c r="E457" s="7"/>
      <c r="F457" s="7"/>
      <c r="G457" s="7"/>
      <c r="H457" s="7"/>
      <c r="I457" s="7"/>
      <c r="J457" s="7"/>
      <c r="K457" s="7"/>
      <c r="L457" s="9" t="s">
        <v>47</v>
      </c>
      <c r="M457" s="22">
        <v>518.79999999999995</v>
      </c>
      <c r="N457" s="22">
        <v>432.9</v>
      </c>
      <c r="O457" s="22">
        <v>338.2</v>
      </c>
      <c r="P457" s="22">
        <v>178</v>
      </c>
      <c r="Q457" s="22">
        <v>115.3</v>
      </c>
      <c r="R457" s="18">
        <v>31.4</v>
      </c>
      <c r="S457" s="18">
        <v>32.5</v>
      </c>
      <c r="T457" s="18">
        <v>19.3</v>
      </c>
      <c r="U457" s="20">
        <v>1666.5</v>
      </c>
    </row>
    <row r="458" spans="1:21" ht="16.5" customHeight="1" x14ac:dyDescent="0.25">
      <c r="A458" s="7"/>
      <c r="B458" s="7"/>
      <c r="C458" s="7" t="s">
        <v>52</v>
      </c>
      <c r="D458" s="7"/>
      <c r="E458" s="7"/>
      <c r="F458" s="7"/>
      <c r="G458" s="7"/>
      <c r="H458" s="7"/>
      <c r="I458" s="7"/>
      <c r="J458" s="7"/>
      <c r="K458" s="7"/>
      <c r="L458" s="9" t="s">
        <v>47</v>
      </c>
      <c r="M458" s="22">
        <v>552</v>
      </c>
      <c r="N458" s="22">
        <v>464.1</v>
      </c>
      <c r="O458" s="22">
        <v>342</v>
      </c>
      <c r="P458" s="22">
        <v>206.7</v>
      </c>
      <c r="Q458" s="22">
        <v>115.3</v>
      </c>
      <c r="R458" s="18">
        <v>30.3</v>
      </c>
      <c r="S458" s="18">
        <v>34.1</v>
      </c>
      <c r="T458" s="18">
        <v>24.1</v>
      </c>
      <c r="U458" s="20">
        <v>1769</v>
      </c>
    </row>
    <row r="459" spans="1:21" ht="16.5" customHeight="1" x14ac:dyDescent="0.25">
      <c r="A459" s="7"/>
      <c r="B459" s="7"/>
      <c r="C459" s="7" t="s">
        <v>53</v>
      </c>
      <c r="D459" s="7"/>
      <c r="E459" s="7"/>
      <c r="F459" s="7"/>
      <c r="G459" s="7"/>
      <c r="H459" s="7"/>
      <c r="I459" s="7"/>
      <c r="J459" s="7"/>
      <c r="K459" s="7"/>
      <c r="L459" s="9" t="s">
        <v>47</v>
      </c>
      <c r="M459" s="22">
        <v>548.79999999999995</v>
      </c>
      <c r="N459" s="22">
        <v>448.8</v>
      </c>
      <c r="O459" s="22">
        <v>333.3</v>
      </c>
      <c r="P459" s="22">
        <v>198.1</v>
      </c>
      <c r="Q459" s="22">
        <v>112.1</v>
      </c>
      <c r="R459" s="18">
        <v>29.9</v>
      </c>
      <c r="S459" s="18">
        <v>33.299999999999997</v>
      </c>
      <c r="T459" s="18">
        <v>22.4</v>
      </c>
      <c r="U459" s="20">
        <v>1727.1</v>
      </c>
    </row>
    <row r="460" spans="1:21" ht="16.5" customHeight="1" x14ac:dyDescent="0.25">
      <c r="A460" s="7"/>
      <c r="B460" s="7"/>
      <c r="C460" s="7" t="s">
        <v>54</v>
      </c>
      <c r="D460" s="7"/>
      <c r="E460" s="7"/>
      <c r="F460" s="7"/>
      <c r="G460" s="7"/>
      <c r="H460" s="7"/>
      <c r="I460" s="7"/>
      <c r="J460" s="7"/>
      <c r="K460" s="7"/>
      <c r="L460" s="9" t="s">
        <v>47</v>
      </c>
      <c r="M460" s="22">
        <v>500.3</v>
      </c>
      <c r="N460" s="22">
        <v>401.2</v>
      </c>
      <c r="O460" s="22">
        <v>308.39999999999998</v>
      </c>
      <c r="P460" s="22">
        <v>173.9</v>
      </c>
      <c r="Q460" s="22">
        <v>103.3</v>
      </c>
      <c r="R460" s="18">
        <v>28.7</v>
      </c>
      <c r="S460" s="18">
        <v>28.8</v>
      </c>
      <c r="T460" s="18">
        <v>18.600000000000001</v>
      </c>
      <c r="U460" s="20">
        <v>1563.4</v>
      </c>
    </row>
    <row r="461" spans="1:21" ht="16.5" customHeight="1" x14ac:dyDescent="0.25">
      <c r="A461" s="7"/>
      <c r="B461" s="7"/>
      <c r="C461" s="7" t="s">
        <v>55</v>
      </c>
      <c r="D461" s="7"/>
      <c r="E461" s="7"/>
      <c r="F461" s="7"/>
      <c r="G461" s="7"/>
      <c r="H461" s="7"/>
      <c r="I461" s="7"/>
      <c r="J461" s="7"/>
      <c r="K461" s="7"/>
      <c r="L461" s="9" t="s">
        <v>47</v>
      </c>
      <c r="M461" s="22">
        <v>525.9</v>
      </c>
      <c r="N461" s="22">
        <v>419.9</v>
      </c>
      <c r="O461" s="22">
        <v>338.5</v>
      </c>
      <c r="P461" s="22">
        <v>181.6</v>
      </c>
      <c r="Q461" s="22">
        <v>113</v>
      </c>
      <c r="R461" s="18">
        <v>33.6</v>
      </c>
      <c r="S461" s="18">
        <v>28.4</v>
      </c>
      <c r="T461" s="18">
        <v>18.2</v>
      </c>
      <c r="U461" s="20">
        <v>1659.3</v>
      </c>
    </row>
    <row r="462" spans="1:21" ht="16.5" customHeight="1" x14ac:dyDescent="0.25">
      <c r="A462" s="7"/>
      <c r="B462" s="7"/>
      <c r="C462" s="7" t="s">
        <v>56</v>
      </c>
      <c r="D462" s="7"/>
      <c r="E462" s="7"/>
      <c r="F462" s="7"/>
      <c r="G462" s="7"/>
      <c r="H462" s="7"/>
      <c r="I462" s="7"/>
      <c r="J462" s="7"/>
      <c r="K462" s="7"/>
      <c r="L462" s="9" t="s">
        <v>47</v>
      </c>
      <c r="M462" s="22">
        <v>484.2</v>
      </c>
      <c r="N462" s="22">
        <v>393.4</v>
      </c>
      <c r="O462" s="22">
        <v>313.89999999999998</v>
      </c>
      <c r="P462" s="22">
        <v>170.9</v>
      </c>
      <c r="Q462" s="22">
        <v>112.8</v>
      </c>
      <c r="R462" s="18">
        <v>33.700000000000003</v>
      </c>
      <c r="S462" s="18">
        <v>25.3</v>
      </c>
      <c r="T462" s="18">
        <v>16.600000000000001</v>
      </c>
      <c r="U462" s="20">
        <v>1550.9</v>
      </c>
    </row>
    <row r="463" spans="1:21" ht="16.5" customHeight="1" x14ac:dyDescent="0.25">
      <c r="A463" s="7"/>
      <c r="B463" s="7"/>
      <c r="C463" s="7" t="s">
        <v>57</v>
      </c>
      <c r="D463" s="7"/>
      <c r="E463" s="7"/>
      <c r="F463" s="7"/>
      <c r="G463" s="7"/>
      <c r="H463" s="7"/>
      <c r="I463" s="7"/>
      <c r="J463" s="7"/>
      <c r="K463" s="7"/>
      <c r="L463" s="9" t="s">
        <v>47</v>
      </c>
      <c r="M463" s="22">
        <v>500.8</v>
      </c>
      <c r="N463" s="22">
        <v>385.2</v>
      </c>
      <c r="O463" s="22">
        <v>314.89999999999998</v>
      </c>
      <c r="P463" s="22">
        <v>166.4</v>
      </c>
      <c r="Q463" s="22">
        <v>116</v>
      </c>
      <c r="R463" s="18">
        <v>37.299999999999997</v>
      </c>
      <c r="S463" s="18">
        <v>24.5</v>
      </c>
      <c r="T463" s="18">
        <v>15.7</v>
      </c>
      <c r="U463" s="20">
        <v>1561</v>
      </c>
    </row>
    <row r="464" spans="1:21" ht="16.5" customHeight="1" x14ac:dyDescent="0.25">
      <c r="A464" s="7"/>
      <c r="B464" s="7"/>
      <c r="C464" s="7" t="s">
        <v>58</v>
      </c>
      <c r="D464" s="7"/>
      <c r="E464" s="7"/>
      <c r="F464" s="7"/>
      <c r="G464" s="7"/>
      <c r="H464" s="7"/>
      <c r="I464" s="7"/>
      <c r="J464" s="7"/>
      <c r="K464" s="7"/>
      <c r="L464" s="9" t="s">
        <v>47</v>
      </c>
      <c r="M464" s="22">
        <v>463.1</v>
      </c>
      <c r="N464" s="22">
        <v>353.4</v>
      </c>
      <c r="O464" s="22">
        <v>284.3</v>
      </c>
      <c r="P464" s="22">
        <v>149.69999999999999</v>
      </c>
      <c r="Q464" s="22">
        <v>109.3</v>
      </c>
      <c r="R464" s="18">
        <v>36.4</v>
      </c>
      <c r="S464" s="18">
        <v>21.8</v>
      </c>
      <c r="T464" s="18">
        <v>13.3</v>
      </c>
      <c r="U464" s="20">
        <v>1431.5</v>
      </c>
    </row>
    <row r="465" spans="1:21" ht="16.5" customHeight="1" x14ac:dyDescent="0.25">
      <c r="A465" s="7"/>
      <c r="B465" s="7"/>
      <c r="C465" s="7" t="s">
        <v>59</v>
      </c>
      <c r="D465" s="7"/>
      <c r="E465" s="7"/>
      <c r="F465" s="7"/>
      <c r="G465" s="7"/>
      <c r="H465" s="7"/>
      <c r="I465" s="7"/>
      <c r="J465" s="7"/>
      <c r="K465" s="7"/>
      <c r="L465" s="9" t="s">
        <v>47</v>
      </c>
      <c r="M465" s="22">
        <v>411.9</v>
      </c>
      <c r="N465" s="22">
        <v>313.10000000000002</v>
      </c>
      <c r="O465" s="22">
        <v>254.5</v>
      </c>
      <c r="P465" s="22">
        <v>130.1</v>
      </c>
      <c r="Q465" s="22">
        <v>100</v>
      </c>
      <c r="R465" s="18">
        <v>33.9</v>
      </c>
      <c r="S465" s="18">
        <v>18.899999999999999</v>
      </c>
      <c r="T465" s="18">
        <v>10.5</v>
      </c>
      <c r="U465" s="20">
        <v>1273.0999999999999</v>
      </c>
    </row>
    <row r="466" spans="1:21" ht="16.5" customHeight="1" x14ac:dyDescent="0.25">
      <c r="A466" s="7"/>
      <c r="B466" s="7"/>
      <c r="C466" s="7" t="s">
        <v>60</v>
      </c>
      <c r="D466" s="7"/>
      <c r="E466" s="7"/>
      <c r="F466" s="7"/>
      <c r="G466" s="7"/>
      <c r="H466" s="7"/>
      <c r="I466" s="7"/>
      <c r="J466" s="7"/>
      <c r="K466" s="7"/>
      <c r="L466" s="9" t="s">
        <v>47</v>
      </c>
      <c r="M466" s="22">
        <v>371</v>
      </c>
      <c r="N466" s="22">
        <v>279.89999999999998</v>
      </c>
      <c r="O466" s="22">
        <v>229.4</v>
      </c>
      <c r="P466" s="22">
        <v>110.8</v>
      </c>
      <c r="Q466" s="18">
        <v>91.5</v>
      </c>
      <c r="R466" s="18">
        <v>30.9</v>
      </c>
      <c r="S466" s="18">
        <v>16.5</v>
      </c>
      <c r="T466" s="16">
        <v>7.2</v>
      </c>
      <c r="U466" s="20">
        <v>1137.3</v>
      </c>
    </row>
    <row r="467" spans="1:21" ht="16.5" customHeight="1" x14ac:dyDescent="0.25">
      <c r="A467" s="7"/>
      <c r="B467" s="7"/>
      <c r="C467" s="7" t="s">
        <v>61</v>
      </c>
      <c r="D467" s="7"/>
      <c r="E467" s="7"/>
      <c r="F467" s="7"/>
      <c r="G467" s="7"/>
      <c r="H467" s="7"/>
      <c r="I467" s="7"/>
      <c r="J467" s="7"/>
      <c r="K467" s="7"/>
      <c r="L467" s="9" t="s">
        <v>47</v>
      </c>
      <c r="M467" s="22">
        <v>276.3</v>
      </c>
      <c r="N467" s="22">
        <v>206.6</v>
      </c>
      <c r="O467" s="22">
        <v>165.6</v>
      </c>
      <c r="P467" s="18">
        <v>78.900000000000006</v>
      </c>
      <c r="Q467" s="18">
        <v>66.900000000000006</v>
      </c>
      <c r="R467" s="18">
        <v>22.7</v>
      </c>
      <c r="S467" s="18">
        <v>11</v>
      </c>
      <c r="T467" s="16">
        <v>4.3</v>
      </c>
      <c r="U467" s="22">
        <v>832.5</v>
      </c>
    </row>
    <row r="468" spans="1:21" ht="16.5" customHeight="1" x14ac:dyDescent="0.25">
      <c r="A468" s="7"/>
      <c r="B468" s="7"/>
      <c r="C468" s="7" t="s">
        <v>62</v>
      </c>
      <c r="D468" s="7"/>
      <c r="E468" s="7"/>
      <c r="F468" s="7"/>
      <c r="G468" s="7"/>
      <c r="H468" s="7"/>
      <c r="I468" s="7"/>
      <c r="J468" s="7"/>
      <c r="K468" s="7"/>
      <c r="L468" s="9" t="s">
        <v>47</v>
      </c>
      <c r="M468" s="22">
        <v>208.5</v>
      </c>
      <c r="N468" s="22">
        <v>158.30000000000001</v>
      </c>
      <c r="O468" s="22">
        <v>116.4</v>
      </c>
      <c r="P468" s="18">
        <v>58.4</v>
      </c>
      <c r="Q468" s="18">
        <v>51.3</v>
      </c>
      <c r="R468" s="18">
        <v>16.3</v>
      </c>
      <c r="S468" s="16">
        <v>7.9</v>
      </c>
      <c r="T468" s="16">
        <v>2.2999999999999998</v>
      </c>
      <c r="U468" s="22">
        <v>619.5</v>
      </c>
    </row>
    <row r="469" spans="1:21" ht="16.5" customHeight="1" x14ac:dyDescent="0.25">
      <c r="A469" s="7"/>
      <c r="B469" s="7"/>
      <c r="C469" s="7" t="s">
        <v>63</v>
      </c>
      <c r="D469" s="7"/>
      <c r="E469" s="7"/>
      <c r="F469" s="7"/>
      <c r="G469" s="7"/>
      <c r="H469" s="7"/>
      <c r="I469" s="7"/>
      <c r="J469" s="7"/>
      <c r="K469" s="7"/>
      <c r="L469" s="9" t="s">
        <v>47</v>
      </c>
      <c r="M469" s="22">
        <v>152.5</v>
      </c>
      <c r="N469" s="22">
        <v>116.7</v>
      </c>
      <c r="O469" s="18">
        <v>80.2</v>
      </c>
      <c r="P469" s="18">
        <v>40.700000000000003</v>
      </c>
      <c r="Q469" s="18">
        <v>38.6</v>
      </c>
      <c r="R469" s="18">
        <v>11.7</v>
      </c>
      <c r="S469" s="16">
        <v>5.4</v>
      </c>
      <c r="T469" s="16">
        <v>1.2</v>
      </c>
      <c r="U469" s="22">
        <v>447.1</v>
      </c>
    </row>
    <row r="470" spans="1:21" ht="16.5" customHeight="1" x14ac:dyDescent="0.25">
      <c r="A470" s="7"/>
      <c r="B470" s="7"/>
      <c r="C470" s="7" t="s">
        <v>64</v>
      </c>
      <c r="D470" s="7"/>
      <c r="E470" s="7"/>
      <c r="F470" s="7"/>
      <c r="G470" s="7"/>
      <c r="H470" s="7"/>
      <c r="I470" s="7"/>
      <c r="J470" s="7"/>
      <c r="K470" s="7"/>
      <c r="L470" s="9" t="s">
        <v>47</v>
      </c>
      <c r="M470" s="22">
        <v>159.5</v>
      </c>
      <c r="N470" s="22">
        <v>120.8</v>
      </c>
      <c r="O470" s="18">
        <v>80.5</v>
      </c>
      <c r="P470" s="18">
        <v>40.1</v>
      </c>
      <c r="Q470" s="18">
        <v>42.4</v>
      </c>
      <c r="R470" s="18">
        <v>11.1</v>
      </c>
      <c r="S470" s="16">
        <v>5.7</v>
      </c>
      <c r="T470" s="16">
        <v>0.9</v>
      </c>
      <c r="U470" s="22">
        <v>461</v>
      </c>
    </row>
    <row r="471" spans="1:21" ht="16.5" customHeight="1" x14ac:dyDescent="0.25">
      <c r="A471" s="7"/>
      <c r="B471" s="7"/>
      <c r="C471" s="7" t="s">
        <v>65</v>
      </c>
      <c r="D471" s="7"/>
      <c r="E471" s="7"/>
      <c r="F471" s="7"/>
      <c r="G471" s="7"/>
      <c r="H471" s="7"/>
      <c r="I471" s="7"/>
      <c r="J471" s="7"/>
      <c r="K471" s="7"/>
      <c r="L471" s="9" t="s">
        <v>47</v>
      </c>
      <c r="M471" s="20">
        <v>7562.2</v>
      </c>
      <c r="N471" s="20">
        <v>5957.5</v>
      </c>
      <c r="O471" s="20">
        <v>4747.3</v>
      </c>
      <c r="P471" s="20">
        <v>2528.6</v>
      </c>
      <c r="Q471" s="20">
        <v>1693.1</v>
      </c>
      <c r="R471" s="22">
        <v>514</v>
      </c>
      <c r="S471" s="22">
        <v>392</v>
      </c>
      <c r="T471" s="22">
        <v>242.8</v>
      </c>
      <c r="U471" s="21">
        <v>23640.3</v>
      </c>
    </row>
    <row r="472" spans="1:21" ht="16.5" customHeight="1" x14ac:dyDescent="0.25">
      <c r="A472" s="7"/>
      <c r="B472" s="7" t="s">
        <v>71</v>
      </c>
      <c r="C472" s="7"/>
      <c r="D472" s="7"/>
      <c r="E472" s="7"/>
      <c r="F472" s="7"/>
      <c r="G472" s="7"/>
      <c r="H472" s="7"/>
      <c r="I472" s="7"/>
      <c r="J472" s="7"/>
      <c r="K472" s="7"/>
      <c r="L472" s="9"/>
      <c r="M472" s="10"/>
      <c r="N472" s="10"/>
      <c r="O472" s="10"/>
      <c r="P472" s="10"/>
      <c r="Q472" s="10"/>
      <c r="R472" s="10"/>
      <c r="S472" s="10"/>
      <c r="T472" s="10"/>
      <c r="U472" s="10"/>
    </row>
    <row r="473" spans="1:21" ht="16.5" customHeight="1" x14ac:dyDescent="0.25">
      <c r="A473" s="7"/>
      <c r="B473" s="7"/>
      <c r="C473" s="7" t="s">
        <v>65</v>
      </c>
      <c r="D473" s="7"/>
      <c r="E473" s="7"/>
      <c r="F473" s="7"/>
      <c r="G473" s="7"/>
      <c r="H473" s="7"/>
      <c r="I473" s="7"/>
      <c r="J473" s="7"/>
      <c r="K473" s="7"/>
      <c r="L473" s="9" t="s">
        <v>67</v>
      </c>
      <c r="M473" s="18">
        <v>32</v>
      </c>
      <c r="N473" s="18">
        <v>25.2</v>
      </c>
      <c r="O473" s="18">
        <v>20.100000000000001</v>
      </c>
      <c r="P473" s="18">
        <v>10.7</v>
      </c>
      <c r="Q473" s="16">
        <v>7.2</v>
      </c>
      <c r="R473" s="16">
        <v>2.2000000000000002</v>
      </c>
      <c r="S473" s="16">
        <v>1.7</v>
      </c>
      <c r="T473" s="16">
        <v>1</v>
      </c>
      <c r="U473" s="22">
        <v>100</v>
      </c>
    </row>
    <row r="474" spans="1:21" ht="16.5" customHeight="1" x14ac:dyDescent="0.25">
      <c r="A474" s="7" t="s">
        <v>80</v>
      </c>
      <c r="B474" s="7"/>
      <c r="C474" s="7"/>
      <c r="D474" s="7"/>
      <c r="E474" s="7"/>
      <c r="F474" s="7"/>
      <c r="G474" s="7"/>
      <c r="H474" s="7"/>
      <c r="I474" s="7"/>
      <c r="J474" s="7"/>
      <c r="K474" s="7"/>
      <c r="L474" s="9"/>
      <c r="M474" s="10"/>
      <c r="N474" s="10"/>
      <c r="O474" s="10"/>
      <c r="P474" s="10"/>
      <c r="Q474" s="10"/>
      <c r="R474" s="10"/>
      <c r="S474" s="10"/>
      <c r="T474" s="10"/>
      <c r="U474" s="10"/>
    </row>
    <row r="475" spans="1:21" ht="16.5" customHeight="1" x14ac:dyDescent="0.25">
      <c r="A475" s="7"/>
      <c r="B475" s="7" t="s">
        <v>45</v>
      </c>
      <c r="C475" s="7"/>
      <c r="D475" s="7"/>
      <c r="E475" s="7"/>
      <c r="F475" s="7"/>
      <c r="G475" s="7"/>
      <c r="H475" s="7"/>
      <c r="I475" s="7"/>
      <c r="J475" s="7"/>
      <c r="K475" s="7"/>
      <c r="L475" s="9"/>
      <c r="M475" s="10"/>
      <c r="N475" s="10"/>
      <c r="O475" s="10"/>
      <c r="P475" s="10"/>
      <c r="Q475" s="10"/>
      <c r="R475" s="10"/>
      <c r="S475" s="10"/>
      <c r="T475" s="10"/>
      <c r="U475" s="10"/>
    </row>
    <row r="476" spans="1:21" ht="16.5" customHeight="1" x14ac:dyDescent="0.25">
      <c r="A476" s="7"/>
      <c r="B476" s="7"/>
      <c r="C476" s="7" t="s">
        <v>46</v>
      </c>
      <c r="D476" s="7"/>
      <c r="E476" s="7"/>
      <c r="F476" s="7"/>
      <c r="G476" s="7"/>
      <c r="H476" s="7"/>
      <c r="I476" s="7"/>
      <c r="J476" s="7"/>
      <c r="K476" s="7"/>
      <c r="L476" s="9" t="s">
        <v>47</v>
      </c>
      <c r="M476" s="22">
        <v>238.3</v>
      </c>
      <c r="N476" s="22">
        <v>183.5</v>
      </c>
      <c r="O476" s="22">
        <v>154.5</v>
      </c>
      <c r="P476" s="18">
        <v>82.5</v>
      </c>
      <c r="Q476" s="18">
        <v>49.2</v>
      </c>
      <c r="R476" s="18">
        <v>15</v>
      </c>
      <c r="S476" s="18">
        <v>12.9</v>
      </c>
      <c r="T476" s="16">
        <v>9.4</v>
      </c>
      <c r="U476" s="22">
        <v>745.5</v>
      </c>
    </row>
    <row r="477" spans="1:21" ht="16.5" customHeight="1" x14ac:dyDescent="0.25">
      <c r="A477" s="7"/>
      <c r="B477" s="7"/>
      <c r="C477" s="7" t="s">
        <v>48</v>
      </c>
      <c r="D477" s="7"/>
      <c r="E477" s="7"/>
      <c r="F477" s="7"/>
      <c r="G477" s="7"/>
      <c r="H477" s="7"/>
      <c r="I477" s="7"/>
      <c r="J477" s="7"/>
      <c r="K477" s="7"/>
      <c r="L477" s="9" t="s">
        <v>47</v>
      </c>
      <c r="M477" s="22">
        <v>228.7</v>
      </c>
      <c r="N477" s="22">
        <v>174</v>
      </c>
      <c r="O477" s="22">
        <v>152.5</v>
      </c>
      <c r="P477" s="18">
        <v>79.099999999999994</v>
      </c>
      <c r="Q477" s="18">
        <v>48.5</v>
      </c>
      <c r="R477" s="18">
        <v>15.4</v>
      </c>
      <c r="S477" s="18">
        <v>11.4</v>
      </c>
      <c r="T477" s="16">
        <v>8.6</v>
      </c>
      <c r="U477" s="22">
        <v>718.2</v>
      </c>
    </row>
    <row r="478" spans="1:21" ht="16.5" customHeight="1" x14ac:dyDescent="0.25">
      <c r="A478" s="7"/>
      <c r="B478" s="7"/>
      <c r="C478" s="7" t="s">
        <v>49</v>
      </c>
      <c r="D478" s="7"/>
      <c r="E478" s="7"/>
      <c r="F478" s="7"/>
      <c r="G478" s="7"/>
      <c r="H478" s="7"/>
      <c r="I478" s="7"/>
      <c r="J478" s="7"/>
      <c r="K478" s="7"/>
      <c r="L478" s="9" t="s">
        <v>47</v>
      </c>
      <c r="M478" s="22">
        <v>216.6</v>
      </c>
      <c r="N478" s="22">
        <v>164.4</v>
      </c>
      <c r="O478" s="22">
        <v>145.19999999999999</v>
      </c>
      <c r="P478" s="18">
        <v>74.2</v>
      </c>
      <c r="Q478" s="18">
        <v>47.4</v>
      </c>
      <c r="R478" s="18">
        <v>15.1</v>
      </c>
      <c r="S478" s="18">
        <v>10.5</v>
      </c>
      <c r="T478" s="16">
        <v>8</v>
      </c>
      <c r="U478" s="22">
        <v>681.5</v>
      </c>
    </row>
    <row r="479" spans="1:21" ht="16.5" customHeight="1" x14ac:dyDescent="0.25">
      <c r="A479" s="7"/>
      <c r="B479" s="7"/>
      <c r="C479" s="7" t="s">
        <v>50</v>
      </c>
      <c r="D479" s="7"/>
      <c r="E479" s="7"/>
      <c r="F479" s="7"/>
      <c r="G479" s="7"/>
      <c r="H479" s="7"/>
      <c r="I479" s="7"/>
      <c r="J479" s="7"/>
      <c r="K479" s="7"/>
      <c r="L479" s="9" t="s">
        <v>47</v>
      </c>
      <c r="M479" s="22">
        <v>225.2</v>
      </c>
      <c r="N479" s="22">
        <v>177</v>
      </c>
      <c r="O479" s="22">
        <v>150.80000000000001</v>
      </c>
      <c r="P479" s="18">
        <v>76.2</v>
      </c>
      <c r="Q479" s="18">
        <v>51</v>
      </c>
      <c r="R479" s="18">
        <v>15.8</v>
      </c>
      <c r="S479" s="18">
        <v>12.1</v>
      </c>
      <c r="T479" s="16">
        <v>7.3</v>
      </c>
      <c r="U479" s="22">
        <v>715.5</v>
      </c>
    </row>
    <row r="480" spans="1:21" ht="16.5" customHeight="1" x14ac:dyDescent="0.25">
      <c r="A480" s="7"/>
      <c r="B480" s="7"/>
      <c r="C480" s="7" t="s">
        <v>51</v>
      </c>
      <c r="D480" s="7"/>
      <c r="E480" s="7"/>
      <c r="F480" s="7"/>
      <c r="G480" s="7"/>
      <c r="H480" s="7"/>
      <c r="I480" s="7"/>
      <c r="J480" s="7"/>
      <c r="K480" s="7"/>
      <c r="L480" s="9" t="s">
        <v>47</v>
      </c>
      <c r="M480" s="22">
        <v>250.6</v>
      </c>
      <c r="N480" s="22">
        <v>208.4</v>
      </c>
      <c r="O480" s="22">
        <v>165.4</v>
      </c>
      <c r="P480" s="18">
        <v>88.5</v>
      </c>
      <c r="Q480" s="18">
        <v>56</v>
      </c>
      <c r="R480" s="18">
        <v>15.1</v>
      </c>
      <c r="S480" s="18">
        <v>16.2</v>
      </c>
      <c r="T480" s="16">
        <v>9.3000000000000007</v>
      </c>
      <c r="U480" s="22">
        <v>809.5</v>
      </c>
    </row>
    <row r="481" spans="1:21" ht="16.5" customHeight="1" x14ac:dyDescent="0.25">
      <c r="A481" s="7"/>
      <c r="B481" s="7"/>
      <c r="C481" s="7" t="s">
        <v>52</v>
      </c>
      <c r="D481" s="7"/>
      <c r="E481" s="7"/>
      <c r="F481" s="7"/>
      <c r="G481" s="7"/>
      <c r="H481" s="7"/>
      <c r="I481" s="7"/>
      <c r="J481" s="7"/>
      <c r="K481" s="7"/>
      <c r="L481" s="9" t="s">
        <v>47</v>
      </c>
      <c r="M481" s="22">
        <v>269.89999999999998</v>
      </c>
      <c r="N481" s="22">
        <v>225.7</v>
      </c>
      <c r="O481" s="22">
        <v>169.3</v>
      </c>
      <c r="P481" s="22">
        <v>100.3</v>
      </c>
      <c r="Q481" s="18">
        <v>56.6</v>
      </c>
      <c r="R481" s="18">
        <v>15.2</v>
      </c>
      <c r="S481" s="18">
        <v>17.100000000000001</v>
      </c>
      <c r="T481" s="18">
        <v>11.4</v>
      </c>
      <c r="U481" s="22">
        <v>865.6</v>
      </c>
    </row>
    <row r="482" spans="1:21" ht="16.5" customHeight="1" x14ac:dyDescent="0.25">
      <c r="A482" s="7"/>
      <c r="B482" s="7"/>
      <c r="C482" s="7" t="s">
        <v>53</v>
      </c>
      <c r="D482" s="7"/>
      <c r="E482" s="7"/>
      <c r="F482" s="7"/>
      <c r="G482" s="7"/>
      <c r="H482" s="7"/>
      <c r="I482" s="7"/>
      <c r="J482" s="7"/>
      <c r="K482" s="7"/>
      <c r="L482" s="9" t="s">
        <v>47</v>
      </c>
      <c r="M482" s="22">
        <v>267.5</v>
      </c>
      <c r="N482" s="22">
        <v>216.7</v>
      </c>
      <c r="O482" s="22">
        <v>162.9</v>
      </c>
      <c r="P482" s="18">
        <v>93</v>
      </c>
      <c r="Q482" s="18">
        <v>54.3</v>
      </c>
      <c r="R482" s="18">
        <v>15</v>
      </c>
      <c r="S482" s="18">
        <v>16.2</v>
      </c>
      <c r="T482" s="18">
        <v>10.5</v>
      </c>
      <c r="U482" s="22">
        <v>836.3</v>
      </c>
    </row>
    <row r="483" spans="1:21" ht="16.5" customHeight="1" x14ac:dyDescent="0.25">
      <c r="A483" s="7"/>
      <c r="B483" s="7"/>
      <c r="C483" s="7" t="s">
        <v>54</v>
      </c>
      <c r="D483" s="7"/>
      <c r="E483" s="7"/>
      <c r="F483" s="7"/>
      <c r="G483" s="7"/>
      <c r="H483" s="7"/>
      <c r="I483" s="7"/>
      <c r="J483" s="7"/>
      <c r="K483" s="7"/>
      <c r="L483" s="9" t="s">
        <v>47</v>
      </c>
      <c r="M483" s="22">
        <v>249.6</v>
      </c>
      <c r="N483" s="22">
        <v>198.8</v>
      </c>
      <c r="O483" s="22">
        <v>156.1</v>
      </c>
      <c r="P483" s="18">
        <v>84.8</v>
      </c>
      <c r="Q483" s="18">
        <v>51.1</v>
      </c>
      <c r="R483" s="18">
        <v>14.8</v>
      </c>
      <c r="S483" s="18">
        <v>14</v>
      </c>
      <c r="T483" s="16">
        <v>8.9</v>
      </c>
      <c r="U483" s="22">
        <v>778.2</v>
      </c>
    </row>
    <row r="484" spans="1:21" ht="16.5" customHeight="1" x14ac:dyDescent="0.25">
      <c r="A484" s="7"/>
      <c r="B484" s="7"/>
      <c r="C484" s="7" t="s">
        <v>55</v>
      </c>
      <c r="D484" s="7"/>
      <c r="E484" s="7"/>
      <c r="F484" s="7"/>
      <c r="G484" s="7"/>
      <c r="H484" s="7"/>
      <c r="I484" s="7"/>
      <c r="J484" s="7"/>
      <c r="K484" s="7"/>
      <c r="L484" s="9" t="s">
        <v>47</v>
      </c>
      <c r="M484" s="22">
        <v>266.10000000000002</v>
      </c>
      <c r="N484" s="22">
        <v>213.8</v>
      </c>
      <c r="O484" s="22">
        <v>171.7</v>
      </c>
      <c r="P484" s="18">
        <v>90.2</v>
      </c>
      <c r="Q484" s="18">
        <v>57.8</v>
      </c>
      <c r="R484" s="18">
        <v>17.600000000000001</v>
      </c>
      <c r="S484" s="18">
        <v>14.2</v>
      </c>
      <c r="T484" s="16">
        <v>8.8000000000000007</v>
      </c>
      <c r="U484" s="22">
        <v>840.3</v>
      </c>
    </row>
    <row r="485" spans="1:21" ht="16.5" customHeight="1" x14ac:dyDescent="0.25">
      <c r="A485" s="7"/>
      <c r="B485" s="7"/>
      <c r="C485" s="7" t="s">
        <v>56</v>
      </c>
      <c r="D485" s="7"/>
      <c r="E485" s="7"/>
      <c r="F485" s="7"/>
      <c r="G485" s="7"/>
      <c r="H485" s="7"/>
      <c r="I485" s="7"/>
      <c r="J485" s="7"/>
      <c r="K485" s="7"/>
      <c r="L485" s="9" t="s">
        <v>47</v>
      </c>
      <c r="M485" s="22">
        <v>244.7</v>
      </c>
      <c r="N485" s="22">
        <v>196.7</v>
      </c>
      <c r="O485" s="22">
        <v>157.4</v>
      </c>
      <c r="P485" s="18">
        <v>84.1</v>
      </c>
      <c r="Q485" s="18">
        <v>56.7</v>
      </c>
      <c r="R485" s="18">
        <v>17.399999999999999</v>
      </c>
      <c r="S485" s="18">
        <v>12.7</v>
      </c>
      <c r="T485" s="16">
        <v>7.9</v>
      </c>
      <c r="U485" s="22">
        <v>777.7</v>
      </c>
    </row>
    <row r="486" spans="1:21" ht="16.5" customHeight="1" x14ac:dyDescent="0.25">
      <c r="A486" s="7"/>
      <c r="B486" s="7"/>
      <c r="C486" s="7" t="s">
        <v>57</v>
      </c>
      <c r="D486" s="7"/>
      <c r="E486" s="7"/>
      <c r="F486" s="7"/>
      <c r="G486" s="7"/>
      <c r="H486" s="7"/>
      <c r="I486" s="7"/>
      <c r="J486" s="7"/>
      <c r="K486" s="7"/>
      <c r="L486" s="9" t="s">
        <v>47</v>
      </c>
      <c r="M486" s="22">
        <v>253.1</v>
      </c>
      <c r="N486" s="22">
        <v>193.9</v>
      </c>
      <c r="O486" s="22">
        <v>158.6</v>
      </c>
      <c r="P486" s="18">
        <v>82.7</v>
      </c>
      <c r="Q486" s="18">
        <v>58.8</v>
      </c>
      <c r="R486" s="18">
        <v>19.2</v>
      </c>
      <c r="S486" s="18">
        <v>12.5</v>
      </c>
      <c r="T486" s="16">
        <v>7.5</v>
      </c>
      <c r="U486" s="22">
        <v>786.2</v>
      </c>
    </row>
    <row r="487" spans="1:21" ht="16.5" customHeight="1" x14ac:dyDescent="0.25">
      <c r="A487" s="7"/>
      <c r="B487" s="7"/>
      <c r="C487" s="7" t="s">
        <v>58</v>
      </c>
      <c r="D487" s="7"/>
      <c r="E487" s="7"/>
      <c r="F487" s="7"/>
      <c r="G487" s="7"/>
      <c r="H487" s="7"/>
      <c r="I487" s="7"/>
      <c r="J487" s="7"/>
      <c r="K487" s="7"/>
      <c r="L487" s="9" t="s">
        <v>47</v>
      </c>
      <c r="M487" s="22">
        <v>230.9</v>
      </c>
      <c r="N487" s="22">
        <v>176.2</v>
      </c>
      <c r="O487" s="22">
        <v>140.80000000000001</v>
      </c>
      <c r="P487" s="18">
        <v>74</v>
      </c>
      <c r="Q487" s="18">
        <v>54.8</v>
      </c>
      <c r="R487" s="18">
        <v>18.2</v>
      </c>
      <c r="S487" s="18">
        <v>11.1</v>
      </c>
      <c r="T487" s="16">
        <v>6.3</v>
      </c>
      <c r="U487" s="22">
        <v>712.2</v>
      </c>
    </row>
    <row r="488" spans="1:21" ht="16.5" customHeight="1" x14ac:dyDescent="0.25">
      <c r="A488" s="7"/>
      <c r="B488" s="7"/>
      <c r="C488" s="7" t="s">
        <v>59</v>
      </c>
      <c r="D488" s="7"/>
      <c r="E488" s="7"/>
      <c r="F488" s="7"/>
      <c r="G488" s="7"/>
      <c r="H488" s="7"/>
      <c r="I488" s="7"/>
      <c r="J488" s="7"/>
      <c r="K488" s="7"/>
      <c r="L488" s="9" t="s">
        <v>47</v>
      </c>
      <c r="M488" s="22">
        <v>205.3</v>
      </c>
      <c r="N488" s="22">
        <v>157.19999999999999</v>
      </c>
      <c r="O488" s="22">
        <v>126.1</v>
      </c>
      <c r="P488" s="18">
        <v>64.2</v>
      </c>
      <c r="Q488" s="18">
        <v>50.7</v>
      </c>
      <c r="R488" s="18">
        <v>16.899999999999999</v>
      </c>
      <c r="S488" s="16">
        <v>9.6999999999999993</v>
      </c>
      <c r="T488" s="16">
        <v>4.7</v>
      </c>
      <c r="U488" s="22">
        <v>634.79999999999995</v>
      </c>
    </row>
    <row r="489" spans="1:21" ht="16.5" customHeight="1" x14ac:dyDescent="0.25">
      <c r="A489" s="7"/>
      <c r="B489" s="7"/>
      <c r="C489" s="7" t="s">
        <v>60</v>
      </c>
      <c r="D489" s="7"/>
      <c r="E489" s="7"/>
      <c r="F489" s="7"/>
      <c r="G489" s="7"/>
      <c r="H489" s="7"/>
      <c r="I489" s="7"/>
      <c r="J489" s="7"/>
      <c r="K489" s="7"/>
      <c r="L489" s="9" t="s">
        <v>47</v>
      </c>
      <c r="M489" s="22">
        <v>181.3</v>
      </c>
      <c r="N489" s="22">
        <v>137.5</v>
      </c>
      <c r="O489" s="22">
        <v>110</v>
      </c>
      <c r="P489" s="18">
        <v>52.8</v>
      </c>
      <c r="Q489" s="18">
        <v>45.2</v>
      </c>
      <c r="R489" s="18">
        <v>14.9</v>
      </c>
      <c r="S489" s="16">
        <v>8.1</v>
      </c>
      <c r="T489" s="16">
        <v>3</v>
      </c>
      <c r="U489" s="22">
        <v>552.79999999999995</v>
      </c>
    </row>
    <row r="490" spans="1:21" ht="16.5" customHeight="1" x14ac:dyDescent="0.25">
      <c r="A490" s="7"/>
      <c r="B490" s="7"/>
      <c r="C490" s="7" t="s">
        <v>61</v>
      </c>
      <c r="D490" s="7"/>
      <c r="E490" s="7"/>
      <c r="F490" s="7"/>
      <c r="G490" s="7"/>
      <c r="H490" s="7"/>
      <c r="I490" s="7"/>
      <c r="J490" s="7"/>
      <c r="K490" s="7"/>
      <c r="L490" s="9" t="s">
        <v>47</v>
      </c>
      <c r="M490" s="22">
        <v>135.5</v>
      </c>
      <c r="N490" s="22">
        <v>102.3</v>
      </c>
      <c r="O490" s="18">
        <v>79.099999999999994</v>
      </c>
      <c r="P490" s="18">
        <v>38.6</v>
      </c>
      <c r="Q490" s="18">
        <v>33.4</v>
      </c>
      <c r="R490" s="18">
        <v>10.9</v>
      </c>
      <c r="S490" s="16">
        <v>5.5</v>
      </c>
      <c r="T490" s="16">
        <v>1.8</v>
      </c>
      <c r="U490" s="22">
        <v>407.1</v>
      </c>
    </row>
    <row r="491" spans="1:21" ht="16.5" customHeight="1" x14ac:dyDescent="0.25">
      <c r="A491" s="7"/>
      <c r="B491" s="7"/>
      <c r="C491" s="7" t="s">
        <v>62</v>
      </c>
      <c r="D491" s="7"/>
      <c r="E491" s="7"/>
      <c r="F491" s="7"/>
      <c r="G491" s="7"/>
      <c r="H491" s="7"/>
      <c r="I491" s="7"/>
      <c r="J491" s="7"/>
      <c r="K491" s="7"/>
      <c r="L491" s="9" t="s">
        <v>47</v>
      </c>
      <c r="M491" s="22">
        <v>107.6</v>
      </c>
      <c r="N491" s="18">
        <v>81.8</v>
      </c>
      <c r="O491" s="18">
        <v>57.6</v>
      </c>
      <c r="P491" s="18">
        <v>29.7</v>
      </c>
      <c r="Q491" s="18">
        <v>26.8</v>
      </c>
      <c r="R491" s="16">
        <v>8.3000000000000007</v>
      </c>
      <c r="S491" s="16">
        <v>4.0999999999999996</v>
      </c>
      <c r="T491" s="16">
        <v>1</v>
      </c>
      <c r="U491" s="22">
        <v>316.89999999999998</v>
      </c>
    </row>
    <row r="492" spans="1:21" ht="16.5" customHeight="1" x14ac:dyDescent="0.25">
      <c r="A492" s="7"/>
      <c r="B492" s="7"/>
      <c r="C492" s="7" t="s">
        <v>63</v>
      </c>
      <c r="D492" s="7"/>
      <c r="E492" s="7"/>
      <c r="F492" s="7"/>
      <c r="G492" s="7"/>
      <c r="H492" s="7"/>
      <c r="I492" s="7"/>
      <c r="J492" s="7"/>
      <c r="K492" s="7"/>
      <c r="L492" s="9" t="s">
        <v>47</v>
      </c>
      <c r="M492" s="18">
        <v>86.1</v>
      </c>
      <c r="N492" s="18">
        <v>65.8</v>
      </c>
      <c r="O492" s="18">
        <v>44.2</v>
      </c>
      <c r="P492" s="18">
        <v>22.7</v>
      </c>
      <c r="Q492" s="18">
        <v>22</v>
      </c>
      <c r="R492" s="16">
        <v>6.5</v>
      </c>
      <c r="S492" s="16">
        <v>3</v>
      </c>
      <c r="T492" s="16">
        <v>0.6</v>
      </c>
      <c r="U492" s="22">
        <v>250.8</v>
      </c>
    </row>
    <row r="493" spans="1:21" ht="16.5" customHeight="1" x14ac:dyDescent="0.25">
      <c r="A493" s="7"/>
      <c r="B493" s="7"/>
      <c r="C493" s="7" t="s">
        <v>64</v>
      </c>
      <c r="D493" s="7"/>
      <c r="E493" s="7"/>
      <c r="F493" s="7"/>
      <c r="G493" s="7"/>
      <c r="H493" s="7"/>
      <c r="I493" s="7"/>
      <c r="J493" s="7"/>
      <c r="K493" s="7"/>
      <c r="L493" s="9" t="s">
        <v>47</v>
      </c>
      <c r="M493" s="18">
        <v>99.8</v>
      </c>
      <c r="N493" s="18">
        <v>74.400000000000006</v>
      </c>
      <c r="O493" s="18">
        <v>49.5</v>
      </c>
      <c r="P493" s="18">
        <v>24.7</v>
      </c>
      <c r="Q493" s="18">
        <v>26.8</v>
      </c>
      <c r="R493" s="16">
        <v>7</v>
      </c>
      <c r="S493" s="16">
        <v>3.5</v>
      </c>
      <c r="T493" s="16">
        <v>0.5</v>
      </c>
      <c r="U493" s="22">
        <v>286.2</v>
      </c>
    </row>
    <row r="494" spans="1:21" ht="16.5" customHeight="1" x14ac:dyDescent="0.25">
      <c r="A494" s="7"/>
      <c r="B494" s="7"/>
      <c r="C494" s="7" t="s">
        <v>65</v>
      </c>
      <c r="D494" s="7"/>
      <c r="E494" s="7"/>
      <c r="F494" s="7"/>
      <c r="G494" s="7"/>
      <c r="H494" s="7"/>
      <c r="I494" s="7"/>
      <c r="J494" s="7"/>
      <c r="K494" s="7"/>
      <c r="L494" s="9" t="s">
        <v>47</v>
      </c>
      <c r="M494" s="20">
        <v>3756.7</v>
      </c>
      <c r="N494" s="20">
        <v>2948.2</v>
      </c>
      <c r="O494" s="20">
        <v>2351.6999999999998</v>
      </c>
      <c r="P494" s="20">
        <v>1242.2</v>
      </c>
      <c r="Q494" s="22">
        <v>847.2</v>
      </c>
      <c r="R494" s="22">
        <v>258.10000000000002</v>
      </c>
      <c r="S494" s="22">
        <v>194.6</v>
      </c>
      <c r="T494" s="22">
        <v>115.5</v>
      </c>
      <c r="U494" s="21">
        <v>11715.3</v>
      </c>
    </row>
    <row r="495" spans="1:21" ht="16.5" customHeight="1" x14ac:dyDescent="0.25">
      <c r="A495" s="7"/>
      <c r="B495" s="7" t="s">
        <v>66</v>
      </c>
      <c r="C495" s="7"/>
      <c r="D495" s="7"/>
      <c r="E495" s="7"/>
      <c r="F495" s="7"/>
      <c r="G495" s="7"/>
      <c r="H495" s="7"/>
      <c r="I495" s="7"/>
      <c r="J495" s="7"/>
      <c r="K495" s="7"/>
      <c r="L495" s="9"/>
      <c r="M495" s="10"/>
      <c r="N495" s="10"/>
      <c r="O495" s="10"/>
      <c r="P495" s="10"/>
      <c r="Q495" s="10"/>
      <c r="R495" s="10"/>
      <c r="S495" s="10"/>
      <c r="T495" s="10"/>
      <c r="U495" s="10"/>
    </row>
    <row r="496" spans="1:21" ht="16.5" customHeight="1" x14ac:dyDescent="0.25">
      <c r="A496" s="7"/>
      <c r="B496" s="7"/>
      <c r="C496" s="7" t="s">
        <v>65</v>
      </c>
      <c r="D496" s="7"/>
      <c r="E496" s="7"/>
      <c r="F496" s="7"/>
      <c r="G496" s="7"/>
      <c r="H496" s="7"/>
      <c r="I496" s="7"/>
      <c r="J496" s="7"/>
      <c r="K496" s="7"/>
      <c r="L496" s="9" t="s">
        <v>67</v>
      </c>
      <c r="M496" s="18">
        <v>50.4</v>
      </c>
      <c r="N496" s="18">
        <v>50.5</v>
      </c>
      <c r="O496" s="18">
        <v>50.2</v>
      </c>
      <c r="P496" s="18">
        <v>49.6</v>
      </c>
      <c r="Q496" s="18">
        <v>50.5</v>
      </c>
      <c r="R496" s="18">
        <v>50.3</v>
      </c>
      <c r="S496" s="18">
        <v>50.4</v>
      </c>
      <c r="T496" s="18">
        <v>47.6</v>
      </c>
      <c r="U496" s="18">
        <v>50.3</v>
      </c>
    </row>
    <row r="497" spans="1:21" ht="16.5" customHeight="1" x14ac:dyDescent="0.25">
      <c r="A497" s="7"/>
      <c r="B497" s="7" t="s">
        <v>68</v>
      </c>
      <c r="C497" s="7"/>
      <c r="D497" s="7"/>
      <c r="E497" s="7"/>
      <c r="F497" s="7"/>
      <c r="G497" s="7"/>
      <c r="H497" s="7"/>
      <c r="I497" s="7"/>
      <c r="J497" s="7"/>
      <c r="K497" s="7"/>
      <c r="L497" s="9"/>
      <c r="M497" s="10"/>
      <c r="N497" s="10"/>
      <c r="O497" s="10"/>
      <c r="P497" s="10"/>
      <c r="Q497" s="10"/>
      <c r="R497" s="10"/>
      <c r="S497" s="10"/>
      <c r="T497" s="10"/>
      <c r="U497" s="10"/>
    </row>
    <row r="498" spans="1:21" ht="16.5" customHeight="1" x14ac:dyDescent="0.25">
      <c r="A498" s="7"/>
      <c r="B498" s="7"/>
      <c r="C498" s="7" t="s">
        <v>46</v>
      </c>
      <c r="D498" s="7"/>
      <c r="E498" s="7"/>
      <c r="F498" s="7"/>
      <c r="G498" s="7"/>
      <c r="H498" s="7"/>
      <c r="I498" s="7"/>
      <c r="J498" s="7"/>
      <c r="K498" s="7"/>
      <c r="L498" s="9" t="s">
        <v>47</v>
      </c>
      <c r="M498" s="22">
        <v>252.1</v>
      </c>
      <c r="N498" s="22">
        <v>193.8</v>
      </c>
      <c r="O498" s="22">
        <v>162.80000000000001</v>
      </c>
      <c r="P498" s="18">
        <v>86.4</v>
      </c>
      <c r="Q498" s="18">
        <v>52.1</v>
      </c>
      <c r="R498" s="18">
        <v>16.100000000000001</v>
      </c>
      <c r="S498" s="18">
        <v>13.7</v>
      </c>
      <c r="T498" s="16">
        <v>9.9</v>
      </c>
      <c r="U498" s="22">
        <v>787</v>
      </c>
    </row>
    <row r="499" spans="1:21" ht="16.5" customHeight="1" x14ac:dyDescent="0.25">
      <c r="A499" s="7"/>
      <c r="B499" s="7"/>
      <c r="C499" s="7" t="s">
        <v>48</v>
      </c>
      <c r="D499" s="7"/>
      <c r="E499" s="7"/>
      <c r="F499" s="7"/>
      <c r="G499" s="7"/>
      <c r="H499" s="7"/>
      <c r="I499" s="7"/>
      <c r="J499" s="7"/>
      <c r="K499" s="7"/>
      <c r="L499" s="9" t="s">
        <v>47</v>
      </c>
      <c r="M499" s="22">
        <v>242.4</v>
      </c>
      <c r="N499" s="22">
        <v>183.9</v>
      </c>
      <c r="O499" s="22">
        <v>161.69999999999999</v>
      </c>
      <c r="P499" s="18">
        <v>82.6</v>
      </c>
      <c r="Q499" s="18">
        <v>50.7</v>
      </c>
      <c r="R499" s="18">
        <v>16.5</v>
      </c>
      <c r="S499" s="18">
        <v>12.2</v>
      </c>
      <c r="T499" s="16">
        <v>9.1</v>
      </c>
      <c r="U499" s="22">
        <v>759.2</v>
      </c>
    </row>
    <row r="500" spans="1:21" ht="16.5" customHeight="1" x14ac:dyDescent="0.25">
      <c r="A500" s="7"/>
      <c r="B500" s="7"/>
      <c r="C500" s="7" t="s">
        <v>49</v>
      </c>
      <c r="D500" s="7"/>
      <c r="E500" s="7"/>
      <c r="F500" s="7"/>
      <c r="G500" s="7"/>
      <c r="H500" s="7"/>
      <c r="I500" s="7"/>
      <c r="J500" s="7"/>
      <c r="K500" s="7"/>
      <c r="L500" s="9" t="s">
        <v>47</v>
      </c>
      <c r="M500" s="22">
        <v>229.2</v>
      </c>
      <c r="N500" s="22">
        <v>172.5</v>
      </c>
      <c r="O500" s="22">
        <v>153.19999999999999</v>
      </c>
      <c r="P500" s="18">
        <v>76.900000000000006</v>
      </c>
      <c r="Q500" s="18">
        <v>49.8</v>
      </c>
      <c r="R500" s="18">
        <v>16.2</v>
      </c>
      <c r="S500" s="18">
        <v>10.8</v>
      </c>
      <c r="T500" s="16">
        <v>8.5</v>
      </c>
      <c r="U500" s="22">
        <v>717.1</v>
      </c>
    </row>
    <row r="501" spans="1:21" ht="16.5" customHeight="1" x14ac:dyDescent="0.25">
      <c r="A501" s="7"/>
      <c r="B501" s="7"/>
      <c r="C501" s="7" t="s">
        <v>50</v>
      </c>
      <c r="D501" s="7"/>
      <c r="E501" s="7"/>
      <c r="F501" s="7"/>
      <c r="G501" s="7"/>
      <c r="H501" s="7"/>
      <c r="I501" s="7"/>
      <c r="J501" s="7"/>
      <c r="K501" s="7"/>
      <c r="L501" s="9" t="s">
        <v>47</v>
      </c>
      <c r="M501" s="22">
        <v>237.4</v>
      </c>
      <c r="N501" s="22">
        <v>186</v>
      </c>
      <c r="O501" s="22">
        <v>157.19999999999999</v>
      </c>
      <c r="P501" s="18">
        <v>80.5</v>
      </c>
      <c r="Q501" s="18">
        <v>53.8</v>
      </c>
      <c r="R501" s="18">
        <v>17.100000000000001</v>
      </c>
      <c r="S501" s="18">
        <v>12.6</v>
      </c>
      <c r="T501" s="16">
        <v>8.3000000000000007</v>
      </c>
      <c r="U501" s="22">
        <v>753</v>
      </c>
    </row>
    <row r="502" spans="1:21" ht="16.5" customHeight="1" x14ac:dyDescent="0.25">
      <c r="A502" s="7"/>
      <c r="B502" s="7"/>
      <c r="C502" s="7" t="s">
        <v>51</v>
      </c>
      <c r="D502" s="7"/>
      <c r="E502" s="7"/>
      <c r="F502" s="7"/>
      <c r="G502" s="7"/>
      <c r="H502" s="7"/>
      <c r="I502" s="7"/>
      <c r="J502" s="7"/>
      <c r="K502" s="7"/>
      <c r="L502" s="9" t="s">
        <v>47</v>
      </c>
      <c r="M502" s="22">
        <v>260.7</v>
      </c>
      <c r="N502" s="22">
        <v>215</v>
      </c>
      <c r="O502" s="22">
        <v>169.5</v>
      </c>
      <c r="P502" s="18">
        <v>93.2</v>
      </c>
      <c r="Q502" s="18">
        <v>59</v>
      </c>
      <c r="R502" s="18">
        <v>16.3</v>
      </c>
      <c r="S502" s="18">
        <v>16.600000000000001</v>
      </c>
      <c r="T502" s="18">
        <v>10.7</v>
      </c>
      <c r="U502" s="22">
        <v>841</v>
      </c>
    </row>
    <row r="503" spans="1:21" ht="16.5" customHeight="1" x14ac:dyDescent="0.25">
      <c r="A503" s="7"/>
      <c r="B503" s="7"/>
      <c r="C503" s="7" t="s">
        <v>52</v>
      </c>
      <c r="D503" s="7"/>
      <c r="E503" s="7"/>
      <c r="F503" s="7"/>
      <c r="G503" s="7"/>
      <c r="H503" s="7"/>
      <c r="I503" s="7"/>
      <c r="J503" s="7"/>
      <c r="K503" s="7"/>
      <c r="L503" s="9" t="s">
        <v>47</v>
      </c>
      <c r="M503" s="22">
        <v>270.2</v>
      </c>
      <c r="N503" s="22">
        <v>226.8</v>
      </c>
      <c r="O503" s="22">
        <v>170.6</v>
      </c>
      <c r="P503" s="22">
        <v>106.6</v>
      </c>
      <c r="Q503" s="18">
        <v>58.1</v>
      </c>
      <c r="R503" s="18">
        <v>15.2</v>
      </c>
      <c r="S503" s="18">
        <v>17.2</v>
      </c>
      <c r="T503" s="18">
        <v>12.7</v>
      </c>
      <c r="U503" s="22">
        <v>877.6</v>
      </c>
    </row>
    <row r="504" spans="1:21" ht="16.5" customHeight="1" x14ac:dyDescent="0.25">
      <c r="A504" s="7"/>
      <c r="B504" s="7"/>
      <c r="C504" s="7" t="s">
        <v>53</v>
      </c>
      <c r="D504" s="7"/>
      <c r="E504" s="7"/>
      <c r="F504" s="7"/>
      <c r="G504" s="7"/>
      <c r="H504" s="7"/>
      <c r="I504" s="7"/>
      <c r="J504" s="7"/>
      <c r="K504" s="7"/>
      <c r="L504" s="9" t="s">
        <v>47</v>
      </c>
      <c r="M504" s="22">
        <v>266</v>
      </c>
      <c r="N504" s="22">
        <v>216.2</v>
      </c>
      <c r="O504" s="22">
        <v>163.19999999999999</v>
      </c>
      <c r="P504" s="18">
        <v>99</v>
      </c>
      <c r="Q504" s="18">
        <v>54.9</v>
      </c>
      <c r="R504" s="18">
        <v>14.6</v>
      </c>
      <c r="S504" s="18">
        <v>16.100000000000001</v>
      </c>
      <c r="T504" s="18">
        <v>11.4</v>
      </c>
      <c r="U504" s="22">
        <v>841.4</v>
      </c>
    </row>
    <row r="505" spans="1:21" ht="16.5" customHeight="1" x14ac:dyDescent="0.25">
      <c r="A505" s="7"/>
      <c r="B505" s="7"/>
      <c r="C505" s="7" t="s">
        <v>54</v>
      </c>
      <c r="D505" s="7"/>
      <c r="E505" s="7"/>
      <c r="F505" s="7"/>
      <c r="G505" s="7"/>
      <c r="H505" s="7"/>
      <c r="I505" s="7"/>
      <c r="J505" s="7"/>
      <c r="K505" s="7"/>
      <c r="L505" s="9" t="s">
        <v>47</v>
      </c>
      <c r="M505" s="22">
        <v>247.5</v>
      </c>
      <c r="N505" s="22">
        <v>197.4</v>
      </c>
      <c r="O505" s="22">
        <v>153.4</v>
      </c>
      <c r="P505" s="18">
        <v>87.6</v>
      </c>
      <c r="Q505" s="18">
        <v>51.8</v>
      </c>
      <c r="R505" s="18">
        <v>14.4</v>
      </c>
      <c r="S505" s="18">
        <v>14.3</v>
      </c>
      <c r="T505" s="16">
        <v>9.6</v>
      </c>
      <c r="U505" s="22">
        <v>776.2</v>
      </c>
    </row>
    <row r="506" spans="1:21" ht="16.5" customHeight="1" x14ac:dyDescent="0.25">
      <c r="A506" s="7"/>
      <c r="B506" s="7"/>
      <c r="C506" s="7" t="s">
        <v>55</v>
      </c>
      <c r="D506" s="7"/>
      <c r="E506" s="7"/>
      <c r="F506" s="7"/>
      <c r="G506" s="7"/>
      <c r="H506" s="7"/>
      <c r="I506" s="7"/>
      <c r="J506" s="7"/>
      <c r="K506" s="7"/>
      <c r="L506" s="9" t="s">
        <v>47</v>
      </c>
      <c r="M506" s="22">
        <v>258.10000000000002</v>
      </c>
      <c r="N506" s="22">
        <v>205.4</v>
      </c>
      <c r="O506" s="22">
        <v>167.2</v>
      </c>
      <c r="P506" s="18">
        <v>92.8</v>
      </c>
      <c r="Q506" s="18">
        <v>57.3</v>
      </c>
      <c r="R506" s="18">
        <v>16.8</v>
      </c>
      <c r="S506" s="18">
        <v>14</v>
      </c>
      <c r="T506" s="16">
        <v>9.5</v>
      </c>
      <c r="U506" s="22">
        <v>821.3</v>
      </c>
    </row>
    <row r="507" spans="1:21" ht="16.5" customHeight="1" x14ac:dyDescent="0.25">
      <c r="A507" s="7"/>
      <c r="B507" s="7"/>
      <c r="C507" s="7" t="s">
        <v>56</v>
      </c>
      <c r="D507" s="7"/>
      <c r="E507" s="7"/>
      <c r="F507" s="7"/>
      <c r="G507" s="7"/>
      <c r="H507" s="7"/>
      <c r="I507" s="7"/>
      <c r="J507" s="7"/>
      <c r="K507" s="7"/>
      <c r="L507" s="9" t="s">
        <v>47</v>
      </c>
      <c r="M507" s="22">
        <v>237.6</v>
      </c>
      <c r="N507" s="22">
        <v>189.3</v>
      </c>
      <c r="O507" s="22">
        <v>152.80000000000001</v>
      </c>
      <c r="P507" s="18">
        <v>85.5</v>
      </c>
      <c r="Q507" s="18">
        <v>55.9</v>
      </c>
      <c r="R507" s="18">
        <v>16.5</v>
      </c>
      <c r="S507" s="18">
        <v>12.2</v>
      </c>
      <c r="T507" s="16">
        <v>8.4</v>
      </c>
      <c r="U507" s="22">
        <v>758.5</v>
      </c>
    </row>
    <row r="508" spans="1:21" ht="16.5" customHeight="1" x14ac:dyDescent="0.25">
      <c r="A508" s="7"/>
      <c r="B508" s="7"/>
      <c r="C508" s="7" t="s">
        <v>57</v>
      </c>
      <c r="D508" s="7"/>
      <c r="E508" s="7"/>
      <c r="F508" s="7"/>
      <c r="G508" s="7"/>
      <c r="H508" s="7"/>
      <c r="I508" s="7"/>
      <c r="J508" s="7"/>
      <c r="K508" s="7"/>
      <c r="L508" s="9" t="s">
        <v>47</v>
      </c>
      <c r="M508" s="22">
        <v>247.2</v>
      </c>
      <c r="N508" s="22">
        <v>187.4</v>
      </c>
      <c r="O508" s="22">
        <v>154.30000000000001</v>
      </c>
      <c r="P508" s="18">
        <v>83</v>
      </c>
      <c r="Q508" s="18">
        <v>57.4</v>
      </c>
      <c r="R508" s="18">
        <v>18.5</v>
      </c>
      <c r="S508" s="18">
        <v>12</v>
      </c>
      <c r="T508" s="16">
        <v>8.1</v>
      </c>
      <c r="U508" s="22">
        <v>768.1</v>
      </c>
    </row>
    <row r="509" spans="1:21" ht="16.5" customHeight="1" x14ac:dyDescent="0.25">
      <c r="A509" s="7"/>
      <c r="B509" s="7"/>
      <c r="C509" s="7" t="s">
        <v>58</v>
      </c>
      <c r="D509" s="7"/>
      <c r="E509" s="7"/>
      <c r="F509" s="7"/>
      <c r="G509" s="7"/>
      <c r="H509" s="7"/>
      <c r="I509" s="7"/>
      <c r="J509" s="7"/>
      <c r="K509" s="7"/>
      <c r="L509" s="9" t="s">
        <v>47</v>
      </c>
      <c r="M509" s="22">
        <v>223.9</v>
      </c>
      <c r="N509" s="22">
        <v>169</v>
      </c>
      <c r="O509" s="22">
        <v>137.1</v>
      </c>
      <c r="P509" s="18">
        <v>73.3</v>
      </c>
      <c r="Q509" s="18">
        <v>52.8</v>
      </c>
      <c r="R509" s="18">
        <v>17.8</v>
      </c>
      <c r="S509" s="18">
        <v>10.4</v>
      </c>
      <c r="T509" s="16">
        <v>6.9</v>
      </c>
      <c r="U509" s="22">
        <v>691.2</v>
      </c>
    </row>
    <row r="510" spans="1:21" ht="16.5" customHeight="1" x14ac:dyDescent="0.25">
      <c r="A510" s="7"/>
      <c r="B510" s="7"/>
      <c r="C510" s="7" t="s">
        <v>59</v>
      </c>
      <c r="D510" s="7"/>
      <c r="E510" s="7"/>
      <c r="F510" s="7"/>
      <c r="G510" s="7"/>
      <c r="H510" s="7"/>
      <c r="I510" s="7"/>
      <c r="J510" s="7"/>
      <c r="K510" s="7"/>
      <c r="L510" s="9" t="s">
        <v>47</v>
      </c>
      <c r="M510" s="22">
        <v>200</v>
      </c>
      <c r="N510" s="22">
        <v>149.80000000000001</v>
      </c>
      <c r="O510" s="22">
        <v>125.1</v>
      </c>
      <c r="P510" s="18">
        <v>63.9</v>
      </c>
      <c r="Q510" s="18">
        <v>48.4</v>
      </c>
      <c r="R510" s="18">
        <v>16.7</v>
      </c>
      <c r="S510" s="16">
        <v>9.1</v>
      </c>
      <c r="T510" s="16">
        <v>5.6</v>
      </c>
      <c r="U510" s="22">
        <v>618.70000000000005</v>
      </c>
    </row>
    <row r="511" spans="1:21" ht="16.5" customHeight="1" x14ac:dyDescent="0.25">
      <c r="A511" s="7"/>
      <c r="B511" s="7"/>
      <c r="C511" s="7" t="s">
        <v>60</v>
      </c>
      <c r="D511" s="7"/>
      <c r="E511" s="7"/>
      <c r="F511" s="7"/>
      <c r="G511" s="7"/>
      <c r="H511" s="7"/>
      <c r="I511" s="7"/>
      <c r="J511" s="7"/>
      <c r="K511" s="7"/>
      <c r="L511" s="9" t="s">
        <v>47</v>
      </c>
      <c r="M511" s="22">
        <v>179.4</v>
      </c>
      <c r="N511" s="22">
        <v>132.19999999999999</v>
      </c>
      <c r="O511" s="22">
        <v>111.2</v>
      </c>
      <c r="P511" s="18">
        <v>53.6</v>
      </c>
      <c r="Q511" s="18">
        <v>43.2</v>
      </c>
      <c r="R511" s="18">
        <v>15</v>
      </c>
      <c r="S511" s="16">
        <v>7.6</v>
      </c>
      <c r="T511" s="16">
        <v>3.9</v>
      </c>
      <c r="U511" s="22">
        <v>546</v>
      </c>
    </row>
    <row r="512" spans="1:21" ht="16.5" customHeight="1" x14ac:dyDescent="0.25">
      <c r="A512" s="7"/>
      <c r="B512" s="7"/>
      <c r="C512" s="7" t="s">
        <v>61</v>
      </c>
      <c r="D512" s="7"/>
      <c r="E512" s="7"/>
      <c r="F512" s="7"/>
      <c r="G512" s="7"/>
      <c r="H512" s="7"/>
      <c r="I512" s="7"/>
      <c r="J512" s="7"/>
      <c r="K512" s="7"/>
      <c r="L512" s="9" t="s">
        <v>47</v>
      </c>
      <c r="M512" s="22">
        <v>129.6</v>
      </c>
      <c r="N512" s="18">
        <v>96.1</v>
      </c>
      <c r="O512" s="18">
        <v>78.099999999999994</v>
      </c>
      <c r="P512" s="18">
        <v>37.299999999999997</v>
      </c>
      <c r="Q512" s="18">
        <v>30.9</v>
      </c>
      <c r="R512" s="18">
        <v>10.8</v>
      </c>
      <c r="S512" s="16">
        <v>5</v>
      </c>
      <c r="T512" s="16">
        <v>2.2000000000000002</v>
      </c>
      <c r="U512" s="22">
        <v>390</v>
      </c>
    </row>
    <row r="513" spans="1:21" ht="16.5" customHeight="1" x14ac:dyDescent="0.25">
      <c r="A513" s="7"/>
      <c r="B513" s="7"/>
      <c r="C513" s="7" t="s">
        <v>62</v>
      </c>
      <c r="D513" s="7"/>
      <c r="E513" s="7"/>
      <c r="F513" s="7"/>
      <c r="G513" s="7"/>
      <c r="H513" s="7"/>
      <c r="I513" s="7"/>
      <c r="J513" s="7"/>
      <c r="K513" s="7"/>
      <c r="L513" s="9" t="s">
        <v>47</v>
      </c>
      <c r="M513" s="18">
        <v>94.9</v>
      </c>
      <c r="N513" s="18">
        <v>71.400000000000006</v>
      </c>
      <c r="O513" s="18">
        <v>53.4</v>
      </c>
      <c r="P513" s="18">
        <v>26.4</v>
      </c>
      <c r="Q513" s="18">
        <v>23.2</v>
      </c>
      <c r="R513" s="16">
        <v>7.5</v>
      </c>
      <c r="S513" s="16">
        <v>3.5</v>
      </c>
      <c r="T513" s="16">
        <v>1.1000000000000001</v>
      </c>
      <c r="U513" s="22">
        <v>281.39999999999998</v>
      </c>
    </row>
    <row r="514" spans="1:21" ht="16.5" customHeight="1" x14ac:dyDescent="0.25">
      <c r="A514" s="7"/>
      <c r="B514" s="7"/>
      <c r="C514" s="7" t="s">
        <v>63</v>
      </c>
      <c r="D514" s="7"/>
      <c r="E514" s="7"/>
      <c r="F514" s="7"/>
      <c r="G514" s="7"/>
      <c r="H514" s="7"/>
      <c r="I514" s="7"/>
      <c r="J514" s="7"/>
      <c r="K514" s="7"/>
      <c r="L514" s="9" t="s">
        <v>47</v>
      </c>
      <c r="M514" s="18">
        <v>66.900000000000006</v>
      </c>
      <c r="N514" s="18">
        <v>50.4</v>
      </c>
      <c r="O514" s="18">
        <v>35.200000000000003</v>
      </c>
      <c r="P514" s="18">
        <v>17.5</v>
      </c>
      <c r="Q514" s="18">
        <v>16.899999999999999</v>
      </c>
      <c r="R514" s="16">
        <v>5.0999999999999996</v>
      </c>
      <c r="S514" s="16">
        <v>2.2999999999999998</v>
      </c>
      <c r="T514" s="16">
        <v>0.6</v>
      </c>
      <c r="U514" s="22">
        <v>195</v>
      </c>
    </row>
    <row r="515" spans="1:21" ht="16.5" customHeight="1" x14ac:dyDescent="0.25">
      <c r="A515" s="7"/>
      <c r="B515" s="7"/>
      <c r="C515" s="7" t="s">
        <v>64</v>
      </c>
      <c r="D515" s="7"/>
      <c r="E515" s="7"/>
      <c r="F515" s="7"/>
      <c r="G515" s="7"/>
      <c r="H515" s="7"/>
      <c r="I515" s="7"/>
      <c r="J515" s="7"/>
      <c r="K515" s="7"/>
      <c r="L515" s="9" t="s">
        <v>47</v>
      </c>
      <c r="M515" s="18">
        <v>55</v>
      </c>
      <c r="N515" s="18">
        <v>42</v>
      </c>
      <c r="O515" s="18">
        <v>28</v>
      </c>
      <c r="P515" s="18">
        <v>13.8</v>
      </c>
      <c r="Q515" s="18">
        <v>14.6</v>
      </c>
      <c r="R515" s="16">
        <v>3.9</v>
      </c>
      <c r="S515" s="16">
        <v>2</v>
      </c>
      <c r="T515" s="16">
        <v>0.3</v>
      </c>
      <c r="U515" s="22">
        <v>159.6</v>
      </c>
    </row>
    <row r="516" spans="1:21" ht="16.5" customHeight="1" x14ac:dyDescent="0.25">
      <c r="A516" s="7"/>
      <c r="B516" s="7"/>
      <c r="C516" s="7" t="s">
        <v>65</v>
      </c>
      <c r="D516" s="7"/>
      <c r="E516" s="7"/>
      <c r="F516" s="7"/>
      <c r="G516" s="7"/>
      <c r="H516" s="7"/>
      <c r="I516" s="7"/>
      <c r="J516" s="7"/>
      <c r="K516" s="7"/>
      <c r="L516" s="9" t="s">
        <v>47</v>
      </c>
      <c r="M516" s="20">
        <v>3698.2</v>
      </c>
      <c r="N516" s="20">
        <v>2884.4</v>
      </c>
      <c r="O516" s="20">
        <v>2333.8000000000002</v>
      </c>
      <c r="P516" s="20">
        <v>1259.9000000000001</v>
      </c>
      <c r="Q516" s="22">
        <v>830.9</v>
      </c>
      <c r="R516" s="22">
        <v>254.9</v>
      </c>
      <c r="S516" s="22">
        <v>191.7</v>
      </c>
      <c r="T516" s="22">
        <v>126.9</v>
      </c>
      <c r="U516" s="21">
        <v>11582.4</v>
      </c>
    </row>
    <row r="517" spans="1:21" ht="16.5" customHeight="1" x14ac:dyDescent="0.25">
      <c r="A517" s="7"/>
      <c r="B517" s="7" t="s">
        <v>69</v>
      </c>
      <c r="C517" s="7"/>
      <c r="D517" s="7"/>
      <c r="E517" s="7"/>
      <c r="F517" s="7"/>
      <c r="G517" s="7"/>
      <c r="H517" s="7"/>
      <c r="I517" s="7"/>
      <c r="J517" s="7"/>
      <c r="K517" s="7"/>
      <c r="L517" s="9"/>
      <c r="M517" s="10"/>
      <c r="N517" s="10"/>
      <c r="O517" s="10"/>
      <c r="P517" s="10"/>
      <c r="Q517" s="10"/>
      <c r="R517" s="10"/>
      <c r="S517" s="10"/>
      <c r="T517" s="10"/>
      <c r="U517" s="10"/>
    </row>
    <row r="518" spans="1:21" ht="16.5" customHeight="1" x14ac:dyDescent="0.25">
      <c r="A518" s="7"/>
      <c r="B518" s="7"/>
      <c r="C518" s="7" t="s">
        <v>65</v>
      </c>
      <c r="D518" s="7"/>
      <c r="E518" s="7"/>
      <c r="F518" s="7"/>
      <c r="G518" s="7"/>
      <c r="H518" s="7"/>
      <c r="I518" s="7"/>
      <c r="J518" s="7"/>
      <c r="K518" s="7"/>
      <c r="L518" s="9" t="s">
        <v>67</v>
      </c>
      <c r="M518" s="18">
        <v>49.6</v>
      </c>
      <c r="N518" s="18">
        <v>49.5</v>
      </c>
      <c r="O518" s="18">
        <v>49.8</v>
      </c>
      <c r="P518" s="18">
        <v>50.4</v>
      </c>
      <c r="Q518" s="18">
        <v>49.5</v>
      </c>
      <c r="R518" s="18">
        <v>49.7</v>
      </c>
      <c r="S518" s="18">
        <v>49.6</v>
      </c>
      <c r="T518" s="18">
        <v>52.4</v>
      </c>
      <c r="U518" s="18">
        <v>49.7</v>
      </c>
    </row>
    <row r="519" spans="1:21" ht="16.5" customHeight="1" x14ac:dyDescent="0.25">
      <c r="A519" s="7"/>
      <c r="B519" s="7" t="s">
        <v>70</v>
      </c>
      <c r="C519" s="7"/>
      <c r="D519" s="7"/>
      <c r="E519" s="7"/>
      <c r="F519" s="7"/>
      <c r="G519" s="7"/>
      <c r="H519" s="7"/>
      <c r="I519" s="7"/>
      <c r="J519" s="7"/>
      <c r="K519" s="7"/>
      <c r="L519" s="9"/>
      <c r="M519" s="10"/>
      <c r="N519" s="10"/>
      <c r="O519" s="10"/>
      <c r="P519" s="10"/>
      <c r="Q519" s="10"/>
      <c r="R519" s="10"/>
      <c r="S519" s="10"/>
      <c r="T519" s="10"/>
      <c r="U519" s="10"/>
    </row>
    <row r="520" spans="1:21" ht="16.5" customHeight="1" x14ac:dyDescent="0.25">
      <c r="A520" s="7"/>
      <c r="B520" s="7"/>
      <c r="C520" s="7" t="s">
        <v>46</v>
      </c>
      <c r="D520" s="7"/>
      <c r="E520" s="7"/>
      <c r="F520" s="7"/>
      <c r="G520" s="7"/>
      <c r="H520" s="7"/>
      <c r="I520" s="7"/>
      <c r="J520" s="7"/>
      <c r="K520" s="7"/>
      <c r="L520" s="9" t="s">
        <v>47</v>
      </c>
      <c r="M520" s="22">
        <v>490.4</v>
      </c>
      <c r="N520" s="22">
        <v>377.3</v>
      </c>
      <c r="O520" s="22">
        <v>317.3</v>
      </c>
      <c r="P520" s="22">
        <v>168.9</v>
      </c>
      <c r="Q520" s="22">
        <v>101.3</v>
      </c>
      <c r="R520" s="18">
        <v>31.2</v>
      </c>
      <c r="S520" s="18">
        <v>26.6</v>
      </c>
      <c r="T520" s="18">
        <v>19.2</v>
      </c>
      <c r="U520" s="20">
        <v>1532.5</v>
      </c>
    </row>
    <row r="521" spans="1:21" ht="16.5" customHeight="1" x14ac:dyDescent="0.25">
      <c r="A521" s="7"/>
      <c r="B521" s="7"/>
      <c r="C521" s="7" t="s">
        <v>48</v>
      </c>
      <c r="D521" s="7"/>
      <c r="E521" s="7"/>
      <c r="F521" s="7"/>
      <c r="G521" s="7"/>
      <c r="H521" s="7"/>
      <c r="I521" s="7"/>
      <c r="J521" s="7"/>
      <c r="K521" s="7"/>
      <c r="L521" s="9" t="s">
        <v>47</v>
      </c>
      <c r="M521" s="22">
        <v>471.1</v>
      </c>
      <c r="N521" s="22">
        <v>357.9</v>
      </c>
      <c r="O521" s="22">
        <v>314.10000000000002</v>
      </c>
      <c r="P521" s="22">
        <v>161.80000000000001</v>
      </c>
      <c r="Q521" s="18">
        <v>99.3</v>
      </c>
      <c r="R521" s="18">
        <v>31.9</v>
      </c>
      <c r="S521" s="18">
        <v>23.6</v>
      </c>
      <c r="T521" s="18">
        <v>17.7</v>
      </c>
      <c r="U521" s="20">
        <v>1477.4</v>
      </c>
    </row>
    <row r="522" spans="1:21" ht="16.5" customHeight="1" x14ac:dyDescent="0.25">
      <c r="A522" s="7"/>
      <c r="B522" s="7"/>
      <c r="C522" s="7" t="s">
        <v>49</v>
      </c>
      <c r="D522" s="7"/>
      <c r="E522" s="7"/>
      <c r="F522" s="7"/>
      <c r="G522" s="7"/>
      <c r="H522" s="7"/>
      <c r="I522" s="7"/>
      <c r="J522" s="7"/>
      <c r="K522" s="7"/>
      <c r="L522" s="9" t="s">
        <v>47</v>
      </c>
      <c r="M522" s="22">
        <v>445.8</v>
      </c>
      <c r="N522" s="22">
        <v>336.9</v>
      </c>
      <c r="O522" s="22">
        <v>298.39999999999998</v>
      </c>
      <c r="P522" s="22">
        <v>151</v>
      </c>
      <c r="Q522" s="18">
        <v>97.2</v>
      </c>
      <c r="R522" s="18">
        <v>31.3</v>
      </c>
      <c r="S522" s="18">
        <v>21.3</v>
      </c>
      <c r="T522" s="18">
        <v>16.399999999999999</v>
      </c>
      <c r="U522" s="20">
        <v>1398.5</v>
      </c>
    </row>
    <row r="523" spans="1:21" ht="16.5" customHeight="1" x14ac:dyDescent="0.25">
      <c r="A523" s="7"/>
      <c r="B523" s="7"/>
      <c r="C523" s="7" t="s">
        <v>50</v>
      </c>
      <c r="D523" s="7"/>
      <c r="E523" s="7"/>
      <c r="F523" s="7"/>
      <c r="G523" s="7"/>
      <c r="H523" s="7"/>
      <c r="I523" s="7"/>
      <c r="J523" s="7"/>
      <c r="K523" s="7"/>
      <c r="L523" s="9" t="s">
        <v>47</v>
      </c>
      <c r="M523" s="22">
        <v>462.6</v>
      </c>
      <c r="N523" s="22">
        <v>363.1</v>
      </c>
      <c r="O523" s="22">
        <v>308</v>
      </c>
      <c r="P523" s="22">
        <v>156.69999999999999</v>
      </c>
      <c r="Q523" s="22">
        <v>104.9</v>
      </c>
      <c r="R523" s="18">
        <v>32.799999999999997</v>
      </c>
      <c r="S523" s="18">
        <v>24.6</v>
      </c>
      <c r="T523" s="18">
        <v>15.6</v>
      </c>
      <c r="U523" s="20">
        <v>1468.5</v>
      </c>
    </row>
    <row r="524" spans="1:21" ht="16.5" customHeight="1" x14ac:dyDescent="0.25">
      <c r="A524" s="7"/>
      <c r="B524" s="7"/>
      <c r="C524" s="7" t="s">
        <v>51</v>
      </c>
      <c r="D524" s="7"/>
      <c r="E524" s="7"/>
      <c r="F524" s="7"/>
      <c r="G524" s="7"/>
      <c r="H524" s="7"/>
      <c r="I524" s="7"/>
      <c r="J524" s="7"/>
      <c r="K524" s="7"/>
      <c r="L524" s="9" t="s">
        <v>47</v>
      </c>
      <c r="M524" s="22">
        <v>511.3</v>
      </c>
      <c r="N524" s="22">
        <v>423.4</v>
      </c>
      <c r="O524" s="22">
        <v>334.8</v>
      </c>
      <c r="P524" s="22">
        <v>181.6</v>
      </c>
      <c r="Q524" s="22">
        <v>115</v>
      </c>
      <c r="R524" s="18">
        <v>31.4</v>
      </c>
      <c r="S524" s="18">
        <v>32.799999999999997</v>
      </c>
      <c r="T524" s="18">
        <v>19.899999999999999</v>
      </c>
      <c r="U524" s="20">
        <v>1650.5</v>
      </c>
    </row>
    <row r="525" spans="1:21" ht="16.5" customHeight="1" x14ac:dyDescent="0.25">
      <c r="A525" s="7"/>
      <c r="B525" s="7"/>
      <c r="C525" s="7" t="s">
        <v>52</v>
      </c>
      <c r="D525" s="7"/>
      <c r="E525" s="7"/>
      <c r="F525" s="7"/>
      <c r="G525" s="7"/>
      <c r="H525" s="7"/>
      <c r="I525" s="7"/>
      <c r="J525" s="7"/>
      <c r="K525" s="7"/>
      <c r="L525" s="9" t="s">
        <v>47</v>
      </c>
      <c r="M525" s="22">
        <v>540.1</v>
      </c>
      <c r="N525" s="22">
        <v>452.5</v>
      </c>
      <c r="O525" s="22">
        <v>339.9</v>
      </c>
      <c r="P525" s="22">
        <v>206.9</v>
      </c>
      <c r="Q525" s="22">
        <v>114.7</v>
      </c>
      <c r="R525" s="18">
        <v>30.4</v>
      </c>
      <c r="S525" s="18">
        <v>34.299999999999997</v>
      </c>
      <c r="T525" s="18">
        <v>24.1</v>
      </c>
      <c r="U525" s="20">
        <v>1743.3</v>
      </c>
    </row>
    <row r="526" spans="1:21" ht="16.5" customHeight="1" x14ac:dyDescent="0.25">
      <c r="A526" s="7"/>
      <c r="B526" s="7"/>
      <c r="C526" s="7" t="s">
        <v>53</v>
      </c>
      <c r="D526" s="7"/>
      <c r="E526" s="7"/>
      <c r="F526" s="7"/>
      <c r="G526" s="7"/>
      <c r="H526" s="7"/>
      <c r="I526" s="7"/>
      <c r="J526" s="7"/>
      <c r="K526" s="7"/>
      <c r="L526" s="9" t="s">
        <v>47</v>
      </c>
      <c r="M526" s="22">
        <v>533.5</v>
      </c>
      <c r="N526" s="22">
        <v>432.9</v>
      </c>
      <c r="O526" s="22">
        <v>326.10000000000002</v>
      </c>
      <c r="P526" s="22">
        <v>191.9</v>
      </c>
      <c r="Q526" s="22">
        <v>109.2</v>
      </c>
      <c r="R526" s="18">
        <v>29.6</v>
      </c>
      <c r="S526" s="18">
        <v>32.299999999999997</v>
      </c>
      <c r="T526" s="18">
        <v>21.9</v>
      </c>
      <c r="U526" s="20">
        <v>1677.7</v>
      </c>
    </row>
    <row r="527" spans="1:21" ht="16.5" customHeight="1" x14ac:dyDescent="0.25">
      <c r="A527" s="7"/>
      <c r="B527" s="7"/>
      <c r="C527" s="7" t="s">
        <v>54</v>
      </c>
      <c r="D527" s="7"/>
      <c r="E527" s="7"/>
      <c r="F527" s="7"/>
      <c r="G527" s="7"/>
      <c r="H527" s="7"/>
      <c r="I527" s="7"/>
      <c r="J527" s="7"/>
      <c r="K527" s="7"/>
      <c r="L527" s="9" t="s">
        <v>47</v>
      </c>
      <c r="M527" s="22">
        <v>497.2</v>
      </c>
      <c r="N527" s="22">
        <v>396.1</v>
      </c>
      <c r="O527" s="22">
        <v>309.5</v>
      </c>
      <c r="P527" s="22">
        <v>172.3</v>
      </c>
      <c r="Q527" s="22">
        <v>103</v>
      </c>
      <c r="R527" s="18">
        <v>29.2</v>
      </c>
      <c r="S527" s="18">
        <v>28.4</v>
      </c>
      <c r="T527" s="18">
        <v>18.600000000000001</v>
      </c>
      <c r="U527" s="20">
        <v>1554.5</v>
      </c>
    </row>
    <row r="528" spans="1:21" ht="16.5" customHeight="1" x14ac:dyDescent="0.25">
      <c r="A528" s="7"/>
      <c r="B528" s="7"/>
      <c r="C528" s="7" t="s">
        <v>55</v>
      </c>
      <c r="D528" s="7"/>
      <c r="E528" s="7"/>
      <c r="F528" s="7"/>
      <c r="G528" s="7"/>
      <c r="H528" s="7"/>
      <c r="I528" s="7"/>
      <c r="J528" s="7"/>
      <c r="K528" s="7"/>
      <c r="L528" s="9" t="s">
        <v>47</v>
      </c>
      <c r="M528" s="22">
        <v>524.20000000000005</v>
      </c>
      <c r="N528" s="22">
        <v>419.2</v>
      </c>
      <c r="O528" s="22">
        <v>338.8</v>
      </c>
      <c r="P528" s="22">
        <v>183</v>
      </c>
      <c r="Q528" s="22">
        <v>115.1</v>
      </c>
      <c r="R528" s="18">
        <v>34.5</v>
      </c>
      <c r="S528" s="18">
        <v>28.2</v>
      </c>
      <c r="T528" s="18">
        <v>18.3</v>
      </c>
      <c r="U528" s="20">
        <v>1661.6</v>
      </c>
    </row>
    <row r="529" spans="1:21" ht="16.5" customHeight="1" x14ac:dyDescent="0.25">
      <c r="A529" s="7"/>
      <c r="B529" s="7"/>
      <c r="C529" s="7" t="s">
        <v>56</v>
      </c>
      <c r="D529" s="7"/>
      <c r="E529" s="7"/>
      <c r="F529" s="7"/>
      <c r="G529" s="7"/>
      <c r="H529" s="7"/>
      <c r="I529" s="7"/>
      <c r="J529" s="7"/>
      <c r="K529" s="7"/>
      <c r="L529" s="9" t="s">
        <v>47</v>
      </c>
      <c r="M529" s="22">
        <v>482.3</v>
      </c>
      <c r="N529" s="22">
        <v>386</v>
      </c>
      <c r="O529" s="22">
        <v>310.2</v>
      </c>
      <c r="P529" s="22">
        <v>169.6</v>
      </c>
      <c r="Q529" s="22">
        <v>112.6</v>
      </c>
      <c r="R529" s="18">
        <v>33.9</v>
      </c>
      <c r="S529" s="18">
        <v>24.9</v>
      </c>
      <c r="T529" s="18">
        <v>16.3</v>
      </c>
      <c r="U529" s="20">
        <v>1536.1</v>
      </c>
    </row>
    <row r="530" spans="1:21" ht="16.5" customHeight="1" x14ac:dyDescent="0.25">
      <c r="A530" s="7"/>
      <c r="B530" s="7"/>
      <c r="C530" s="7" t="s">
        <v>57</v>
      </c>
      <c r="D530" s="7"/>
      <c r="E530" s="7"/>
      <c r="F530" s="7"/>
      <c r="G530" s="7"/>
      <c r="H530" s="7"/>
      <c r="I530" s="7"/>
      <c r="J530" s="7"/>
      <c r="K530" s="7"/>
      <c r="L530" s="9" t="s">
        <v>47</v>
      </c>
      <c r="M530" s="22">
        <v>500.2</v>
      </c>
      <c r="N530" s="22">
        <v>381.3</v>
      </c>
      <c r="O530" s="22">
        <v>312.89999999999998</v>
      </c>
      <c r="P530" s="22">
        <v>165.7</v>
      </c>
      <c r="Q530" s="22">
        <v>116.2</v>
      </c>
      <c r="R530" s="18">
        <v>37.700000000000003</v>
      </c>
      <c r="S530" s="18">
        <v>24.5</v>
      </c>
      <c r="T530" s="18">
        <v>15.6</v>
      </c>
      <c r="U530" s="20">
        <v>1554.3</v>
      </c>
    </row>
    <row r="531" spans="1:21" ht="16.5" customHeight="1" x14ac:dyDescent="0.25">
      <c r="A531" s="7"/>
      <c r="B531" s="7"/>
      <c r="C531" s="7" t="s">
        <v>58</v>
      </c>
      <c r="D531" s="7"/>
      <c r="E531" s="7"/>
      <c r="F531" s="7"/>
      <c r="G531" s="7"/>
      <c r="H531" s="7"/>
      <c r="I531" s="7"/>
      <c r="J531" s="7"/>
      <c r="K531" s="7"/>
      <c r="L531" s="9" t="s">
        <v>47</v>
      </c>
      <c r="M531" s="22">
        <v>454.8</v>
      </c>
      <c r="N531" s="22">
        <v>345.1</v>
      </c>
      <c r="O531" s="22">
        <v>277.89999999999998</v>
      </c>
      <c r="P531" s="22">
        <v>147.30000000000001</v>
      </c>
      <c r="Q531" s="22">
        <v>107.5</v>
      </c>
      <c r="R531" s="18">
        <v>35.9</v>
      </c>
      <c r="S531" s="18">
        <v>21.5</v>
      </c>
      <c r="T531" s="18">
        <v>13.2</v>
      </c>
      <c r="U531" s="20">
        <v>1403.5</v>
      </c>
    </row>
    <row r="532" spans="1:21" ht="16.5" customHeight="1" x14ac:dyDescent="0.25">
      <c r="A532" s="7"/>
      <c r="B532" s="7"/>
      <c r="C532" s="7" t="s">
        <v>59</v>
      </c>
      <c r="D532" s="7"/>
      <c r="E532" s="7"/>
      <c r="F532" s="7"/>
      <c r="G532" s="7"/>
      <c r="H532" s="7"/>
      <c r="I532" s="7"/>
      <c r="J532" s="7"/>
      <c r="K532" s="7"/>
      <c r="L532" s="9" t="s">
        <v>47</v>
      </c>
      <c r="M532" s="22">
        <v>405.3</v>
      </c>
      <c r="N532" s="22">
        <v>306.89999999999998</v>
      </c>
      <c r="O532" s="22">
        <v>251.1</v>
      </c>
      <c r="P532" s="22">
        <v>128.1</v>
      </c>
      <c r="Q532" s="18">
        <v>99.1</v>
      </c>
      <c r="R532" s="18">
        <v>33.6</v>
      </c>
      <c r="S532" s="18">
        <v>18.8</v>
      </c>
      <c r="T532" s="18">
        <v>10.3</v>
      </c>
      <c r="U532" s="20">
        <v>1253.5</v>
      </c>
    </row>
    <row r="533" spans="1:21" ht="16.5" customHeight="1" x14ac:dyDescent="0.25">
      <c r="A533" s="7"/>
      <c r="B533" s="7"/>
      <c r="C533" s="7" t="s">
        <v>60</v>
      </c>
      <c r="D533" s="7"/>
      <c r="E533" s="7"/>
      <c r="F533" s="7"/>
      <c r="G533" s="7"/>
      <c r="H533" s="7"/>
      <c r="I533" s="7"/>
      <c r="J533" s="7"/>
      <c r="K533" s="7"/>
      <c r="L533" s="9" t="s">
        <v>47</v>
      </c>
      <c r="M533" s="22">
        <v>360.7</v>
      </c>
      <c r="N533" s="22">
        <v>269.7</v>
      </c>
      <c r="O533" s="22">
        <v>221.2</v>
      </c>
      <c r="P533" s="22">
        <v>106.4</v>
      </c>
      <c r="Q533" s="18">
        <v>88.4</v>
      </c>
      <c r="R533" s="18">
        <v>29.9</v>
      </c>
      <c r="S533" s="18">
        <v>15.7</v>
      </c>
      <c r="T533" s="16">
        <v>6.9</v>
      </c>
      <c r="U533" s="20">
        <v>1098.9000000000001</v>
      </c>
    </row>
    <row r="534" spans="1:21" ht="16.5" customHeight="1" x14ac:dyDescent="0.25">
      <c r="A534" s="7"/>
      <c r="B534" s="7"/>
      <c r="C534" s="7" t="s">
        <v>61</v>
      </c>
      <c r="D534" s="7"/>
      <c r="E534" s="7"/>
      <c r="F534" s="7"/>
      <c r="G534" s="7"/>
      <c r="H534" s="7"/>
      <c r="I534" s="7"/>
      <c r="J534" s="7"/>
      <c r="K534" s="7"/>
      <c r="L534" s="9" t="s">
        <v>47</v>
      </c>
      <c r="M534" s="22">
        <v>265.10000000000002</v>
      </c>
      <c r="N534" s="22">
        <v>198.4</v>
      </c>
      <c r="O534" s="22">
        <v>157.1</v>
      </c>
      <c r="P534" s="18">
        <v>75.900000000000006</v>
      </c>
      <c r="Q534" s="18">
        <v>64.3</v>
      </c>
      <c r="R534" s="18">
        <v>21.7</v>
      </c>
      <c r="S534" s="18">
        <v>10.4</v>
      </c>
      <c r="T534" s="16">
        <v>4.0999999999999996</v>
      </c>
      <c r="U534" s="22">
        <v>797.1</v>
      </c>
    </row>
    <row r="535" spans="1:21" ht="16.5" customHeight="1" x14ac:dyDescent="0.25">
      <c r="A535" s="7"/>
      <c r="B535" s="7"/>
      <c r="C535" s="7" t="s">
        <v>62</v>
      </c>
      <c r="D535" s="7"/>
      <c r="E535" s="7"/>
      <c r="F535" s="7"/>
      <c r="G535" s="7"/>
      <c r="H535" s="7"/>
      <c r="I535" s="7"/>
      <c r="J535" s="7"/>
      <c r="K535" s="7"/>
      <c r="L535" s="9" t="s">
        <v>47</v>
      </c>
      <c r="M535" s="22">
        <v>202.5</v>
      </c>
      <c r="N535" s="22">
        <v>153.19999999999999</v>
      </c>
      <c r="O535" s="22">
        <v>111</v>
      </c>
      <c r="P535" s="18">
        <v>56.2</v>
      </c>
      <c r="Q535" s="18">
        <v>50</v>
      </c>
      <c r="R535" s="18">
        <v>15.8</v>
      </c>
      <c r="S535" s="16">
        <v>7.6</v>
      </c>
      <c r="T535" s="16">
        <v>2.1</v>
      </c>
      <c r="U535" s="22">
        <v>598.29999999999995</v>
      </c>
    </row>
    <row r="536" spans="1:21" ht="16.5" customHeight="1" x14ac:dyDescent="0.25">
      <c r="A536" s="7"/>
      <c r="B536" s="7"/>
      <c r="C536" s="7" t="s">
        <v>63</v>
      </c>
      <c r="D536" s="7"/>
      <c r="E536" s="7"/>
      <c r="F536" s="7"/>
      <c r="G536" s="7"/>
      <c r="H536" s="7"/>
      <c r="I536" s="7"/>
      <c r="J536" s="7"/>
      <c r="K536" s="7"/>
      <c r="L536" s="9" t="s">
        <v>47</v>
      </c>
      <c r="M536" s="22">
        <v>153</v>
      </c>
      <c r="N536" s="22">
        <v>116.2</v>
      </c>
      <c r="O536" s="18">
        <v>79.400000000000006</v>
      </c>
      <c r="P536" s="18">
        <v>40.1</v>
      </c>
      <c r="Q536" s="18">
        <v>38.9</v>
      </c>
      <c r="R536" s="18">
        <v>11.6</v>
      </c>
      <c r="S536" s="16">
        <v>5.3</v>
      </c>
      <c r="T536" s="16">
        <v>1.2</v>
      </c>
      <c r="U536" s="22">
        <v>445.8</v>
      </c>
    </row>
    <row r="537" spans="1:21" ht="16.5" customHeight="1" x14ac:dyDescent="0.25">
      <c r="A537" s="7"/>
      <c r="B537" s="7"/>
      <c r="C537" s="7" t="s">
        <v>64</v>
      </c>
      <c r="D537" s="7"/>
      <c r="E537" s="7"/>
      <c r="F537" s="7"/>
      <c r="G537" s="7"/>
      <c r="H537" s="7"/>
      <c r="I537" s="7"/>
      <c r="J537" s="7"/>
      <c r="K537" s="7"/>
      <c r="L537" s="9" t="s">
        <v>47</v>
      </c>
      <c r="M537" s="22">
        <v>154.80000000000001</v>
      </c>
      <c r="N537" s="22">
        <v>116.4</v>
      </c>
      <c r="O537" s="18">
        <v>77.5</v>
      </c>
      <c r="P537" s="18">
        <v>38.6</v>
      </c>
      <c r="Q537" s="18">
        <v>41.4</v>
      </c>
      <c r="R537" s="18">
        <v>10.9</v>
      </c>
      <c r="S537" s="16">
        <v>5.4</v>
      </c>
      <c r="T537" s="16">
        <v>0.8</v>
      </c>
      <c r="U537" s="22">
        <v>445.8</v>
      </c>
    </row>
    <row r="538" spans="1:21" ht="16.5" customHeight="1" x14ac:dyDescent="0.25">
      <c r="A538" s="7"/>
      <c r="B538" s="7"/>
      <c r="C538" s="7" t="s">
        <v>65</v>
      </c>
      <c r="D538" s="7"/>
      <c r="E538" s="7"/>
      <c r="F538" s="7"/>
      <c r="G538" s="7"/>
      <c r="H538" s="7"/>
      <c r="I538" s="7"/>
      <c r="J538" s="7"/>
      <c r="K538" s="7"/>
      <c r="L538" s="9" t="s">
        <v>47</v>
      </c>
      <c r="M538" s="20">
        <v>7454.9</v>
      </c>
      <c r="N538" s="20">
        <v>5832.6</v>
      </c>
      <c r="O538" s="20">
        <v>4685.3999999999996</v>
      </c>
      <c r="P538" s="20">
        <v>2502.1999999999998</v>
      </c>
      <c r="Q538" s="20">
        <v>1678.1</v>
      </c>
      <c r="R538" s="22">
        <v>513</v>
      </c>
      <c r="S538" s="22">
        <v>386.3</v>
      </c>
      <c r="T538" s="22">
        <v>242.3</v>
      </c>
      <c r="U538" s="21">
        <v>23297.8</v>
      </c>
    </row>
    <row r="539" spans="1:21" ht="16.5" customHeight="1" x14ac:dyDescent="0.25">
      <c r="A539" s="7"/>
      <c r="B539" s="7" t="s">
        <v>71</v>
      </c>
      <c r="C539" s="7"/>
      <c r="D539" s="7"/>
      <c r="E539" s="7"/>
      <c r="F539" s="7"/>
      <c r="G539" s="7"/>
      <c r="H539" s="7"/>
      <c r="I539" s="7"/>
      <c r="J539" s="7"/>
      <c r="K539" s="7"/>
      <c r="L539" s="9"/>
      <c r="M539" s="10"/>
      <c r="N539" s="10"/>
      <c r="O539" s="10"/>
      <c r="P539" s="10"/>
      <c r="Q539" s="10"/>
      <c r="R539" s="10"/>
      <c r="S539" s="10"/>
      <c r="T539" s="10"/>
      <c r="U539" s="10"/>
    </row>
    <row r="540" spans="1:21" ht="16.5" customHeight="1" x14ac:dyDescent="0.25">
      <c r="A540" s="7"/>
      <c r="B540" s="7"/>
      <c r="C540" s="7" t="s">
        <v>65</v>
      </c>
      <c r="D540" s="7"/>
      <c r="E540" s="7"/>
      <c r="F540" s="7"/>
      <c r="G540" s="7"/>
      <c r="H540" s="7"/>
      <c r="I540" s="7"/>
      <c r="J540" s="7"/>
      <c r="K540" s="7"/>
      <c r="L540" s="9" t="s">
        <v>67</v>
      </c>
      <c r="M540" s="18">
        <v>32</v>
      </c>
      <c r="N540" s="18">
        <v>25</v>
      </c>
      <c r="O540" s="18">
        <v>20.100000000000001</v>
      </c>
      <c r="P540" s="18">
        <v>10.7</v>
      </c>
      <c r="Q540" s="16">
        <v>7.2</v>
      </c>
      <c r="R540" s="16">
        <v>2.2000000000000002</v>
      </c>
      <c r="S540" s="16">
        <v>1.7</v>
      </c>
      <c r="T540" s="16">
        <v>1</v>
      </c>
      <c r="U540" s="22">
        <v>100</v>
      </c>
    </row>
    <row r="541" spans="1:21" ht="16.5" customHeight="1" x14ac:dyDescent="0.25">
      <c r="A541" s="7" t="s">
        <v>81</v>
      </c>
      <c r="B541" s="7"/>
      <c r="C541" s="7"/>
      <c r="D541" s="7"/>
      <c r="E541" s="7"/>
      <c r="F541" s="7"/>
      <c r="G541" s="7"/>
      <c r="H541" s="7"/>
      <c r="I541" s="7"/>
      <c r="J541" s="7"/>
      <c r="K541" s="7"/>
      <c r="L541" s="9"/>
      <c r="M541" s="10"/>
      <c r="N541" s="10"/>
      <c r="O541" s="10"/>
      <c r="P541" s="10"/>
      <c r="Q541" s="10"/>
      <c r="R541" s="10"/>
      <c r="S541" s="10"/>
      <c r="T541" s="10"/>
      <c r="U541" s="10"/>
    </row>
    <row r="542" spans="1:21" ht="16.5" customHeight="1" x14ac:dyDescent="0.25">
      <c r="A542" s="7"/>
      <c r="B542" s="7" t="s">
        <v>45</v>
      </c>
      <c r="C542" s="7"/>
      <c r="D542" s="7"/>
      <c r="E542" s="7"/>
      <c r="F542" s="7"/>
      <c r="G542" s="7"/>
      <c r="H542" s="7"/>
      <c r="I542" s="7"/>
      <c r="J542" s="7"/>
      <c r="K542" s="7"/>
      <c r="L542" s="9"/>
      <c r="M542" s="10"/>
      <c r="N542" s="10"/>
      <c r="O542" s="10"/>
      <c r="P542" s="10"/>
      <c r="Q542" s="10"/>
      <c r="R542" s="10"/>
      <c r="S542" s="10"/>
      <c r="T542" s="10"/>
      <c r="U542" s="10"/>
    </row>
    <row r="543" spans="1:21" ht="16.5" customHeight="1" x14ac:dyDescent="0.25">
      <c r="A543" s="7"/>
      <c r="B543" s="7"/>
      <c r="C543" s="7" t="s">
        <v>46</v>
      </c>
      <c r="D543" s="7"/>
      <c r="E543" s="7"/>
      <c r="F543" s="7"/>
      <c r="G543" s="7"/>
      <c r="H543" s="7"/>
      <c r="I543" s="7"/>
      <c r="J543" s="7"/>
      <c r="K543" s="7"/>
      <c r="L543" s="9" t="s">
        <v>47</v>
      </c>
      <c r="M543" s="22">
        <v>236.3</v>
      </c>
      <c r="N543" s="22">
        <v>179</v>
      </c>
      <c r="O543" s="22">
        <v>153.4</v>
      </c>
      <c r="P543" s="18">
        <v>80.7</v>
      </c>
      <c r="Q543" s="18">
        <v>49</v>
      </c>
      <c r="R543" s="18">
        <v>15.2</v>
      </c>
      <c r="S543" s="18">
        <v>12.5</v>
      </c>
      <c r="T543" s="16">
        <v>9.1999999999999993</v>
      </c>
      <c r="U543" s="22">
        <v>735.4</v>
      </c>
    </row>
    <row r="544" spans="1:21" ht="16.5" customHeight="1" x14ac:dyDescent="0.25">
      <c r="A544" s="7"/>
      <c r="B544" s="7"/>
      <c r="C544" s="7" t="s">
        <v>48</v>
      </c>
      <c r="D544" s="7"/>
      <c r="E544" s="7"/>
      <c r="F544" s="7"/>
      <c r="G544" s="7"/>
      <c r="H544" s="7"/>
      <c r="I544" s="7"/>
      <c r="J544" s="7"/>
      <c r="K544" s="7"/>
      <c r="L544" s="9" t="s">
        <v>47</v>
      </c>
      <c r="M544" s="22">
        <v>223.2</v>
      </c>
      <c r="N544" s="22">
        <v>168.7</v>
      </c>
      <c r="O544" s="22">
        <v>148.4</v>
      </c>
      <c r="P544" s="18">
        <v>76.7</v>
      </c>
      <c r="Q544" s="18">
        <v>47.6</v>
      </c>
      <c r="R544" s="18">
        <v>15.1</v>
      </c>
      <c r="S544" s="18">
        <v>11</v>
      </c>
      <c r="T544" s="16">
        <v>8.5</v>
      </c>
      <c r="U544" s="22">
        <v>699.3</v>
      </c>
    </row>
    <row r="545" spans="1:21" ht="16.5" customHeight="1" x14ac:dyDescent="0.25">
      <c r="A545" s="7"/>
      <c r="B545" s="7"/>
      <c r="C545" s="7" t="s">
        <v>49</v>
      </c>
      <c r="D545" s="7"/>
      <c r="E545" s="7"/>
      <c r="F545" s="7"/>
      <c r="G545" s="7"/>
      <c r="H545" s="7"/>
      <c r="I545" s="7"/>
      <c r="J545" s="7"/>
      <c r="K545" s="7"/>
      <c r="L545" s="9" t="s">
        <v>47</v>
      </c>
      <c r="M545" s="22">
        <v>216.2</v>
      </c>
      <c r="N545" s="22">
        <v>162.5</v>
      </c>
      <c r="O545" s="22">
        <v>144.4</v>
      </c>
      <c r="P545" s="18">
        <v>74</v>
      </c>
      <c r="Q545" s="18">
        <v>47.7</v>
      </c>
      <c r="R545" s="18">
        <v>15.5</v>
      </c>
      <c r="S545" s="18">
        <v>10.5</v>
      </c>
      <c r="T545" s="16">
        <v>8</v>
      </c>
      <c r="U545" s="22">
        <v>678.8</v>
      </c>
    </row>
    <row r="546" spans="1:21" ht="16.5" customHeight="1" x14ac:dyDescent="0.25">
      <c r="A546" s="7"/>
      <c r="B546" s="7"/>
      <c r="C546" s="7" t="s">
        <v>50</v>
      </c>
      <c r="D546" s="7"/>
      <c r="E546" s="7"/>
      <c r="F546" s="7"/>
      <c r="G546" s="7"/>
      <c r="H546" s="7"/>
      <c r="I546" s="7"/>
      <c r="J546" s="7"/>
      <c r="K546" s="7"/>
      <c r="L546" s="9" t="s">
        <v>47</v>
      </c>
      <c r="M546" s="22">
        <v>224.7</v>
      </c>
      <c r="N546" s="22">
        <v>175.4</v>
      </c>
      <c r="O546" s="22">
        <v>149.80000000000001</v>
      </c>
      <c r="P546" s="18">
        <v>76</v>
      </c>
      <c r="Q546" s="18">
        <v>51.1</v>
      </c>
      <c r="R546" s="18">
        <v>15.9</v>
      </c>
      <c r="S546" s="18">
        <v>11.9</v>
      </c>
      <c r="T546" s="16">
        <v>7.5</v>
      </c>
      <c r="U546" s="22">
        <v>712.4</v>
      </c>
    </row>
    <row r="547" spans="1:21" ht="16.5" customHeight="1" x14ac:dyDescent="0.25">
      <c r="A547" s="7"/>
      <c r="B547" s="7"/>
      <c r="C547" s="7" t="s">
        <v>51</v>
      </c>
      <c r="D547" s="7"/>
      <c r="E547" s="7"/>
      <c r="F547" s="7"/>
      <c r="G547" s="7"/>
      <c r="H547" s="7"/>
      <c r="I547" s="7"/>
      <c r="J547" s="7"/>
      <c r="K547" s="7"/>
      <c r="L547" s="9" t="s">
        <v>47</v>
      </c>
      <c r="M547" s="22">
        <v>247.4</v>
      </c>
      <c r="N547" s="22">
        <v>204.5</v>
      </c>
      <c r="O547" s="22">
        <v>163.4</v>
      </c>
      <c r="P547" s="18">
        <v>88.5</v>
      </c>
      <c r="Q547" s="18">
        <v>55.9</v>
      </c>
      <c r="R547" s="18">
        <v>15.3</v>
      </c>
      <c r="S547" s="18">
        <v>16.399999999999999</v>
      </c>
      <c r="T547" s="16">
        <v>9.1999999999999993</v>
      </c>
      <c r="U547" s="22">
        <v>800.6</v>
      </c>
    </row>
    <row r="548" spans="1:21" ht="16.5" customHeight="1" x14ac:dyDescent="0.25">
      <c r="A548" s="7"/>
      <c r="B548" s="7"/>
      <c r="C548" s="7" t="s">
        <v>52</v>
      </c>
      <c r="D548" s="7"/>
      <c r="E548" s="7"/>
      <c r="F548" s="7"/>
      <c r="G548" s="7"/>
      <c r="H548" s="7"/>
      <c r="I548" s="7"/>
      <c r="J548" s="7"/>
      <c r="K548" s="7"/>
      <c r="L548" s="9" t="s">
        <v>47</v>
      </c>
      <c r="M548" s="22">
        <v>265</v>
      </c>
      <c r="N548" s="22">
        <v>219</v>
      </c>
      <c r="O548" s="22">
        <v>167</v>
      </c>
      <c r="P548" s="18">
        <v>96.8</v>
      </c>
      <c r="Q548" s="18">
        <v>56.2</v>
      </c>
      <c r="R548" s="18">
        <v>15.2</v>
      </c>
      <c r="S548" s="18">
        <v>16.899999999999999</v>
      </c>
      <c r="T548" s="18">
        <v>11.1</v>
      </c>
      <c r="U548" s="22">
        <v>847.3</v>
      </c>
    </row>
    <row r="549" spans="1:21" ht="16.5" customHeight="1" x14ac:dyDescent="0.25">
      <c r="A549" s="7"/>
      <c r="B549" s="7"/>
      <c r="C549" s="7" t="s">
        <v>53</v>
      </c>
      <c r="D549" s="7"/>
      <c r="E549" s="7"/>
      <c r="F549" s="7"/>
      <c r="G549" s="7"/>
      <c r="H549" s="7"/>
      <c r="I549" s="7"/>
      <c r="J549" s="7"/>
      <c r="K549" s="7"/>
      <c r="L549" s="9" t="s">
        <v>47</v>
      </c>
      <c r="M549" s="22">
        <v>259.39999999999998</v>
      </c>
      <c r="N549" s="22">
        <v>208</v>
      </c>
      <c r="O549" s="22">
        <v>158</v>
      </c>
      <c r="P549" s="18">
        <v>88.6</v>
      </c>
      <c r="Q549" s="18">
        <v>52.6</v>
      </c>
      <c r="R549" s="18">
        <v>14.8</v>
      </c>
      <c r="S549" s="18">
        <v>15.6</v>
      </c>
      <c r="T549" s="18">
        <v>10</v>
      </c>
      <c r="U549" s="22">
        <v>807.1</v>
      </c>
    </row>
    <row r="550" spans="1:21" ht="16.5" customHeight="1" x14ac:dyDescent="0.25">
      <c r="A550" s="7"/>
      <c r="B550" s="7"/>
      <c r="C550" s="7" t="s">
        <v>54</v>
      </c>
      <c r="D550" s="7"/>
      <c r="E550" s="7"/>
      <c r="F550" s="7"/>
      <c r="G550" s="7"/>
      <c r="H550" s="7"/>
      <c r="I550" s="7"/>
      <c r="J550" s="7"/>
      <c r="K550" s="7"/>
      <c r="L550" s="9" t="s">
        <v>47</v>
      </c>
      <c r="M550" s="22">
        <v>250.7</v>
      </c>
      <c r="N550" s="22">
        <v>197.9</v>
      </c>
      <c r="O550" s="22">
        <v>157.4</v>
      </c>
      <c r="P550" s="18">
        <v>83.9</v>
      </c>
      <c r="Q550" s="18">
        <v>51.6</v>
      </c>
      <c r="R550" s="18">
        <v>15.1</v>
      </c>
      <c r="S550" s="18">
        <v>13.8</v>
      </c>
      <c r="T550" s="16">
        <v>8.9</v>
      </c>
      <c r="U550" s="22">
        <v>779.4</v>
      </c>
    </row>
    <row r="551" spans="1:21" ht="16.5" customHeight="1" x14ac:dyDescent="0.25">
      <c r="A551" s="7"/>
      <c r="B551" s="7"/>
      <c r="C551" s="7" t="s">
        <v>55</v>
      </c>
      <c r="D551" s="7"/>
      <c r="E551" s="7"/>
      <c r="F551" s="7"/>
      <c r="G551" s="7"/>
      <c r="H551" s="7"/>
      <c r="I551" s="7"/>
      <c r="J551" s="7"/>
      <c r="K551" s="7"/>
      <c r="L551" s="9" t="s">
        <v>47</v>
      </c>
      <c r="M551" s="22">
        <v>263.10000000000002</v>
      </c>
      <c r="N551" s="22">
        <v>211.6</v>
      </c>
      <c r="O551" s="22">
        <v>169.3</v>
      </c>
      <c r="P551" s="18">
        <v>89.7</v>
      </c>
      <c r="Q551" s="18">
        <v>58.2</v>
      </c>
      <c r="R551" s="18">
        <v>17.8</v>
      </c>
      <c r="S551" s="18">
        <v>14</v>
      </c>
      <c r="T551" s="16">
        <v>8.8000000000000007</v>
      </c>
      <c r="U551" s="22">
        <v>832.8</v>
      </c>
    </row>
    <row r="552" spans="1:21" ht="16.5" customHeight="1" x14ac:dyDescent="0.25">
      <c r="A552" s="7"/>
      <c r="B552" s="7"/>
      <c r="C552" s="7" t="s">
        <v>56</v>
      </c>
      <c r="D552" s="7"/>
      <c r="E552" s="7"/>
      <c r="F552" s="7"/>
      <c r="G552" s="7"/>
      <c r="H552" s="7"/>
      <c r="I552" s="7"/>
      <c r="J552" s="7"/>
      <c r="K552" s="7"/>
      <c r="L552" s="9" t="s">
        <v>47</v>
      </c>
      <c r="M552" s="22">
        <v>245.6</v>
      </c>
      <c r="N552" s="22">
        <v>194</v>
      </c>
      <c r="O552" s="22">
        <v>156.5</v>
      </c>
      <c r="P552" s="18">
        <v>83.4</v>
      </c>
      <c r="Q552" s="18">
        <v>56.8</v>
      </c>
      <c r="R552" s="18">
        <v>17.600000000000001</v>
      </c>
      <c r="S552" s="18">
        <v>12.7</v>
      </c>
      <c r="T552" s="16">
        <v>7.8</v>
      </c>
      <c r="U552" s="22">
        <v>774.3</v>
      </c>
    </row>
    <row r="553" spans="1:21" ht="16.5" customHeight="1" x14ac:dyDescent="0.25">
      <c r="A553" s="7"/>
      <c r="B553" s="7"/>
      <c r="C553" s="7" t="s">
        <v>57</v>
      </c>
      <c r="D553" s="7"/>
      <c r="E553" s="7"/>
      <c r="F553" s="7"/>
      <c r="G553" s="7"/>
      <c r="H553" s="7"/>
      <c r="I553" s="7"/>
      <c r="J553" s="7"/>
      <c r="K553" s="7"/>
      <c r="L553" s="9" t="s">
        <v>47</v>
      </c>
      <c r="M553" s="22">
        <v>250.5</v>
      </c>
      <c r="N553" s="22">
        <v>190.6</v>
      </c>
      <c r="O553" s="22">
        <v>155.80000000000001</v>
      </c>
      <c r="P553" s="18">
        <v>81.400000000000006</v>
      </c>
      <c r="Q553" s="18">
        <v>58.5</v>
      </c>
      <c r="R553" s="18">
        <v>19.2</v>
      </c>
      <c r="S553" s="18">
        <v>12.5</v>
      </c>
      <c r="T553" s="16">
        <v>7.4</v>
      </c>
      <c r="U553" s="22">
        <v>775.9</v>
      </c>
    </row>
    <row r="554" spans="1:21" ht="16.5" customHeight="1" x14ac:dyDescent="0.25">
      <c r="A554" s="7"/>
      <c r="B554" s="7"/>
      <c r="C554" s="7" t="s">
        <v>58</v>
      </c>
      <c r="D554" s="7"/>
      <c r="E554" s="7"/>
      <c r="F554" s="7"/>
      <c r="G554" s="7"/>
      <c r="H554" s="7"/>
      <c r="I554" s="7"/>
      <c r="J554" s="7"/>
      <c r="K554" s="7"/>
      <c r="L554" s="9" t="s">
        <v>47</v>
      </c>
      <c r="M554" s="22">
        <v>226.1</v>
      </c>
      <c r="N554" s="22">
        <v>172</v>
      </c>
      <c r="O554" s="22">
        <v>137.4</v>
      </c>
      <c r="P554" s="18">
        <v>72.7</v>
      </c>
      <c r="Q554" s="18">
        <v>54</v>
      </c>
      <c r="R554" s="18">
        <v>17.899999999999999</v>
      </c>
      <c r="S554" s="18">
        <v>10.8</v>
      </c>
      <c r="T554" s="16">
        <v>6.2</v>
      </c>
      <c r="U554" s="22">
        <v>697.2</v>
      </c>
    </row>
    <row r="555" spans="1:21" ht="16.5" customHeight="1" x14ac:dyDescent="0.25">
      <c r="A555" s="7"/>
      <c r="B555" s="7"/>
      <c r="C555" s="7" t="s">
        <v>59</v>
      </c>
      <c r="D555" s="7"/>
      <c r="E555" s="7"/>
      <c r="F555" s="7"/>
      <c r="G555" s="7"/>
      <c r="H555" s="7"/>
      <c r="I555" s="7"/>
      <c r="J555" s="7"/>
      <c r="K555" s="7"/>
      <c r="L555" s="9" t="s">
        <v>47</v>
      </c>
      <c r="M555" s="22">
        <v>201.5</v>
      </c>
      <c r="N555" s="22">
        <v>153.69999999999999</v>
      </c>
      <c r="O555" s="22">
        <v>123.4</v>
      </c>
      <c r="P555" s="18">
        <v>62.9</v>
      </c>
      <c r="Q555" s="18">
        <v>49.9</v>
      </c>
      <c r="R555" s="18">
        <v>16.5</v>
      </c>
      <c r="S555" s="16">
        <v>9.6</v>
      </c>
      <c r="T555" s="16">
        <v>4.5</v>
      </c>
      <c r="U555" s="22">
        <v>622.29999999999995</v>
      </c>
    </row>
    <row r="556" spans="1:21" ht="16.5" customHeight="1" x14ac:dyDescent="0.25">
      <c r="A556" s="7"/>
      <c r="B556" s="7"/>
      <c r="C556" s="7" t="s">
        <v>60</v>
      </c>
      <c r="D556" s="7"/>
      <c r="E556" s="7"/>
      <c r="F556" s="7"/>
      <c r="G556" s="7"/>
      <c r="H556" s="7"/>
      <c r="I556" s="7"/>
      <c r="J556" s="7"/>
      <c r="K556" s="7"/>
      <c r="L556" s="9" t="s">
        <v>47</v>
      </c>
      <c r="M556" s="22">
        <v>174.1</v>
      </c>
      <c r="N556" s="22">
        <v>131.1</v>
      </c>
      <c r="O556" s="22">
        <v>104.9</v>
      </c>
      <c r="P556" s="18">
        <v>50.2</v>
      </c>
      <c r="Q556" s="18">
        <v>43.4</v>
      </c>
      <c r="R556" s="18">
        <v>14.2</v>
      </c>
      <c r="S556" s="16">
        <v>7.6</v>
      </c>
      <c r="T556" s="16">
        <v>2.9</v>
      </c>
      <c r="U556" s="22">
        <v>528.4</v>
      </c>
    </row>
    <row r="557" spans="1:21" ht="16.5" customHeight="1" x14ac:dyDescent="0.25">
      <c r="A557" s="7"/>
      <c r="B557" s="7"/>
      <c r="C557" s="7" t="s">
        <v>61</v>
      </c>
      <c r="D557" s="7"/>
      <c r="E557" s="7"/>
      <c r="F557" s="7"/>
      <c r="G557" s="7"/>
      <c r="H557" s="7"/>
      <c r="I557" s="7"/>
      <c r="J557" s="7"/>
      <c r="K557" s="7"/>
      <c r="L557" s="9" t="s">
        <v>47</v>
      </c>
      <c r="M557" s="22">
        <v>130.69999999999999</v>
      </c>
      <c r="N557" s="18">
        <v>98.6</v>
      </c>
      <c r="O557" s="18">
        <v>75</v>
      </c>
      <c r="P557" s="18">
        <v>37.200000000000003</v>
      </c>
      <c r="Q557" s="18">
        <v>32.299999999999997</v>
      </c>
      <c r="R557" s="18">
        <v>10.4</v>
      </c>
      <c r="S557" s="16">
        <v>5.0999999999999996</v>
      </c>
      <c r="T557" s="16">
        <v>1.7</v>
      </c>
      <c r="U557" s="22">
        <v>391.2</v>
      </c>
    </row>
    <row r="558" spans="1:21" ht="16.5" customHeight="1" x14ac:dyDescent="0.25">
      <c r="A558" s="7"/>
      <c r="B558" s="7"/>
      <c r="C558" s="7" t="s">
        <v>62</v>
      </c>
      <c r="D558" s="7"/>
      <c r="E558" s="7"/>
      <c r="F558" s="7"/>
      <c r="G558" s="7"/>
      <c r="H558" s="7"/>
      <c r="I558" s="7"/>
      <c r="J558" s="7"/>
      <c r="K558" s="7"/>
      <c r="L558" s="9" t="s">
        <v>47</v>
      </c>
      <c r="M558" s="22">
        <v>105</v>
      </c>
      <c r="N558" s="18">
        <v>79.7</v>
      </c>
      <c r="O558" s="18">
        <v>55.5</v>
      </c>
      <c r="P558" s="18">
        <v>28.8</v>
      </c>
      <c r="Q558" s="18">
        <v>26.1</v>
      </c>
      <c r="R558" s="16">
        <v>8.1</v>
      </c>
      <c r="S558" s="16">
        <v>3.9</v>
      </c>
      <c r="T558" s="16">
        <v>1</v>
      </c>
      <c r="U558" s="22">
        <v>308.10000000000002</v>
      </c>
    </row>
    <row r="559" spans="1:21" ht="16.5" customHeight="1" x14ac:dyDescent="0.25">
      <c r="A559" s="7"/>
      <c r="B559" s="7"/>
      <c r="C559" s="7" t="s">
        <v>63</v>
      </c>
      <c r="D559" s="7"/>
      <c r="E559" s="7"/>
      <c r="F559" s="7"/>
      <c r="G559" s="7"/>
      <c r="H559" s="7"/>
      <c r="I559" s="7"/>
      <c r="J559" s="7"/>
      <c r="K559" s="7"/>
      <c r="L559" s="9" t="s">
        <v>47</v>
      </c>
      <c r="M559" s="18">
        <v>86.8</v>
      </c>
      <c r="N559" s="18">
        <v>65.7</v>
      </c>
      <c r="O559" s="18">
        <v>44.2</v>
      </c>
      <c r="P559" s="18">
        <v>22.6</v>
      </c>
      <c r="Q559" s="18">
        <v>22.3</v>
      </c>
      <c r="R559" s="16">
        <v>6.4</v>
      </c>
      <c r="S559" s="16">
        <v>3</v>
      </c>
      <c r="T559" s="16">
        <v>0.6</v>
      </c>
      <c r="U559" s="22">
        <v>251.6</v>
      </c>
    </row>
    <row r="560" spans="1:21" ht="16.5" customHeight="1" x14ac:dyDescent="0.25">
      <c r="A560" s="7"/>
      <c r="B560" s="7"/>
      <c r="C560" s="7" t="s">
        <v>64</v>
      </c>
      <c r="D560" s="7"/>
      <c r="E560" s="7"/>
      <c r="F560" s="7"/>
      <c r="G560" s="7"/>
      <c r="H560" s="7"/>
      <c r="I560" s="7"/>
      <c r="J560" s="7"/>
      <c r="K560" s="7"/>
      <c r="L560" s="9" t="s">
        <v>47</v>
      </c>
      <c r="M560" s="18">
        <v>96.8</v>
      </c>
      <c r="N560" s="18">
        <v>72.099999999999994</v>
      </c>
      <c r="O560" s="18">
        <v>47.6</v>
      </c>
      <c r="P560" s="18">
        <v>23.9</v>
      </c>
      <c r="Q560" s="18">
        <v>26.1</v>
      </c>
      <c r="R560" s="16">
        <v>6.8</v>
      </c>
      <c r="S560" s="16">
        <v>3.3</v>
      </c>
      <c r="T560" s="16">
        <v>0.4</v>
      </c>
      <c r="U560" s="22">
        <v>277.10000000000002</v>
      </c>
    </row>
    <row r="561" spans="1:21" ht="16.5" customHeight="1" x14ac:dyDescent="0.25">
      <c r="A561" s="7"/>
      <c r="B561" s="7"/>
      <c r="C561" s="7" t="s">
        <v>65</v>
      </c>
      <c r="D561" s="7"/>
      <c r="E561" s="7"/>
      <c r="F561" s="7"/>
      <c r="G561" s="7"/>
      <c r="H561" s="7"/>
      <c r="I561" s="7"/>
      <c r="J561" s="7"/>
      <c r="K561" s="7"/>
      <c r="L561" s="9" t="s">
        <v>47</v>
      </c>
      <c r="M561" s="20">
        <v>3703.2</v>
      </c>
      <c r="N561" s="20">
        <v>2884.2</v>
      </c>
      <c r="O561" s="20">
        <v>2311.5</v>
      </c>
      <c r="P561" s="20">
        <v>1217.9000000000001</v>
      </c>
      <c r="Q561" s="22">
        <v>839.4</v>
      </c>
      <c r="R561" s="22">
        <v>257.10000000000002</v>
      </c>
      <c r="S561" s="22">
        <v>191.1</v>
      </c>
      <c r="T561" s="22">
        <v>113.7</v>
      </c>
      <c r="U561" s="21">
        <v>11519.2</v>
      </c>
    </row>
    <row r="562" spans="1:21" ht="16.5" customHeight="1" x14ac:dyDescent="0.25">
      <c r="A562" s="7"/>
      <c r="B562" s="7" t="s">
        <v>66</v>
      </c>
      <c r="C562" s="7"/>
      <c r="D562" s="7"/>
      <c r="E562" s="7"/>
      <c r="F562" s="7"/>
      <c r="G562" s="7"/>
      <c r="H562" s="7"/>
      <c r="I562" s="7"/>
      <c r="J562" s="7"/>
      <c r="K562" s="7"/>
      <c r="L562" s="9"/>
      <c r="M562" s="10"/>
      <c r="N562" s="10"/>
      <c r="O562" s="10"/>
      <c r="P562" s="10"/>
      <c r="Q562" s="10"/>
      <c r="R562" s="10"/>
      <c r="S562" s="10"/>
      <c r="T562" s="10"/>
      <c r="U562" s="10"/>
    </row>
    <row r="563" spans="1:21" ht="16.5" customHeight="1" x14ac:dyDescent="0.25">
      <c r="A563" s="7"/>
      <c r="B563" s="7"/>
      <c r="C563" s="7" t="s">
        <v>65</v>
      </c>
      <c r="D563" s="7"/>
      <c r="E563" s="7"/>
      <c r="F563" s="7"/>
      <c r="G563" s="7"/>
      <c r="H563" s="7"/>
      <c r="I563" s="7"/>
      <c r="J563" s="7"/>
      <c r="K563" s="7"/>
      <c r="L563" s="9" t="s">
        <v>67</v>
      </c>
      <c r="M563" s="18">
        <v>50.4</v>
      </c>
      <c r="N563" s="18">
        <v>50.5</v>
      </c>
      <c r="O563" s="18">
        <v>50.1</v>
      </c>
      <c r="P563" s="18">
        <v>49.6</v>
      </c>
      <c r="Q563" s="18">
        <v>50.5</v>
      </c>
      <c r="R563" s="18">
        <v>50.2</v>
      </c>
      <c r="S563" s="18">
        <v>50.3</v>
      </c>
      <c r="T563" s="18">
        <v>47.6</v>
      </c>
      <c r="U563" s="18">
        <v>50.2</v>
      </c>
    </row>
    <row r="564" spans="1:21" ht="16.5" customHeight="1" x14ac:dyDescent="0.25">
      <c r="A564" s="7"/>
      <c r="B564" s="7" t="s">
        <v>68</v>
      </c>
      <c r="C564" s="7"/>
      <c r="D564" s="7"/>
      <c r="E564" s="7"/>
      <c r="F564" s="7"/>
      <c r="G564" s="7"/>
      <c r="H564" s="7"/>
      <c r="I564" s="7"/>
      <c r="J564" s="7"/>
      <c r="K564" s="7"/>
      <c r="L564" s="9"/>
      <c r="M564" s="10"/>
      <c r="N564" s="10"/>
      <c r="O564" s="10"/>
      <c r="P564" s="10"/>
      <c r="Q564" s="10"/>
      <c r="R564" s="10"/>
      <c r="S564" s="10"/>
      <c r="T564" s="10"/>
      <c r="U564" s="10"/>
    </row>
    <row r="565" spans="1:21" ht="16.5" customHeight="1" x14ac:dyDescent="0.25">
      <c r="A565" s="7"/>
      <c r="B565" s="7"/>
      <c r="C565" s="7" t="s">
        <v>46</v>
      </c>
      <c r="D565" s="7"/>
      <c r="E565" s="7"/>
      <c r="F565" s="7"/>
      <c r="G565" s="7"/>
      <c r="H565" s="7"/>
      <c r="I565" s="7"/>
      <c r="J565" s="7"/>
      <c r="K565" s="7"/>
      <c r="L565" s="9" t="s">
        <v>47</v>
      </c>
      <c r="M565" s="22">
        <v>249.6</v>
      </c>
      <c r="N565" s="22">
        <v>189.2</v>
      </c>
      <c r="O565" s="22">
        <v>161.6</v>
      </c>
      <c r="P565" s="18">
        <v>84.6</v>
      </c>
      <c r="Q565" s="18">
        <v>51.5</v>
      </c>
      <c r="R565" s="18">
        <v>16.3</v>
      </c>
      <c r="S565" s="18">
        <v>13.4</v>
      </c>
      <c r="T565" s="16">
        <v>9.8000000000000007</v>
      </c>
      <c r="U565" s="22">
        <v>776.1</v>
      </c>
    </row>
    <row r="566" spans="1:21" ht="16.5" customHeight="1" x14ac:dyDescent="0.25">
      <c r="A566" s="7"/>
      <c r="B566" s="7"/>
      <c r="C566" s="7" t="s">
        <v>48</v>
      </c>
      <c r="D566" s="7"/>
      <c r="E566" s="7"/>
      <c r="F566" s="7"/>
      <c r="G566" s="7"/>
      <c r="H566" s="7"/>
      <c r="I566" s="7"/>
      <c r="J566" s="7"/>
      <c r="K566" s="7"/>
      <c r="L566" s="9" t="s">
        <v>47</v>
      </c>
      <c r="M566" s="22">
        <v>237</v>
      </c>
      <c r="N566" s="22">
        <v>178.1</v>
      </c>
      <c r="O566" s="22">
        <v>157</v>
      </c>
      <c r="P566" s="18">
        <v>79.8</v>
      </c>
      <c r="Q566" s="18">
        <v>49.7</v>
      </c>
      <c r="R566" s="18">
        <v>16.2</v>
      </c>
      <c r="S566" s="18">
        <v>11.8</v>
      </c>
      <c r="T566" s="16">
        <v>9.1</v>
      </c>
      <c r="U566" s="22">
        <v>738.9</v>
      </c>
    </row>
    <row r="567" spans="1:21" ht="16.5" customHeight="1" x14ac:dyDescent="0.25">
      <c r="A567" s="7"/>
      <c r="B567" s="7"/>
      <c r="C567" s="7" t="s">
        <v>49</v>
      </c>
      <c r="D567" s="7"/>
      <c r="E567" s="7"/>
      <c r="F567" s="7"/>
      <c r="G567" s="7"/>
      <c r="H567" s="7"/>
      <c r="I567" s="7"/>
      <c r="J567" s="7"/>
      <c r="K567" s="7"/>
      <c r="L567" s="9" t="s">
        <v>47</v>
      </c>
      <c r="M567" s="22">
        <v>228.5</v>
      </c>
      <c r="N567" s="22">
        <v>170.6</v>
      </c>
      <c r="O567" s="22">
        <v>152.1</v>
      </c>
      <c r="P567" s="18">
        <v>76.599999999999994</v>
      </c>
      <c r="Q567" s="18">
        <v>49.9</v>
      </c>
      <c r="R567" s="18">
        <v>16.5</v>
      </c>
      <c r="S567" s="18">
        <v>10.7</v>
      </c>
      <c r="T567" s="16">
        <v>8.6</v>
      </c>
      <c r="U567" s="22">
        <v>713.6</v>
      </c>
    </row>
    <row r="568" spans="1:21" ht="16.5" customHeight="1" x14ac:dyDescent="0.25">
      <c r="A568" s="7"/>
      <c r="B568" s="7"/>
      <c r="C568" s="7" t="s">
        <v>50</v>
      </c>
      <c r="D568" s="7"/>
      <c r="E568" s="7"/>
      <c r="F568" s="7"/>
      <c r="G568" s="7"/>
      <c r="H568" s="7"/>
      <c r="I568" s="7"/>
      <c r="J568" s="7"/>
      <c r="K568" s="7"/>
      <c r="L568" s="9" t="s">
        <v>47</v>
      </c>
      <c r="M568" s="22">
        <v>237.4</v>
      </c>
      <c r="N568" s="22">
        <v>184.1</v>
      </c>
      <c r="O568" s="22">
        <v>156.80000000000001</v>
      </c>
      <c r="P568" s="18">
        <v>80.400000000000006</v>
      </c>
      <c r="Q568" s="18">
        <v>53.9</v>
      </c>
      <c r="R568" s="18">
        <v>17.399999999999999</v>
      </c>
      <c r="S568" s="18">
        <v>12.6</v>
      </c>
      <c r="T568" s="16">
        <v>8.5</v>
      </c>
      <c r="U568" s="22">
        <v>751.1</v>
      </c>
    </row>
    <row r="569" spans="1:21" ht="16.5" customHeight="1" x14ac:dyDescent="0.25">
      <c r="A569" s="7"/>
      <c r="B569" s="7"/>
      <c r="C569" s="7" t="s">
        <v>51</v>
      </c>
      <c r="D569" s="7"/>
      <c r="E569" s="7"/>
      <c r="F569" s="7"/>
      <c r="G569" s="7"/>
      <c r="H569" s="7"/>
      <c r="I569" s="7"/>
      <c r="J569" s="7"/>
      <c r="K569" s="7"/>
      <c r="L569" s="9" t="s">
        <v>47</v>
      </c>
      <c r="M569" s="22">
        <v>257.39999999999998</v>
      </c>
      <c r="N569" s="22">
        <v>212</v>
      </c>
      <c r="O569" s="22">
        <v>166.8</v>
      </c>
      <c r="P569" s="18">
        <v>94.1</v>
      </c>
      <c r="Q569" s="18">
        <v>59.2</v>
      </c>
      <c r="R569" s="18">
        <v>16.3</v>
      </c>
      <c r="S569" s="18">
        <v>17</v>
      </c>
      <c r="T569" s="18">
        <v>10.7</v>
      </c>
      <c r="U569" s="22">
        <v>833.6</v>
      </c>
    </row>
    <row r="570" spans="1:21" ht="16.5" customHeight="1" x14ac:dyDescent="0.25">
      <c r="A570" s="7"/>
      <c r="B570" s="7"/>
      <c r="C570" s="7" t="s">
        <v>52</v>
      </c>
      <c r="D570" s="7"/>
      <c r="E570" s="7"/>
      <c r="F570" s="7"/>
      <c r="G570" s="7"/>
      <c r="H570" s="7"/>
      <c r="I570" s="7"/>
      <c r="J570" s="7"/>
      <c r="K570" s="7"/>
      <c r="L570" s="9" t="s">
        <v>47</v>
      </c>
      <c r="M570" s="22">
        <v>266.3</v>
      </c>
      <c r="N570" s="22">
        <v>222.2</v>
      </c>
      <c r="O570" s="22">
        <v>169.7</v>
      </c>
      <c r="P570" s="22">
        <v>105.5</v>
      </c>
      <c r="Q570" s="18">
        <v>58</v>
      </c>
      <c r="R570" s="18">
        <v>15.3</v>
      </c>
      <c r="S570" s="18">
        <v>17.2</v>
      </c>
      <c r="T570" s="18">
        <v>12.2</v>
      </c>
      <c r="U570" s="22">
        <v>866.6</v>
      </c>
    </row>
    <row r="571" spans="1:21" ht="16.5" customHeight="1" x14ac:dyDescent="0.25">
      <c r="A571" s="7"/>
      <c r="B571" s="7"/>
      <c r="C571" s="7" t="s">
        <v>53</v>
      </c>
      <c r="D571" s="7"/>
      <c r="E571" s="7"/>
      <c r="F571" s="7"/>
      <c r="G571" s="7"/>
      <c r="H571" s="7"/>
      <c r="I571" s="7"/>
      <c r="J571" s="7"/>
      <c r="K571" s="7"/>
      <c r="L571" s="9" t="s">
        <v>47</v>
      </c>
      <c r="M571" s="22">
        <v>258.89999999999998</v>
      </c>
      <c r="N571" s="22">
        <v>208.1</v>
      </c>
      <c r="O571" s="22">
        <v>158.69999999999999</v>
      </c>
      <c r="P571" s="18">
        <v>94.4</v>
      </c>
      <c r="Q571" s="18">
        <v>53.4</v>
      </c>
      <c r="R571" s="18">
        <v>14.4</v>
      </c>
      <c r="S571" s="18">
        <v>15.4</v>
      </c>
      <c r="T571" s="18">
        <v>10.8</v>
      </c>
      <c r="U571" s="22">
        <v>814.3</v>
      </c>
    </row>
    <row r="572" spans="1:21" ht="16.5" customHeight="1" x14ac:dyDescent="0.25">
      <c r="A572" s="7"/>
      <c r="B572" s="7"/>
      <c r="C572" s="7" t="s">
        <v>54</v>
      </c>
      <c r="D572" s="7"/>
      <c r="E572" s="7"/>
      <c r="F572" s="7"/>
      <c r="G572" s="7"/>
      <c r="H572" s="7"/>
      <c r="I572" s="7"/>
      <c r="J572" s="7"/>
      <c r="K572" s="7"/>
      <c r="L572" s="9" t="s">
        <v>47</v>
      </c>
      <c r="M572" s="22">
        <v>247.7</v>
      </c>
      <c r="N572" s="22">
        <v>195.9</v>
      </c>
      <c r="O572" s="22">
        <v>155.4</v>
      </c>
      <c r="P572" s="18">
        <v>86.8</v>
      </c>
      <c r="Q572" s="18">
        <v>52.1</v>
      </c>
      <c r="R572" s="18">
        <v>14.7</v>
      </c>
      <c r="S572" s="18">
        <v>14.1</v>
      </c>
      <c r="T572" s="16">
        <v>9.5</v>
      </c>
      <c r="U572" s="22">
        <v>776.3</v>
      </c>
    </row>
    <row r="573" spans="1:21" ht="16.5" customHeight="1" x14ac:dyDescent="0.25">
      <c r="A573" s="7"/>
      <c r="B573" s="7"/>
      <c r="C573" s="7" t="s">
        <v>55</v>
      </c>
      <c r="D573" s="7"/>
      <c r="E573" s="7"/>
      <c r="F573" s="7"/>
      <c r="G573" s="7"/>
      <c r="H573" s="7"/>
      <c r="I573" s="7"/>
      <c r="J573" s="7"/>
      <c r="K573" s="7"/>
      <c r="L573" s="9" t="s">
        <v>47</v>
      </c>
      <c r="M573" s="22">
        <v>255</v>
      </c>
      <c r="N573" s="22">
        <v>203.6</v>
      </c>
      <c r="O573" s="22">
        <v>165.4</v>
      </c>
      <c r="P573" s="18">
        <v>92.4</v>
      </c>
      <c r="Q573" s="18">
        <v>58</v>
      </c>
      <c r="R573" s="18">
        <v>17.2</v>
      </c>
      <c r="S573" s="18">
        <v>13.8</v>
      </c>
      <c r="T573" s="16">
        <v>9.4</v>
      </c>
      <c r="U573" s="22">
        <v>814.8</v>
      </c>
    </row>
    <row r="574" spans="1:21" ht="16.5" customHeight="1" x14ac:dyDescent="0.25">
      <c r="A574" s="7"/>
      <c r="B574" s="7"/>
      <c r="C574" s="7" t="s">
        <v>56</v>
      </c>
      <c r="D574" s="7"/>
      <c r="E574" s="7"/>
      <c r="F574" s="7"/>
      <c r="G574" s="7"/>
      <c r="H574" s="7"/>
      <c r="I574" s="7"/>
      <c r="J574" s="7"/>
      <c r="K574" s="7"/>
      <c r="L574" s="9" t="s">
        <v>47</v>
      </c>
      <c r="M574" s="22">
        <v>240</v>
      </c>
      <c r="N574" s="22">
        <v>187.3</v>
      </c>
      <c r="O574" s="22">
        <v>152.69999999999999</v>
      </c>
      <c r="P574" s="18">
        <v>85.1</v>
      </c>
      <c r="Q574" s="18">
        <v>56.3</v>
      </c>
      <c r="R574" s="18">
        <v>16.8</v>
      </c>
      <c r="S574" s="18">
        <v>12.2</v>
      </c>
      <c r="T574" s="16">
        <v>8.4</v>
      </c>
      <c r="U574" s="22">
        <v>758.9</v>
      </c>
    </row>
    <row r="575" spans="1:21" ht="16.5" customHeight="1" x14ac:dyDescent="0.25">
      <c r="A575" s="7"/>
      <c r="B575" s="7"/>
      <c r="C575" s="7" t="s">
        <v>57</v>
      </c>
      <c r="D575" s="7"/>
      <c r="E575" s="7"/>
      <c r="F575" s="7"/>
      <c r="G575" s="7"/>
      <c r="H575" s="7"/>
      <c r="I575" s="7"/>
      <c r="J575" s="7"/>
      <c r="K575" s="7"/>
      <c r="L575" s="9" t="s">
        <v>47</v>
      </c>
      <c r="M575" s="22">
        <v>245.1</v>
      </c>
      <c r="N575" s="22">
        <v>184.8</v>
      </c>
      <c r="O575" s="22">
        <v>152</v>
      </c>
      <c r="P575" s="18">
        <v>81.8</v>
      </c>
      <c r="Q575" s="18">
        <v>57.2</v>
      </c>
      <c r="R575" s="18">
        <v>18.600000000000001</v>
      </c>
      <c r="S575" s="18">
        <v>11.9</v>
      </c>
      <c r="T575" s="16">
        <v>8</v>
      </c>
      <c r="U575" s="22">
        <v>759.6</v>
      </c>
    </row>
    <row r="576" spans="1:21" ht="16.5" customHeight="1" x14ac:dyDescent="0.25">
      <c r="A576" s="7"/>
      <c r="B576" s="7"/>
      <c r="C576" s="7" t="s">
        <v>58</v>
      </c>
      <c r="D576" s="7"/>
      <c r="E576" s="7"/>
      <c r="F576" s="7"/>
      <c r="G576" s="7"/>
      <c r="H576" s="7"/>
      <c r="I576" s="7"/>
      <c r="J576" s="7"/>
      <c r="K576" s="7"/>
      <c r="L576" s="9" t="s">
        <v>47</v>
      </c>
      <c r="M576" s="22">
        <v>220.5</v>
      </c>
      <c r="N576" s="22">
        <v>165.2</v>
      </c>
      <c r="O576" s="22">
        <v>134.80000000000001</v>
      </c>
      <c r="P576" s="18">
        <v>72.2</v>
      </c>
      <c r="Q576" s="18">
        <v>52</v>
      </c>
      <c r="R576" s="18">
        <v>17.5</v>
      </c>
      <c r="S576" s="18">
        <v>10.3</v>
      </c>
      <c r="T576" s="16">
        <v>6.8</v>
      </c>
      <c r="U576" s="22">
        <v>679.4</v>
      </c>
    </row>
    <row r="577" spans="1:21" ht="16.5" customHeight="1" x14ac:dyDescent="0.25">
      <c r="A577" s="7"/>
      <c r="B577" s="7"/>
      <c r="C577" s="7" t="s">
        <v>59</v>
      </c>
      <c r="D577" s="7"/>
      <c r="E577" s="7"/>
      <c r="F577" s="7"/>
      <c r="G577" s="7"/>
      <c r="H577" s="7"/>
      <c r="I577" s="7"/>
      <c r="J577" s="7"/>
      <c r="K577" s="7"/>
      <c r="L577" s="9" t="s">
        <v>47</v>
      </c>
      <c r="M577" s="22">
        <v>198.4</v>
      </c>
      <c r="N577" s="22">
        <v>147.19999999999999</v>
      </c>
      <c r="O577" s="22">
        <v>124.1</v>
      </c>
      <c r="P577" s="18">
        <v>63.3</v>
      </c>
      <c r="Q577" s="18">
        <v>48</v>
      </c>
      <c r="R577" s="18">
        <v>16.7</v>
      </c>
      <c r="S577" s="16">
        <v>9</v>
      </c>
      <c r="T577" s="16">
        <v>5.5</v>
      </c>
      <c r="U577" s="22">
        <v>612.5</v>
      </c>
    </row>
    <row r="578" spans="1:21" ht="16.5" customHeight="1" x14ac:dyDescent="0.25">
      <c r="A578" s="7"/>
      <c r="B578" s="7"/>
      <c r="C578" s="7" t="s">
        <v>60</v>
      </c>
      <c r="D578" s="7"/>
      <c r="E578" s="7"/>
      <c r="F578" s="7"/>
      <c r="G578" s="7"/>
      <c r="H578" s="7"/>
      <c r="I578" s="7"/>
      <c r="J578" s="7"/>
      <c r="K578" s="7"/>
      <c r="L578" s="9" t="s">
        <v>47</v>
      </c>
      <c r="M578" s="22">
        <v>172.5</v>
      </c>
      <c r="N578" s="22">
        <v>126.1</v>
      </c>
      <c r="O578" s="22">
        <v>106.1</v>
      </c>
      <c r="P578" s="18">
        <v>51.1</v>
      </c>
      <c r="Q578" s="18">
        <v>41.3</v>
      </c>
      <c r="R578" s="18">
        <v>14.4</v>
      </c>
      <c r="S578" s="16">
        <v>7.2</v>
      </c>
      <c r="T578" s="16">
        <v>3.7</v>
      </c>
      <c r="U578" s="22">
        <v>522.29999999999995</v>
      </c>
    </row>
    <row r="579" spans="1:21" ht="16.5" customHeight="1" x14ac:dyDescent="0.25">
      <c r="A579" s="7"/>
      <c r="B579" s="7"/>
      <c r="C579" s="7" t="s">
        <v>61</v>
      </c>
      <c r="D579" s="7"/>
      <c r="E579" s="7"/>
      <c r="F579" s="7"/>
      <c r="G579" s="7"/>
      <c r="H579" s="7"/>
      <c r="I579" s="7"/>
      <c r="J579" s="7"/>
      <c r="K579" s="7"/>
      <c r="L579" s="9" t="s">
        <v>47</v>
      </c>
      <c r="M579" s="22">
        <v>124.9</v>
      </c>
      <c r="N579" s="18">
        <v>92.8</v>
      </c>
      <c r="O579" s="18">
        <v>74.7</v>
      </c>
      <c r="P579" s="18">
        <v>36</v>
      </c>
      <c r="Q579" s="18">
        <v>29.9</v>
      </c>
      <c r="R579" s="18">
        <v>10.4</v>
      </c>
      <c r="S579" s="16">
        <v>4.8</v>
      </c>
      <c r="T579" s="16">
        <v>2.2000000000000002</v>
      </c>
      <c r="U579" s="22">
        <v>375.7</v>
      </c>
    </row>
    <row r="580" spans="1:21" ht="16.5" customHeight="1" x14ac:dyDescent="0.25">
      <c r="A580" s="7"/>
      <c r="B580" s="7"/>
      <c r="C580" s="7" t="s">
        <v>62</v>
      </c>
      <c r="D580" s="7"/>
      <c r="E580" s="7"/>
      <c r="F580" s="7"/>
      <c r="G580" s="7"/>
      <c r="H580" s="7"/>
      <c r="I580" s="7"/>
      <c r="J580" s="7"/>
      <c r="K580" s="7"/>
      <c r="L580" s="9" t="s">
        <v>47</v>
      </c>
      <c r="M580" s="18">
        <v>92.2</v>
      </c>
      <c r="N580" s="18">
        <v>68.900000000000006</v>
      </c>
      <c r="O580" s="18">
        <v>50.8</v>
      </c>
      <c r="P580" s="18">
        <v>25.2</v>
      </c>
      <c r="Q580" s="18">
        <v>22.6</v>
      </c>
      <c r="R580" s="16">
        <v>7.2</v>
      </c>
      <c r="S580" s="16">
        <v>3.3</v>
      </c>
      <c r="T580" s="16">
        <v>1</v>
      </c>
      <c r="U580" s="22">
        <v>271.3</v>
      </c>
    </row>
    <row r="581" spans="1:21" ht="16.5" customHeight="1" x14ac:dyDescent="0.25">
      <c r="A581" s="7"/>
      <c r="B581" s="7"/>
      <c r="C581" s="7" t="s">
        <v>63</v>
      </c>
      <c r="D581" s="7"/>
      <c r="E581" s="7"/>
      <c r="F581" s="7"/>
      <c r="G581" s="7"/>
      <c r="H581" s="7"/>
      <c r="I581" s="7"/>
      <c r="J581" s="7"/>
      <c r="K581" s="7"/>
      <c r="L581" s="9" t="s">
        <v>47</v>
      </c>
      <c r="M581" s="18">
        <v>66.5</v>
      </c>
      <c r="N581" s="18">
        <v>49.8</v>
      </c>
      <c r="O581" s="18">
        <v>34.6</v>
      </c>
      <c r="P581" s="18">
        <v>17.2</v>
      </c>
      <c r="Q581" s="18">
        <v>16.899999999999999</v>
      </c>
      <c r="R581" s="16">
        <v>5</v>
      </c>
      <c r="S581" s="16">
        <v>2.2999999999999998</v>
      </c>
      <c r="T581" s="16">
        <v>0.6</v>
      </c>
      <c r="U581" s="22">
        <v>192.9</v>
      </c>
    </row>
    <row r="582" spans="1:21" ht="16.5" customHeight="1" x14ac:dyDescent="0.25">
      <c r="A582" s="7"/>
      <c r="B582" s="7"/>
      <c r="C582" s="7" t="s">
        <v>64</v>
      </c>
      <c r="D582" s="7"/>
      <c r="E582" s="7"/>
      <c r="F582" s="7"/>
      <c r="G582" s="7"/>
      <c r="H582" s="7"/>
      <c r="I582" s="7"/>
      <c r="J582" s="7"/>
      <c r="K582" s="7"/>
      <c r="L582" s="9" t="s">
        <v>47</v>
      </c>
      <c r="M582" s="18">
        <v>52.1</v>
      </c>
      <c r="N582" s="18">
        <v>39.4</v>
      </c>
      <c r="O582" s="18">
        <v>26.6</v>
      </c>
      <c r="P582" s="18">
        <v>13.1</v>
      </c>
      <c r="Q582" s="18">
        <v>13.9</v>
      </c>
      <c r="R582" s="16">
        <v>3.8</v>
      </c>
      <c r="S582" s="16">
        <v>1.8</v>
      </c>
      <c r="T582" s="16">
        <v>0.3</v>
      </c>
      <c r="U582" s="22">
        <v>151</v>
      </c>
    </row>
    <row r="583" spans="1:21" ht="16.5" customHeight="1" x14ac:dyDescent="0.25">
      <c r="A583" s="7"/>
      <c r="B583" s="7"/>
      <c r="C583" s="7" t="s">
        <v>65</v>
      </c>
      <c r="D583" s="7"/>
      <c r="E583" s="7"/>
      <c r="F583" s="7"/>
      <c r="G583" s="7"/>
      <c r="H583" s="7"/>
      <c r="I583" s="7"/>
      <c r="J583" s="7"/>
      <c r="K583" s="7"/>
      <c r="L583" s="9" t="s">
        <v>47</v>
      </c>
      <c r="M583" s="20">
        <v>3650</v>
      </c>
      <c r="N583" s="20">
        <v>2825.3</v>
      </c>
      <c r="O583" s="20">
        <v>2299.8000000000002</v>
      </c>
      <c r="P583" s="20">
        <v>1239.5999999999999</v>
      </c>
      <c r="Q583" s="22">
        <v>823.7</v>
      </c>
      <c r="R583" s="22">
        <v>254.7</v>
      </c>
      <c r="S583" s="22">
        <v>188.7</v>
      </c>
      <c r="T583" s="22">
        <v>125</v>
      </c>
      <c r="U583" s="21">
        <v>11408.8</v>
      </c>
    </row>
    <row r="584" spans="1:21" ht="16.5" customHeight="1" x14ac:dyDescent="0.25">
      <c r="A584" s="7"/>
      <c r="B584" s="7" t="s">
        <v>69</v>
      </c>
      <c r="C584" s="7"/>
      <c r="D584" s="7"/>
      <c r="E584" s="7"/>
      <c r="F584" s="7"/>
      <c r="G584" s="7"/>
      <c r="H584" s="7"/>
      <c r="I584" s="7"/>
      <c r="J584" s="7"/>
      <c r="K584" s="7"/>
      <c r="L584" s="9"/>
      <c r="M584" s="10"/>
      <c r="N584" s="10"/>
      <c r="O584" s="10"/>
      <c r="P584" s="10"/>
      <c r="Q584" s="10"/>
      <c r="R584" s="10"/>
      <c r="S584" s="10"/>
      <c r="T584" s="10"/>
      <c r="U584" s="10"/>
    </row>
    <row r="585" spans="1:21" ht="16.5" customHeight="1" x14ac:dyDescent="0.25">
      <c r="A585" s="7"/>
      <c r="B585" s="7"/>
      <c r="C585" s="7" t="s">
        <v>65</v>
      </c>
      <c r="D585" s="7"/>
      <c r="E585" s="7"/>
      <c r="F585" s="7"/>
      <c r="G585" s="7"/>
      <c r="H585" s="7"/>
      <c r="I585" s="7"/>
      <c r="J585" s="7"/>
      <c r="K585" s="7"/>
      <c r="L585" s="9" t="s">
        <v>67</v>
      </c>
      <c r="M585" s="18">
        <v>49.6</v>
      </c>
      <c r="N585" s="18">
        <v>49.5</v>
      </c>
      <c r="O585" s="18">
        <v>49.9</v>
      </c>
      <c r="P585" s="18">
        <v>50.4</v>
      </c>
      <c r="Q585" s="18">
        <v>49.5</v>
      </c>
      <c r="R585" s="18">
        <v>49.8</v>
      </c>
      <c r="S585" s="18">
        <v>49.7</v>
      </c>
      <c r="T585" s="18">
        <v>52.4</v>
      </c>
      <c r="U585" s="18">
        <v>49.8</v>
      </c>
    </row>
    <row r="586" spans="1:21" ht="16.5" customHeight="1" x14ac:dyDescent="0.25">
      <c r="A586" s="7"/>
      <c r="B586" s="7" t="s">
        <v>70</v>
      </c>
      <c r="C586" s="7"/>
      <c r="D586" s="7"/>
      <c r="E586" s="7"/>
      <c r="F586" s="7"/>
      <c r="G586" s="7"/>
      <c r="H586" s="7"/>
      <c r="I586" s="7"/>
      <c r="J586" s="7"/>
      <c r="K586" s="7"/>
      <c r="L586" s="9"/>
      <c r="M586" s="10"/>
      <c r="N586" s="10"/>
      <c r="O586" s="10"/>
      <c r="P586" s="10"/>
      <c r="Q586" s="10"/>
      <c r="R586" s="10"/>
      <c r="S586" s="10"/>
      <c r="T586" s="10"/>
      <c r="U586" s="10"/>
    </row>
    <row r="587" spans="1:21" ht="16.5" customHeight="1" x14ac:dyDescent="0.25">
      <c r="A587" s="7"/>
      <c r="B587" s="7"/>
      <c r="C587" s="7" t="s">
        <v>46</v>
      </c>
      <c r="D587" s="7"/>
      <c r="E587" s="7"/>
      <c r="F587" s="7"/>
      <c r="G587" s="7"/>
      <c r="H587" s="7"/>
      <c r="I587" s="7"/>
      <c r="J587" s="7"/>
      <c r="K587" s="7"/>
      <c r="L587" s="9" t="s">
        <v>47</v>
      </c>
      <c r="M587" s="22">
        <v>485.9</v>
      </c>
      <c r="N587" s="22">
        <v>368.3</v>
      </c>
      <c r="O587" s="22">
        <v>315</v>
      </c>
      <c r="P587" s="22">
        <v>165.3</v>
      </c>
      <c r="Q587" s="22">
        <v>100.5</v>
      </c>
      <c r="R587" s="18">
        <v>31.5</v>
      </c>
      <c r="S587" s="18">
        <v>25.9</v>
      </c>
      <c r="T587" s="18">
        <v>19</v>
      </c>
      <c r="U587" s="20">
        <v>1511.5</v>
      </c>
    </row>
    <row r="588" spans="1:21" ht="16.5" customHeight="1" x14ac:dyDescent="0.25">
      <c r="A588" s="7"/>
      <c r="B588" s="7"/>
      <c r="C588" s="7" t="s">
        <v>48</v>
      </c>
      <c r="D588" s="7"/>
      <c r="E588" s="7"/>
      <c r="F588" s="7"/>
      <c r="G588" s="7"/>
      <c r="H588" s="7"/>
      <c r="I588" s="7"/>
      <c r="J588" s="7"/>
      <c r="K588" s="7"/>
      <c r="L588" s="9" t="s">
        <v>47</v>
      </c>
      <c r="M588" s="22">
        <v>460.2</v>
      </c>
      <c r="N588" s="22">
        <v>346.8</v>
      </c>
      <c r="O588" s="22">
        <v>305.5</v>
      </c>
      <c r="P588" s="22">
        <v>156.5</v>
      </c>
      <c r="Q588" s="18">
        <v>97.4</v>
      </c>
      <c r="R588" s="18">
        <v>31.3</v>
      </c>
      <c r="S588" s="18">
        <v>22.8</v>
      </c>
      <c r="T588" s="18">
        <v>17.600000000000001</v>
      </c>
      <c r="U588" s="20">
        <v>1438.2</v>
      </c>
    </row>
    <row r="589" spans="1:21" ht="16.5" customHeight="1" x14ac:dyDescent="0.25">
      <c r="A589" s="7"/>
      <c r="B589" s="7"/>
      <c r="C589" s="7" t="s">
        <v>49</v>
      </c>
      <c r="D589" s="7"/>
      <c r="E589" s="7"/>
      <c r="F589" s="7"/>
      <c r="G589" s="7"/>
      <c r="H589" s="7"/>
      <c r="I589" s="7"/>
      <c r="J589" s="7"/>
      <c r="K589" s="7"/>
      <c r="L589" s="9" t="s">
        <v>47</v>
      </c>
      <c r="M589" s="22">
        <v>444.7</v>
      </c>
      <c r="N589" s="22">
        <v>333.1</v>
      </c>
      <c r="O589" s="22">
        <v>296.5</v>
      </c>
      <c r="P589" s="22">
        <v>150.6</v>
      </c>
      <c r="Q589" s="18">
        <v>97.6</v>
      </c>
      <c r="R589" s="18">
        <v>32</v>
      </c>
      <c r="S589" s="18">
        <v>21.2</v>
      </c>
      <c r="T589" s="18">
        <v>16.600000000000001</v>
      </c>
      <c r="U589" s="20">
        <v>1392.4</v>
      </c>
    </row>
    <row r="590" spans="1:21" ht="16.5" customHeight="1" x14ac:dyDescent="0.25">
      <c r="A590" s="7"/>
      <c r="B590" s="7"/>
      <c r="C590" s="7" t="s">
        <v>50</v>
      </c>
      <c r="D590" s="7"/>
      <c r="E590" s="7"/>
      <c r="F590" s="7"/>
      <c r="G590" s="7"/>
      <c r="H590" s="7"/>
      <c r="I590" s="7"/>
      <c r="J590" s="7"/>
      <c r="K590" s="7"/>
      <c r="L590" s="9" t="s">
        <v>47</v>
      </c>
      <c r="M590" s="22">
        <v>462.1</v>
      </c>
      <c r="N590" s="22">
        <v>359.5</v>
      </c>
      <c r="O590" s="22">
        <v>306.60000000000002</v>
      </c>
      <c r="P590" s="22">
        <v>156.5</v>
      </c>
      <c r="Q590" s="22">
        <v>105</v>
      </c>
      <c r="R590" s="18">
        <v>33.299999999999997</v>
      </c>
      <c r="S590" s="18">
        <v>24.5</v>
      </c>
      <c r="T590" s="18">
        <v>16</v>
      </c>
      <c r="U590" s="20">
        <v>1463.5</v>
      </c>
    </row>
    <row r="591" spans="1:21" ht="16.5" customHeight="1" x14ac:dyDescent="0.25">
      <c r="A591" s="7"/>
      <c r="B591" s="7"/>
      <c r="C591" s="7" t="s">
        <v>51</v>
      </c>
      <c r="D591" s="7"/>
      <c r="E591" s="7"/>
      <c r="F591" s="7"/>
      <c r="G591" s="7"/>
      <c r="H591" s="7"/>
      <c r="I591" s="7"/>
      <c r="J591" s="7"/>
      <c r="K591" s="7"/>
      <c r="L591" s="9" t="s">
        <v>47</v>
      </c>
      <c r="M591" s="22">
        <v>504.8</v>
      </c>
      <c r="N591" s="22">
        <v>416.5</v>
      </c>
      <c r="O591" s="22">
        <v>330.2</v>
      </c>
      <c r="P591" s="22">
        <v>182.6</v>
      </c>
      <c r="Q591" s="22">
        <v>115.1</v>
      </c>
      <c r="R591" s="18">
        <v>31.6</v>
      </c>
      <c r="S591" s="18">
        <v>33.299999999999997</v>
      </c>
      <c r="T591" s="18">
        <v>19.899999999999999</v>
      </c>
      <c r="U591" s="20">
        <v>1634.2</v>
      </c>
    </row>
    <row r="592" spans="1:21" ht="16.5" customHeight="1" x14ac:dyDescent="0.25">
      <c r="A592" s="7"/>
      <c r="B592" s="7"/>
      <c r="C592" s="7" t="s">
        <v>52</v>
      </c>
      <c r="D592" s="7"/>
      <c r="E592" s="7"/>
      <c r="F592" s="7"/>
      <c r="G592" s="7"/>
      <c r="H592" s="7"/>
      <c r="I592" s="7"/>
      <c r="J592" s="7"/>
      <c r="K592" s="7"/>
      <c r="L592" s="9" t="s">
        <v>47</v>
      </c>
      <c r="M592" s="22">
        <v>531.29999999999995</v>
      </c>
      <c r="N592" s="22">
        <v>441.2</v>
      </c>
      <c r="O592" s="22">
        <v>336.7</v>
      </c>
      <c r="P592" s="22">
        <v>202.3</v>
      </c>
      <c r="Q592" s="22">
        <v>114.2</v>
      </c>
      <c r="R592" s="18">
        <v>30.5</v>
      </c>
      <c r="S592" s="18">
        <v>34.1</v>
      </c>
      <c r="T592" s="18">
        <v>23.3</v>
      </c>
      <c r="U592" s="20">
        <v>1713.9</v>
      </c>
    </row>
    <row r="593" spans="1:21" ht="16.5" customHeight="1" x14ac:dyDescent="0.25">
      <c r="A593" s="7"/>
      <c r="B593" s="7"/>
      <c r="C593" s="7" t="s">
        <v>53</v>
      </c>
      <c r="D593" s="7"/>
      <c r="E593" s="7"/>
      <c r="F593" s="7"/>
      <c r="G593" s="7"/>
      <c r="H593" s="7"/>
      <c r="I593" s="7"/>
      <c r="J593" s="7"/>
      <c r="K593" s="7"/>
      <c r="L593" s="9" t="s">
        <v>47</v>
      </c>
      <c r="M593" s="22">
        <v>518.29999999999995</v>
      </c>
      <c r="N593" s="22">
        <v>416</v>
      </c>
      <c r="O593" s="22">
        <v>316.7</v>
      </c>
      <c r="P593" s="22">
        <v>183</v>
      </c>
      <c r="Q593" s="22">
        <v>106</v>
      </c>
      <c r="R593" s="18">
        <v>29.2</v>
      </c>
      <c r="S593" s="18">
        <v>31.1</v>
      </c>
      <c r="T593" s="18">
        <v>20.8</v>
      </c>
      <c r="U593" s="20">
        <v>1621.4</v>
      </c>
    </row>
    <row r="594" spans="1:21" ht="16.5" customHeight="1" x14ac:dyDescent="0.25">
      <c r="A594" s="7"/>
      <c r="B594" s="7"/>
      <c r="C594" s="7" t="s">
        <v>54</v>
      </c>
      <c r="D594" s="7"/>
      <c r="E594" s="7"/>
      <c r="F594" s="7"/>
      <c r="G594" s="7"/>
      <c r="H594" s="7"/>
      <c r="I594" s="7"/>
      <c r="J594" s="7"/>
      <c r="K594" s="7"/>
      <c r="L594" s="9" t="s">
        <v>47</v>
      </c>
      <c r="M594" s="22">
        <v>498.4</v>
      </c>
      <c r="N594" s="22">
        <v>393.8</v>
      </c>
      <c r="O594" s="22">
        <v>312.8</v>
      </c>
      <c r="P594" s="22">
        <v>170.7</v>
      </c>
      <c r="Q594" s="22">
        <v>103.7</v>
      </c>
      <c r="R594" s="18">
        <v>29.8</v>
      </c>
      <c r="S594" s="18">
        <v>27.9</v>
      </c>
      <c r="T594" s="18">
        <v>18.399999999999999</v>
      </c>
      <c r="U594" s="20">
        <v>1555.7</v>
      </c>
    </row>
    <row r="595" spans="1:21" ht="16.5" customHeight="1" x14ac:dyDescent="0.25">
      <c r="A595" s="7"/>
      <c r="B595" s="7"/>
      <c r="C595" s="7" t="s">
        <v>55</v>
      </c>
      <c r="D595" s="7"/>
      <c r="E595" s="7"/>
      <c r="F595" s="7"/>
      <c r="G595" s="7"/>
      <c r="H595" s="7"/>
      <c r="I595" s="7"/>
      <c r="J595" s="7"/>
      <c r="K595" s="7"/>
      <c r="L595" s="9" t="s">
        <v>47</v>
      </c>
      <c r="M595" s="22">
        <v>518.1</v>
      </c>
      <c r="N595" s="22">
        <v>415.2</v>
      </c>
      <c r="O595" s="22">
        <v>334.7</v>
      </c>
      <c r="P595" s="22">
        <v>182.1</v>
      </c>
      <c r="Q595" s="22">
        <v>116.2</v>
      </c>
      <c r="R595" s="18">
        <v>35</v>
      </c>
      <c r="S595" s="18">
        <v>27.8</v>
      </c>
      <c r="T595" s="18">
        <v>18.2</v>
      </c>
      <c r="U595" s="20">
        <v>1647.5</v>
      </c>
    </row>
    <row r="596" spans="1:21" ht="16.5" customHeight="1" x14ac:dyDescent="0.25">
      <c r="A596" s="7"/>
      <c r="B596" s="7"/>
      <c r="C596" s="7" t="s">
        <v>56</v>
      </c>
      <c r="D596" s="7"/>
      <c r="E596" s="7"/>
      <c r="F596" s="7"/>
      <c r="G596" s="7"/>
      <c r="H596" s="7"/>
      <c r="I596" s="7"/>
      <c r="J596" s="7"/>
      <c r="K596" s="7"/>
      <c r="L596" s="9" t="s">
        <v>47</v>
      </c>
      <c r="M596" s="22">
        <v>485.5</v>
      </c>
      <c r="N596" s="22">
        <v>381.3</v>
      </c>
      <c r="O596" s="22">
        <v>309.2</v>
      </c>
      <c r="P596" s="22">
        <v>168.5</v>
      </c>
      <c r="Q596" s="22">
        <v>113.1</v>
      </c>
      <c r="R596" s="18">
        <v>34.4</v>
      </c>
      <c r="S596" s="18">
        <v>24.8</v>
      </c>
      <c r="T596" s="18">
        <v>16.100000000000001</v>
      </c>
      <c r="U596" s="20">
        <v>1533.2</v>
      </c>
    </row>
    <row r="597" spans="1:21" ht="16.5" customHeight="1" x14ac:dyDescent="0.25">
      <c r="A597" s="7"/>
      <c r="B597" s="7"/>
      <c r="C597" s="7" t="s">
        <v>57</v>
      </c>
      <c r="D597" s="7"/>
      <c r="E597" s="7"/>
      <c r="F597" s="7"/>
      <c r="G597" s="7"/>
      <c r="H597" s="7"/>
      <c r="I597" s="7"/>
      <c r="J597" s="7"/>
      <c r="K597" s="7"/>
      <c r="L597" s="9" t="s">
        <v>47</v>
      </c>
      <c r="M597" s="22">
        <v>495.6</v>
      </c>
      <c r="N597" s="22">
        <v>375.4</v>
      </c>
      <c r="O597" s="22">
        <v>307.8</v>
      </c>
      <c r="P597" s="22">
        <v>163.1</v>
      </c>
      <c r="Q597" s="22">
        <v>115.7</v>
      </c>
      <c r="R597" s="18">
        <v>37.799999999999997</v>
      </c>
      <c r="S597" s="18">
        <v>24.4</v>
      </c>
      <c r="T597" s="18">
        <v>15.4</v>
      </c>
      <c r="U597" s="20">
        <v>1535.5</v>
      </c>
    </row>
    <row r="598" spans="1:21" ht="16.5" customHeight="1" x14ac:dyDescent="0.25">
      <c r="A598" s="7"/>
      <c r="B598" s="7"/>
      <c r="C598" s="7" t="s">
        <v>58</v>
      </c>
      <c r="D598" s="7"/>
      <c r="E598" s="7"/>
      <c r="F598" s="7"/>
      <c r="G598" s="7"/>
      <c r="H598" s="7"/>
      <c r="I598" s="7"/>
      <c r="J598" s="7"/>
      <c r="K598" s="7"/>
      <c r="L598" s="9" t="s">
        <v>47</v>
      </c>
      <c r="M598" s="22">
        <v>446.6</v>
      </c>
      <c r="N598" s="22">
        <v>337.2</v>
      </c>
      <c r="O598" s="22">
        <v>272.2</v>
      </c>
      <c r="P598" s="22">
        <v>144.9</v>
      </c>
      <c r="Q598" s="22">
        <v>106</v>
      </c>
      <c r="R598" s="18">
        <v>35.4</v>
      </c>
      <c r="S598" s="18">
        <v>21.1</v>
      </c>
      <c r="T598" s="18">
        <v>13</v>
      </c>
      <c r="U598" s="20">
        <v>1376.6</v>
      </c>
    </row>
    <row r="599" spans="1:21" ht="16.5" customHeight="1" x14ac:dyDescent="0.25">
      <c r="A599" s="7"/>
      <c r="B599" s="7"/>
      <c r="C599" s="7" t="s">
        <v>59</v>
      </c>
      <c r="D599" s="7"/>
      <c r="E599" s="7"/>
      <c r="F599" s="7"/>
      <c r="G599" s="7"/>
      <c r="H599" s="7"/>
      <c r="I599" s="7"/>
      <c r="J599" s="7"/>
      <c r="K599" s="7"/>
      <c r="L599" s="9" t="s">
        <v>47</v>
      </c>
      <c r="M599" s="22">
        <v>400</v>
      </c>
      <c r="N599" s="22">
        <v>300.89999999999998</v>
      </c>
      <c r="O599" s="22">
        <v>247.6</v>
      </c>
      <c r="P599" s="22">
        <v>126.3</v>
      </c>
      <c r="Q599" s="18">
        <v>98</v>
      </c>
      <c r="R599" s="18">
        <v>33.200000000000003</v>
      </c>
      <c r="S599" s="18">
        <v>18.600000000000001</v>
      </c>
      <c r="T599" s="18">
        <v>10</v>
      </c>
      <c r="U599" s="20">
        <v>1234.7</v>
      </c>
    </row>
    <row r="600" spans="1:21" ht="16.5" customHeight="1" x14ac:dyDescent="0.25">
      <c r="A600" s="7"/>
      <c r="B600" s="7"/>
      <c r="C600" s="7" t="s">
        <v>60</v>
      </c>
      <c r="D600" s="7"/>
      <c r="E600" s="7"/>
      <c r="F600" s="7"/>
      <c r="G600" s="7"/>
      <c r="H600" s="7"/>
      <c r="I600" s="7"/>
      <c r="J600" s="7"/>
      <c r="K600" s="7"/>
      <c r="L600" s="9" t="s">
        <v>47</v>
      </c>
      <c r="M600" s="22">
        <v>346.6</v>
      </c>
      <c r="N600" s="22">
        <v>257.2</v>
      </c>
      <c r="O600" s="22">
        <v>211</v>
      </c>
      <c r="P600" s="22">
        <v>101.3</v>
      </c>
      <c r="Q600" s="18">
        <v>84.6</v>
      </c>
      <c r="R600" s="18">
        <v>28.6</v>
      </c>
      <c r="S600" s="18">
        <v>14.8</v>
      </c>
      <c r="T600" s="16">
        <v>6.5</v>
      </c>
      <c r="U600" s="20">
        <v>1050.8</v>
      </c>
    </row>
    <row r="601" spans="1:21" ht="16.5" customHeight="1" x14ac:dyDescent="0.25">
      <c r="A601" s="7"/>
      <c r="B601" s="7"/>
      <c r="C601" s="7" t="s">
        <v>61</v>
      </c>
      <c r="D601" s="7"/>
      <c r="E601" s="7"/>
      <c r="F601" s="7"/>
      <c r="G601" s="7"/>
      <c r="H601" s="7"/>
      <c r="I601" s="7"/>
      <c r="J601" s="7"/>
      <c r="K601" s="7"/>
      <c r="L601" s="9" t="s">
        <v>47</v>
      </c>
      <c r="M601" s="22">
        <v>255.6</v>
      </c>
      <c r="N601" s="22">
        <v>191.5</v>
      </c>
      <c r="O601" s="22">
        <v>149.6</v>
      </c>
      <c r="P601" s="18">
        <v>73.2</v>
      </c>
      <c r="Q601" s="18">
        <v>62.2</v>
      </c>
      <c r="R601" s="18">
        <v>20.8</v>
      </c>
      <c r="S601" s="16">
        <v>9.9</v>
      </c>
      <c r="T601" s="16">
        <v>3.9</v>
      </c>
      <c r="U601" s="22">
        <v>766.9</v>
      </c>
    </row>
    <row r="602" spans="1:21" ht="16.5" customHeight="1" x14ac:dyDescent="0.25">
      <c r="A602" s="7"/>
      <c r="B602" s="7"/>
      <c r="C602" s="7" t="s">
        <v>62</v>
      </c>
      <c r="D602" s="7"/>
      <c r="E602" s="7"/>
      <c r="F602" s="7"/>
      <c r="G602" s="7"/>
      <c r="H602" s="7"/>
      <c r="I602" s="7"/>
      <c r="J602" s="7"/>
      <c r="K602" s="7"/>
      <c r="L602" s="9" t="s">
        <v>47</v>
      </c>
      <c r="M602" s="22">
        <v>197.2</v>
      </c>
      <c r="N602" s="22">
        <v>148.6</v>
      </c>
      <c r="O602" s="22">
        <v>106.3</v>
      </c>
      <c r="P602" s="18">
        <v>54</v>
      </c>
      <c r="Q602" s="18">
        <v>48.7</v>
      </c>
      <c r="R602" s="18">
        <v>15.4</v>
      </c>
      <c r="S602" s="16">
        <v>7.2</v>
      </c>
      <c r="T602" s="16">
        <v>2</v>
      </c>
      <c r="U602" s="22">
        <v>579.4</v>
      </c>
    </row>
    <row r="603" spans="1:21" ht="16.5" customHeight="1" x14ac:dyDescent="0.25">
      <c r="A603" s="7"/>
      <c r="B603" s="7"/>
      <c r="C603" s="7" t="s">
        <v>63</v>
      </c>
      <c r="D603" s="7"/>
      <c r="E603" s="7"/>
      <c r="F603" s="7"/>
      <c r="G603" s="7"/>
      <c r="H603" s="7"/>
      <c r="I603" s="7"/>
      <c r="J603" s="7"/>
      <c r="K603" s="7"/>
      <c r="L603" s="9" t="s">
        <v>47</v>
      </c>
      <c r="M603" s="22">
        <v>153.30000000000001</v>
      </c>
      <c r="N603" s="22">
        <v>115.5</v>
      </c>
      <c r="O603" s="18">
        <v>78.900000000000006</v>
      </c>
      <c r="P603" s="18">
        <v>39.799999999999997</v>
      </c>
      <c r="Q603" s="18">
        <v>39.1</v>
      </c>
      <c r="R603" s="18">
        <v>11.4</v>
      </c>
      <c r="S603" s="16">
        <v>5.2</v>
      </c>
      <c r="T603" s="16">
        <v>1.2</v>
      </c>
      <c r="U603" s="22">
        <v>444.5</v>
      </c>
    </row>
    <row r="604" spans="1:21" ht="16.5" customHeight="1" x14ac:dyDescent="0.25">
      <c r="A604" s="7"/>
      <c r="B604" s="7"/>
      <c r="C604" s="7" t="s">
        <v>64</v>
      </c>
      <c r="D604" s="7"/>
      <c r="E604" s="7"/>
      <c r="F604" s="7"/>
      <c r="G604" s="7"/>
      <c r="H604" s="7"/>
      <c r="I604" s="7"/>
      <c r="J604" s="7"/>
      <c r="K604" s="7"/>
      <c r="L604" s="9" t="s">
        <v>47</v>
      </c>
      <c r="M604" s="22">
        <v>148.9</v>
      </c>
      <c r="N604" s="22">
        <v>111.5</v>
      </c>
      <c r="O604" s="18">
        <v>74.2</v>
      </c>
      <c r="P604" s="18">
        <v>37</v>
      </c>
      <c r="Q604" s="18">
        <v>40</v>
      </c>
      <c r="R604" s="18">
        <v>10.6</v>
      </c>
      <c r="S604" s="16">
        <v>5.0999999999999996</v>
      </c>
      <c r="T604" s="16">
        <v>0.7</v>
      </c>
      <c r="U604" s="22">
        <v>428.1</v>
      </c>
    </row>
    <row r="605" spans="1:21" ht="16.5" customHeight="1" x14ac:dyDescent="0.25">
      <c r="A605" s="7"/>
      <c r="B605" s="7"/>
      <c r="C605" s="7" t="s">
        <v>65</v>
      </c>
      <c r="D605" s="7"/>
      <c r="E605" s="7"/>
      <c r="F605" s="7"/>
      <c r="G605" s="7"/>
      <c r="H605" s="7"/>
      <c r="I605" s="7"/>
      <c r="J605" s="7"/>
      <c r="K605" s="7"/>
      <c r="L605" s="9" t="s">
        <v>47</v>
      </c>
      <c r="M605" s="20">
        <v>7353.2</v>
      </c>
      <c r="N605" s="20">
        <v>5709.6</v>
      </c>
      <c r="O605" s="20">
        <v>4611.3</v>
      </c>
      <c r="P605" s="20">
        <v>2457.5</v>
      </c>
      <c r="Q605" s="20">
        <v>1663.1</v>
      </c>
      <c r="R605" s="22">
        <v>511.8</v>
      </c>
      <c r="S605" s="22">
        <v>379.8</v>
      </c>
      <c r="T605" s="22">
        <v>238.7</v>
      </c>
      <c r="U605" s="21">
        <v>22928</v>
      </c>
    </row>
    <row r="606" spans="1:21" ht="16.5" customHeight="1" x14ac:dyDescent="0.25">
      <c r="A606" s="7"/>
      <c r="B606" s="7" t="s">
        <v>71</v>
      </c>
      <c r="C606" s="7"/>
      <c r="D606" s="7"/>
      <c r="E606" s="7"/>
      <c r="F606" s="7"/>
      <c r="G606" s="7"/>
      <c r="H606" s="7"/>
      <c r="I606" s="7"/>
      <c r="J606" s="7"/>
      <c r="K606" s="7"/>
      <c r="L606" s="9"/>
      <c r="M606" s="10"/>
      <c r="N606" s="10"/>
      <c r="O606" s="10"/>
      <c r="P606" s="10"/>
      <c r="Q606" s="10"/>
      <c r="R606" s="10"/>
      <c r="S606" s="10"/>
      <c r="T606" s="10"/>
      <c r="U606" s="10"/>
    </row>
    <row r="607" spans="1:21" ht="16.5" customHeight="1" x14ac:dyDescent="0.25">
      <c r="A607" s="7"/>
      <c r="B607" s="7"/>
      <c r="C607" s="7" t="s">
        <v>65</v>
      </c>
      <c r="D607" s="7"/>
      <c r="E607" s="7"/>
      <c r="F607" s="7"/>
      <c r="G607" s="7"/>
      <c r="H607" s="7"/>
      <c r="I607" s="7"/>
      <c r="J607" s="7"/>
      <c r="K607" s="7"/>
      <c r="L607" s="9" t="s">
        <v>67</v>
      </c>
      <c r="M607" s="18">
        <v>32.1</v>
      </c>
      <c r="N607" s="18">
        <v>24.9</v>
      </c>
      <c r="O607" s="18">
        <v>20.100000000000001</v>
      </c>
      <c r="P607" s="18">
        <v>10.7</v>
      </c>
      <c r="Q607" s="16">
        <v>7.3</v>
      </c>
      <c r="R607" s="16">
        <v>2.2000000000000002</v>
      </c>
      <c r="S607" s="16">
        <v>1.7</v>
      </c>
      <c r="T607" s="16">
        <v>1</v>
      </c>
      <c r="U607" s="22">
        <v>100</v>
      </c>
    </row>
    <row r="608" spans="1:21" ht="16.5" customHeight="1" x14ac:dyDescent="0.25">
      <c r="A608" s="7" t="s">
        <v>82</v>
      </c>
      <c r="B608" s="7"/>
      <c r="C608" s="7"/>
      <c r="D608" s="7"/>
      <c r="E608" s="7"/>
      <c r="F608" s="7"/>
      <c r="G608" s="7"/>
      <c r="H608" s="7"/>
      <c r="I608" s="7"/>
      <c r="J608" s="7"/>
      <c r="K608" s="7"/>
      <c r="L608" s="9"/>
      <c r="M608" s="10"/>
      <c r="N608" s="10"/>
      <c r="O608" s="10"/>
      <c r="P608" s="10"/>
      <c r="Q608" s="10"/>
      <c r="R608" s="10"/>
      <c r="S608" s="10"/>
      <c r="T608" s="10"/>
      <c r="U608" s="10"/>
    </row>
    <row r="609" spans="1:21" ht="16.5" customHeight="1" x14ac:dyDescent="0.25">
      <c r="A609" s="7"/>
      <c r="B609" s="7" t="s">
        <v>45</v>
      </c>
      <c r="C609" s="7"/>
      <c r="D609" s="7"/>
      <c r="E609" s="7"/>
      <c r="F609" s="7"/>
      <c r="G609" s="7"/>
      <c r="H609" s="7"/>
      <c r="I609" s="7"/>
      <c r="J609" s="7"/>
      <c r="K609" s="7"/>
      <c r="L609" s="9"/>
      <c r="M609" s="10"/>
      <c r="N609" s="10"/>
      <c r="O609" s="10"/>
      <c r="P609" s="10"/>
      <c r="Q609" s="10"/>
      <c r="R609" s="10"/>
      <c r="S609" s="10"/>
      <c r="T609" s="10"/>
      <c r="U609" s="10"/>
    </row>
    <row r="610" spans="1:21" ht="16.5" customHeight="1" x14ac:dyDescent="0.25">
      <c r="A610" s="7"/>
      <c r="B610" s="7"/>
      <c r="C610" s="7" t="s">
        <v>46</v>
      </c>
      <c r="D610" s="7"/>
      <c r="E610" s="7"/>
      <c r="F610" s="7"/>
      <c r="G610" s="7"/>
      <c r="H610" s="7"/>
      <c r="I610" s="7"/>
      <c r="J610" s="7"/>
      <c r="K610" s="7"/>
      <c r="L610" s="9" t="s">
        <v>47</v>
      </c>
      <c r="M610" s="22">
        <v>232.1</v>
      </c>
      <c r="N610" s="22">
        <v>173.9</v>
      </c>
      <c r="O610" s="22">
        <v>149.69999999999999</v>
      </c>
      <c r="P610" s="18">
        <v>77.599999999999994</v>
      </c>
      <c r="Q610" s="18">
        <v>48.3</v>
      </c>
      <c r="R610" s="18">
        <v>15.3</v>
      </c>
      <c r="S610" s="18">
        <v>11.9</v>
      </c>
      <c r="T610" s="16">
        <v>8.9</v>
      </c>
      <c r="U610" s="22">
        <v>717.8</v>
      </c>
    </row>
    <row r="611" spans="1:21" ht="16.5" customHeight="1" x14ac:dyDescent="0.25">
      <c r="A611" s="7"/>
      <c r="B611" s="7"/>
      <c r="C611" s="7" t="s">
        <v>48</v>
      </c>
      <c r="D611" s="7"/>
      <c r="E611" s="7"/>
      <c r="F611" s="7"/>
      <c r="G611" s="7"/>
      <c r="H611" s="7"/>
      <c r="I611" s="7"/>
      <c r="J611" s="7"/>
      <c r="K611" s="7"/>
      <c r="L611" s="9" t="s">
        <v>47</v>
      </c>
      <c r="M611" s="22">
        <v>219</v>
      </c>
      <c r="N611" s="22">
        <v>164.2</v>
      </c>
      <c r="O611" s="22">
        <v>144.4</v>
      </c>
      <c r="P611" s="18">
        <v>73.7</v>
      </c>
      <c r="Q611" s="18">
        <v>46.7</v>
      </c>
      <c r="R611" s="18">
        <v>14.9</v>
      </c>
      <c r="S611" s="18">
        <v>10.7</v>
      </c>
      <c r="T611" s="16">
        <v>8.6</v>
      </c>
      <c r="U611" s="22">
        <v>682.3</v>
      </c>
    </row>
    <row r="612" spans="1:21" ht="16.5" customHeight="1" x14ac:dyDescent="0.25">
      <c r="A612" s="7"/>
      <c r="B612" s="7"/>
      <c r="C612" s="7" t="s">
        <v>49</v>
      </c>
      <c r="D612" s="7"/>
      <c r="E612" s="7"/>
      <c r="F612" s="7"/>
      <c r="G612" s="7"/>
      <c r="H612" s="7"/>
      <c r="I612" s="7"/>
      <c r="J612" s="7"/>
      <c r="K612" s="7"/>
      <c r="L612" s="9" t="s">
        <v>47</v>
      </c>
      <c r="M612" s="22">
        <v>216.3</v>
      </c>
      <c r="N612" s="22">
        <v>161.19999999999999</v>
      </c>
      <c r="O612" s="22">
        <v>143.9</v>
      </c>
      <c r="P612" s="18">
        <v>73.3</v>
      </c>
      <c r="Q612" s="18">
        <v>47.9</v>
      </c>
      <c r="R612" s="18">
        <v>15.8</v>
      </c>
      <c r="S612" s="18">
        <v>10.4</v>
      </c>
      <c r="T612" s="16">
        <v>7.9</v>
      </c>
      <c r="U612" s="22">
        <v>676.8</v>
      </c>
    </row>
    <row r="613" spans="1:21" ht="16.5" customHeight="1" x14ac:dyDescent="0.25">
      <c r="A613" s="7"/>
      <c r="B613" s="7"/>
      <c r="C613" s="7" t="s">
        <v>50</v>
      </c>
      <c r="D613" s="7"/>
      <c r="E613" s="7"/>
      <c r="F613" s="7"/>
      <c r="G613" s="7"/>
      <c r="H613" s="7"/>
      <c r="I613" s="7"/>
      <c r="J613" s="7"/>
      <c r="K613" s="7"/>
      <c r="L613" s="9" t="s">
        <v>47</v>
      </c>
      <c r="M613" s="22">
        <v>223.7</v>
      </c>
      <c r="N613" s="22">
        <v>173.9</v>
      </c>
      <c r="O613" s="22">
        <v>148.4</v>
      </c>
      <c r="P613" s="18">
        <v>75.5</v>
      </c>
      <c r="Q613" s="18">
        <v>51.4</v>
      </c>
      <c r="R613" s="18">
        <v>16.100000000000001</v>
      </c>
      <c r="S613" s="18">
        <v>12</v>
      </c>
      <c r="T613" s="16">
        <v>7.5</v>
      </c>
      <c r="U613" s="22">
        <v>708.6</v>
      </c>
    </row>
    <row r="614" spans="1:21" ht="16.5" customHeight="1" x14ac:dyDescent="0.25">
      <c r="A614" s="7"/>
      <c r="B614" s="7"/>
      <c r="C614" s="7" t="s">
        <v>51</v>
      </c>
      <c r="D614" s="7"/>
      <c r="E614" s="7"/>
      <c r="F614" s="7"/>
      <c r="G614" s="7"/>
      <c r="H614" s="7"/>
      <c r="I614" s="7"/>
      <c r="J614" s="7"/>
      <c r="K614" s="7"/>
      <c r="L614" s="9" t="s">
        <v>47</v>
      </c>
      <c r="M614" s="22">
        <v>245.7</v>
      </c>
      <c r="N614" s="22">
        <v>202.1</v>
      </c>
      <c r="O614" s="22">
        <v>160.19999999999999</v>
      </c>
      <c r="P614" s="18">
        <v>86.6</v>
      </c>
      <c r="Q614" s="18">
        <v>55.9</v>
      </c>
      <c r="R614" s="18">
        <v>15.6</v>
      </c>
      <c r="S614" s="18">
        <v>16.399999999999999</v>
      </c>
      <c r="T614" s="16">
        <v>9</v>
      </c>
      <c r="U614" s="22">
        <v>791.6</v>
      </c>
    </row>
    <row r="615" spans="1:21" ht="16.5" customHeight="1" x14ac:dyDescent="0.25">
      <c r="A615" s="7"/>
      <c r="B615" s="7"/>
      <c r="C615" s="7" t="s">
        <v>52</v>
      </c>
      <c r="D615" s="7"/>
      <c r="E615" s="7"/>
      <c r="F615" s="7"/>
      <c r="G615" s="7"/>
      <c r="H615" s="7"/>
      <c r="I615" s="7"/>
      <c r="J615" s="7"/>
      <c r="K615" s="7"/>
      <c r="L615" s="9" t="s">
        <v>47</v>
      </c>
      <c r="M615" s="22">
        <v>261.39999999999998</v>
      </c>
      <c r="N615" s="22">
        <v>213.1</v>
      </c>
      <c r="O615" s="22">
        <v>163.4</v>
      </c>
      <c r="P615" s="18">
        <v>91.2</v>
      </c>
      <c r="Q615" s="18">
        <v>55.7</v>
      </c>
      <c r="R615" s="18">
        <v>15.2</v>
      </c>
      <c r="S615" s="18">
        <v>16.399999999999999</v>
      </c>
      <c r="T615" s="18">
        <v>10.6</v>
      </c>
      <c r="U615" s="22">
        <v>827.2</v>
      </c>
    </row>
    <row r="616" spans="1:21" ht="16.5" customHeight="1" x14ac:dyDescent="0.25">
      <c r="A616" s="7"/>
      <c r="B616" s="7"/>
      <c r="C616" s="7" t="s">
        <v>53</v>
      </c>
      <c r="D616" s="7"/>
      <c r="E616" s="7"/>
      <c r="F616" s="7"/>
      <c r="G616" s="7"/>
      <c r="H616" s="7"/>
      <c r="I616" s="7"/>
      <c r="J616" s="7"/>
      <c r="K616" s="7"/>
      <c r="L616" s="9" t="s">
        <v>47</v>
      </c>
      <c r="M616" s="22">
        <v>252.7</v>
      </c>
      <c r="N616" s="22">
        <v>199.8</v>
      </c>
      <c r="O616" s="22">
        <v>152.9</v>
      </c>
      <c r="P616" s="18">
        <v>83.5</v>
      </c>
      <c r="Q616" s="18">
        <v>51</v>
      </c>
      <c r="R616" s="18">
        <v>14.7</v>
      </c>
      <c r="S616" s="18">
        <v>14.8</v>
      </c>
      <c r="T616" s="16">
        <v>9.5</v>
      </c>
      <c r="U616" s="22">
        <v>778.9</v>
      </c>
    </row>
    <row r="617" spans="1:21" ht="16.5" customHeight="1" x14ac:dyDescent="0.25">
      <c r="A617" s="7"/>
      <c r="B617" s="7"/>
      <c r="C617" s="7" t="s">
        <v>54</v>
      </c>
      <c r="D617" s="7"/>
      <c r="E617" s="7"/>
      <c r="F617" s="7"/>
      <c r="G617" s="7"/>
      <c r="H617" s="7"/>
      <c r="I617" s="7"/>
      <c r="J617" s="7"/>
      <c r="K617" s="7"/>
      <c r="L617" s="9" t="s">
        <v>47</v>
      </c>
      <c r="M617" s="22">
        <v>254.1</v>
      </c>
      <c r="N617" s="22">
        <v>199.1</v>
      </c>
      <c r="O617" s="22">
        <v>158.9</v>
      </c>
      <c r="P617" s="18">
        <v>83.2</v>
      </c>
      <c r="Q617" s="18">
        <v>52.5</v>
      </c>
      <c r="R617" s="18">
        <v>15.8</v>
      </c>
      <c r="S617" s="18">
        <v>13.8</v>
      </c>
      <c r="T617" s="16">
        <v>8.8000000000000007</v>
      </c>
      <c r="U617" s="22">
        <v>786.4</v>
      </c>
    </row>
    <row r="618" spans="1:21" ht="16.5" customHeight="1" x14ac:dyDescent="0.25">
      <c r="A618" s="7"/>
      <c r="B618" s="7"/>
      <c r="C618" s="7" t="s">
        <v>55</v>
      </c>
      <c r="D618" s="7"/>
      <c r="E618" s="7"/>
      <c r="F618" s="7"/>
      <c r="G618" s="7"/>
      <c r="H618" s="7"/>
      <c r="I618" s="7"/>
      <c r="J618" s="7"/>
      <c r="K618" s="7"/>
      <c r="L618" s="9" t="s">
        <v>47</v>
      </c>
      <c r="M618" s="22">
        <v>256.8</v>
      </c>
      <c r="N618" s="22">
        <v>206.8</v>
      </c>
      <c r="O618" s="22">
        <v>164.4</v>
      </c>
      <c r="P618" s="18">
        <v>87.2</v>
      </c>
      <c r="Q618" s="18">
        <v>57.7</v>
      </c>
      <c r="R618" s="18">
        <v>17.7</v>
      </c>
      <c r="S618" s="18">
        <v>13.5</v>
      </c>
      <c r="T618" s="16">
        <v>8.6</v>
      </c>
      <c r="U618" s="22">
        <v>813</v>
      </c>
    </row>
    <row r="619" spans="1:21" ht="16.5" customHeight="1" x14ac:dyDescent="0.25">
      <c r="A619" s="7"/>
      <c r="B619" s="7"/>
      <c r="C619" s="7" t="s">
        <v>56</v>
      </c>
      <c r="D619" s="7"/>
      <c r="E619" s="7"/>
      <c r="F619" s="7"/>
      <c r="G619" s="7"/>
      <c r="H619" s="7"/>
      <c r="I619" s="7"/>
      <c r="J619" s="7"/>
      <c r="K619" s="7"/>
      <c r="L619" s="9" t="s">
        <v>47</v>
      </c>
      <c r="M619" s="22">
        <v>248.3</v>
      </c>
      <c r="N619" s="22">
        <v>192.8</v>
      </c>
      <c r="O619" s="22">
        <v>156.4</v>
      </c>
      <c r="P619" s="18">
        <v>82.6</v>
      </c>
      <c r="Q619" s="18">
        <v>57.3</v>
      </c>
      <c r="R619" s="18">
        <v>17.899999999999999</v>
      </c>
      <c r="S619" s="18">
        <v>12.7</v>
      </c>
      <c r="T619" s="16">
        <v>7.7</v>
      </c>
      <c r="U619" s="22">
        <v>775.9</v>
      </c>
    </row>
    <row r="620" spans="1:21" ht="16.5" customHeight="1" x14ac:dyDescent="0.25">
      <c r="A620" s="7"/>
      <c r="B620" s="7"/>
      <c r="C620" s="7" t="s">
        <v>57</v>
      </c>
      <c r="D620" s="7"/>
      <c r="E620" s="7"/>
      <c r="F620" s="7"/>
      <c r="G620" s="7"/>
      <c r="H620" s="7"/>
      <c r="I620" s="7"/>
      <c r="J620" s="7"/>
      <c r="K620" s="7"/>
      <c r="L620" s="9" t="s">
        <v>47</v>
      </c>
      <c r="M620" s="22">
        <v>247</v>
      </c>
      <c r="N620" s="22">
        <v>186.8</v>
      </c>
      <c r="O620" s="22">
        <v>151.80000000000001</v>
      </c>
      <c r="P620" s="18">
        <v>79.599999999999994</v>
      </c>
      <c r="Q620" s="18">
        <v>58</v>
      </c>
      <c r="R620" s="18">
        <v>19.100000000000001</v>
      </c>
      <c r="S620" s="18">
        <v>12.3</v>
      </c>
      <c r="T620" s="16">
        <v>7.2</v>
      </c>
      <c r="U620" s="22">
        <v>761.9</v>
      </c>
    </row>
    <row r="621" spans="1:21" ht="16.5" customHeight="1" x14ac:dyDescent="0.25">
      <c r="A621" s="7"/>
      <c r="B621" s="7"/>
      <c r="C621" s="7" t="s">
        <v>58</v>
      </c>
      <c r="D621" s="7"/>
      <c r="E621" s="7"/>
      <c r="F621" s="7"/>
      <c r="G621" s="7"/>
      <c r="H621" s="7"/>
      <c r="I621" s="7"/>
      <c r="J621" s="7"/>
      <c r="K621" s="7"/>
      <c r="L621" s="9" t="s">
        <v>47</v>
      </c>
      <c r="M621" s="22">
        <v>221.2</v>
      </c>
      <c r="N621" s="22">
        <v>167.7</v>
      </c>
      <c r="O621" s="22">
        <v>134</v>
      </c>
      <c r="P621" s="18">
        <v>71.2</v>
      </c>
      <c r="Q621" s="18">
        <v>53.2</v>
      </c>
      <c r="R621" s="18">
        <v>17.7</v>
      </c>
      <c r="S621" s="18">
        <v>10.7</v>
      </c>
      <c r="T621" s="16">
        <v>6</v>
      </c>
      <c r="U621" s="22">
        <v>681.9</v>
      </c>
    </row>
    <row r="622" spans="1:21" ht="16.5" customHeight="1" x14ac:dyDescent="0.25">
      <c r="A622" s="7"/>
      <c r="B622" s="7"/>
      <c r="C622" s="7" t="s">
        <v>59</v>
      </c>
      <c r="D622" s="7"/>
      <c r="E622" s="7"/>
      <c r="F622" s="7"/>
      <c r="G622" s="7"/>
      <c r="H622" s="7"/>
      <c r="I622" s="7"/>
      <c r="J622" s="7"/>
      <c r="K622" s="7"/>
      <c r="L622" s="9" t="s">
        <v>47</v>
      </c>
      <c r="M622" s="22">
        <v>199.7</v>
      </c>
      <c r="N622" s="22">
        <v>152</v>
      </c>
      <c r="O622" s="22">
        <v>122</v>
      </c>
      <c r="P622" s="18">
        <v>61.9</v>
      </c>
      <c r="Q622" s="18">
        <v>49.8</v>
      </c>
      <c r="R622" s="18">
        <v>16.399999999999999</v>
      </c>
      <c r="S622" s="16">
        <v>9.5</v>
      </c>
      <c r="T622" s="16">
        <v>4.3</v>
      </c>
      <c r="U622" s="22">
        <v>615.5</v>
      </c>
    </row>
    <row r="623" spans="1:21" ht="16.5" customHeight="1" x14ac:dyDescent="0.25">
      <c r="A623" s="7"/>
      <c r="B623" s="7"/>
      <c r="C623" s="7" t="s">
        <v>60</v>
      </c>
      <c r="D623" s="7"/>
      <c r="E623" s="7"/>
      <c r="F623" s="7"/>
      <c r="G623" s="7"/>
      <c r="H623" s="7"/>
      <c r="I623" s="7"/>
      <c r="J623" s="7"/>
      <c r="K623" s="7"/>
      <c r="L623" s="9" t="s">
        <v>47</v>
      </c>
      <c r="M623" s="22">
        <v>164.6</v>
      </c>
      <c r="N623" s="22">
        <v>123</v>
      </c>
      <c r="O623" s="18">
        <v>98.5</v>
      </c>
      <c r="P623" s="18">
        <v>47</v>
      </c>
      <c r="Q623" s="18">
        <v>40.799999999999997</v>
      </c>
      <c r="R623" s="18">
        <v>13.4</v>
      </c>
      <c r="S623" s="16">
        <v>7</v>
      </c>
      <c r="T623" s="16">
        <v>2.6</v>
      </c>
      <c r="U623" s="22">
        <v>497</v>
      </c>
    </row>
    <row r="624" spans="1:21" ht="16.5" customHeight="1" x14ac:dyDescent="0.25">
      <c r="A624" s="7"/>
      <c r="B624" s="7"/>
      <c r="C624" s="7" t="s">
        <v>61</v>
      </c>
      <c r="D624" s="7"/>
      <c r="E624" s="7"/>
      <c r="F624" s="7"/>
      <c r="G624" s="7"/>
      <c r="H624" s="7"/>
      <c r="I624" s="7"/>
      <c r="J624" s="7"/>
      <c r="K624" s="7"/>
      <c r="L624" s="9" t="s">
        <v>47</v>
      </c>
      <c r="M624" s="22">
        <v>126.9</v>
      </c>
      <c r="N624" s="18">
        <v>95.3</v>
      </c>
      <c r="O624" s="18">
        <v>71.2</v>
      </c>
      <c r="P624" s="18">
        <v>35.9</v>
      </c>
      <c r="Q624" s="18">
        <v>31.4</v>
      </c>
      <c r="R624" s="18">
        <v>10.1</v>
      </c>
      <c r="S624" s="16">
        <v>4.9000000000000004</v>
      </c>
      <c r="T624" s="16">
        <v>1.6</v>
      </c>
      <c r="U624" s="22">
        <v>377.4</v>
      </c>
    </row>
    <row r="625" spans="1:21" ht="16.5" customHeight="1" x14ac:dyDescent="0.25">
      <c r="A625" s="7"/>
      <c r="B625" s="7"/>
      <c r="C625" s="7" t="s">
        <v>62</v>
      </c>
      <c r="D625" s="7"/>
      <c r="E625" s="7"/>
      <c r="F625" s="7"/>
      <c r="G625" s="7"/>
      <c r="H625" s="7"/>
      <c r="I625" s="7"/>
      <c r="J625" s="7"/>
      <c r="K625" s="7"/>
      <c r="L625" s="9" t="s">
        <v>47</v>
      </c>
      <c r="M625" s="22">
        <v>103.5</v>
      </c>
      <c r="N625" s="18">
        <v>78.099999999999994</v>
      </c>
      <c r="O625" s="18">
        <v>54.1</v>
      </c>
      <c r="P625" s="18">
        <v>28.2</v>
      </c>
      <c r="Q625" s="18">
        <v>25.7</v>
      </c>
      <c r="R625" s="16">
        <v>8</v>
      </c>
      <c r="S625" s="16">
        <v>3.7</v>
      </c>
      <c r="T625" s="16">
        <v>0.9</v>
      </c>
      <c r="U625" s="22">
        <v>302.2</v>
      </c>
    </row>
    <row r="626" spans="1:21" ht="16.5" customHeight="1" x14ac:dyDescent="0.25">
      <c r="A626" s="7"/>
      <c r="B626" s="7"/>
      <c r="C626" s="7" t="s">
        <v>63</v>
      </c>
      <c r="D626" s="7"/>
      <c r="E626" s="7"/>
      <c r="F626" s="7"/>
      <c r="G626" s="7"/>
      <c r="H626" s="7"/>
      <c r="I626" s="7"/>
      <c r="J626" s="7"/>
      <c r="K626" s="7"/>
      <c r="L626" s="9" t="s">
        <v>47</v>
      </c>
      <c r="M626" s="18">
        <v>87.6</v>
      </c>
      <c r="N626" s="18">
        <v>65.8</v>
      </c>
      <c r="O626" s="18">
        <v>44.3</v>
      </c>
      <c r="P626" s="18">
        <v>22.5</v>
      </c>
      <c r="Q626" s="18">
        <v>22.7</v>
      </c>
      <c r="R626" s="16">
        <v>6.4</v>
      </c>
      <c r="S626" s="16">
        <v>3</v>
      </c>
      <c r="T626" s="16">
        <v>0.6</v>
      </c>
      <c r="U626" s="22">
        <v>252.8</v>
      </c>
    </row>
    <row r="627" spans="1:21" ht="16.5" customHeight="1" x14ac:dyDescent="0.25">
      <c r="A627" s="7"/>
      <c r="B627" s="7"/>
      <c r="C627" s="7" t="s">
        <v>64</v>
      </c>
      <c r="D627" s="7"/>
      <c r="E627" s="7"/>
      <c r="F627" s="7"/>
      <c r="G627" s="7"/>
      <c r="H627" s="7"/>
      <c r="I627" s="7"/>
      <c r="J627" s="7"/>
      <c r="K627" s="7"/>
      <c r="L627" s="9" t="s">
        <v>47</v>
      </c>
      <c r="M627" s="18">
        <v>94</v>
      </c>
      <c r="N627" s="18">
        <v>69.8</v>
      </c>
      <c r="O627" s="18">
        <v>46.1</v>
      </c>
      <c r="P627" s="18">
        <v>23.1</v>
      </c>
      <c r="Q627" s="18">
        <v>25.5</v>
      </c>
      <c r="R627" s="16">
        <v>6.8</v>
      </c>
      <c r="S627" s="16">
        <v>3.2</v>
      </c>
      <c r="T627" s="16">
        <v>0.4</v>
      </c>
      <c r="U627" s="22">
        <v>268.89999999999998</v>
      </c>
    </row>
    <row r="628" spans="1:21" ht="16.5" customHeight="1" x14ac:dyDescent="0.25">
      <c r="A628" s="7"/>
      <c r="B628" s="7"/>
      <c r="C628" s="7" t="s">
        <v>65</v>
      </c>
      <c r="D628" s="7"/>
      <c r="E628" s="7"/>
      <c r="F628" s="7"/>
      <c r="G628" s="7"/>
      <c r="H628" s="7"/>
      <c r="I628" s="7"/>
      <c r="J628" s="7"/>
      <c r="K628" s="7"/>
      <c r="L628" s="9" t="s">
        <v>47</v>
      </c>
      <c r="M628" s="20">
        <v>3654.5</v>
      </c>
      <c r="N628" s="20">
        <v>2825.3</v>
      </c>
      <c r="O628" s="20">
        <v>2264.6999999999998</v>
      </c>
      <c r="P628" s="20">
        <v>1183.9000000000001</v>
      </c>
      <c r="Q628" s="22">
        <v>831.6</v>
      </c>
      <c r="R628" s="22">
        <v>256.89999999999998</v>
      </c>
      <c r="S628" s="22">
        <v>187.1</v>
      </c>
      <c r="T628" s="22">
        <v>110.8</v>
      </c>
      <c r="U628" s="21">
        <v>11315.9</v>
      </c>
    </row>
    <row r="629" spans="1:21" ht="16.5" customHeight="1" x14ac:dyDescent="0.25">
      <c r="A629" s="7"/>
      <c r="B629" s="7" t="s">
        <v>66</v>
      </c>
      <c r="C629" s="7"/>
      <c r="D629" s="7"/>
      <c r="E629" s="7"/>
      <c r="F629" s="7"/>
      <c r="G629" s="7"/>
      <c r="H629" s="7"/>
      <c r="I629" s="7"/>
      <c r="J629" s="7"/>
      <c r="K629" s="7"/>
      <c r="L629" s="9"/>
      <c r="M629" s="10"/>
      <c r="N629" s="10"/>
      <c r="O629" s="10"/>
      <c r="P629" s="10"/>
      <c r="Q629" s="10"/>
      <c r="R629" s="10"/>
      <c r="S629" s="10"/>
      <c r="T629" s="10"/>
      <c r="U629" s="10"/>
    </row>
    <row r="630" spans="1:21" ht="16.5" customHeight="1" x14ac:dyDescent="0.25">
      <c r="A630" s="7"/>
      <c r="B630" s="7"/>
      <c r="C630" s="7" t="s">
        <v>65</v>
      </c>
      <c r="D630" s="7"/>
      <c r="E630" s="7"/>
      <c r="F630" s="7"/>
      <c r="G630" s="7"/>
      <c r="H630" s="7"/>
      <c r="I630" s="7"/>
      <c r="J630" s="7"/>
      <c r="K630" s="7"/>
      <c r="L630" s="9" t="s">
        <v>67</v>
      </c>
      <c r="M630" s="18">
        <v>50.3</v>
      </c>
      <c r="N630" s="18">
        <v>50.5</v>
      </c>
      <c r="O630" s="18">
        <v>50.1</v>
      </c>
      <c r="P630" s="18">
        <v>49.6</v>
      </c>
      <c r="Q630" s="18">
        <v>50.5</v>
      </c>
      <c r="R630" s="18">
        <v>50.2</v>
      </c>
      <c r="S630" s="18">
        <v>50.3</v>
      </c>
      <c r="T630" s="18">
        <v>47.6</v>
      </c>
      <c r="U630" s="18">
        <v>50.2</v>
      </c>
    </row>
    <row r="631" spans="1:21" ht="16.5" customHeight="1" x14ac:dyDescent="0.25">
      <c r="A631" s="7"/>
      <c r="B631" s="7" t="s">
        <v>68</v>
      </c>
      <c r="C631" s="7"/>
      <c r="D631" s="7"/>
      <c r="E631" s="7"/>
      <c r="F631" s="7"/>
      <c r="G631" s="7"/>
      <c r="H631" s="7"/>
      <c r="I631" s="7"/>
      <c r="J631" s="7"/>
      <c r="K631" s="7"/>
      <c r="L631" s="9"/>
      <c r="M631" s="10"/>
      <c r="N631" s="10"/>
      <c r="O631" s="10"/>
      <c r="P631" s="10"/>
      <c r="Q631" s="10"/>
      <c r="R631" s="10"/>
      <c r="S631" s="10"/>
      <c r="T631" s="10"/>
      <c r="U631" s="10"/>
    </row>
    <row r="632" spans="1:21" ht="16.5" customHeight="1" x14ac:dyDescent="0.25">
      <c r="A632" s="7"/>
      <c r="B632" s="7"/>
      <c r="C632" s="7" t="s">
        <v>46</v>
      </c>
      <c r="D632" s="7"/>
      <c r="E632" s="7"/>
      <c r="F632" s="7"/>
      <c r="G632" s="7"/>
      <c r="H632" s="7"/>
      <c r="I632" s="7"/>
      <c r="J632" s="7"/>
      <c r="K632" s="7"/>
      <c r="L632" s="9" t="s">
        <v>47</v>
      </c>
      <c r="M632" s="22">
        <v>244.7</v>
      </c>
      <c r="N632" s="22">
        <v>183.6</v>
      </c>
      <c r="O632" s="22">
        <v>157.80000000000001</v>
      </c>
      <c r="P632" s="18">
        <v>81.2</v>
      </c>
      <c r="Q632" s="18">
        <v>50.3</v>
      </c>
      <c r="R632" s="18">
        <v>16.5</v>
      </c>
      <c r="S632" s="18">
        <v>12.8</v>
      </c>
      <c r="T632" s="16">
        <v>9.6</v>
      </c>
      <c r="U632" s="22">
        <v>756.6</v>
      </c>
    </row>
    <row r="633" spans="1:21" ht="16.5" customHeight="1" x14ac:dyDescent="0.25">
      <c r="A633" s="7"/>
      <c r="B633" s="7"/>
      <c r="C633" s="7" t="s">
        <v>48</v>
      </c>
      <c r="D633" s="7"/>
      <c r="E633" s="7"/>
      <c r="F633" s="7"/>
      <c r="G633" s="7"/>
      <c r="H633" s="7"/>
      <c r="I633" s="7"/>
      <c r="J633" s="7"/>
      <c r="K633" s="7"/>
      <c r="L633" s="9" t="s">
        <v>47</v>
      </c>
      <c r="M633" s="22">
        <v>232.6</v>
      </c>
      <c r="N633" s="22">
        <v>172.8</v>
      </c>
      <c r="O633" s="22">
        <v>152.69999999999999</v>
      </c>
      <c r="P633" s="18">
        <v>76.5</v>
      </c>
      <c r="Q633" s="18">
        <v>48.9</v>
      </c>
      <c r="R633" s="18">
        <v>16.100000000000001</v>
      </c>
      <c r="S633" s="18">
        <v>11.4</v>
      </c>
      <c r="T633" s="16">
        <v>9</v>
      </c>
      <c r="U633" s="22">
        <v>720.1</v>
      </c>
    </row>
    <row r="634" spans="1:21" ht="16.5" customHeight="1" x14ac:dyDescent="0.25">
      <c r="A634" s="7"/>
      <c r="B634" s="7"/>
      <c r="C634" s="7" t="s">
        <v>49</v>
      </c>
      <c r="D634" s="7"/>
      <c r="E634" s="7"/>
      <c r="F634" s="7"/>
      <c r="G634" s="7"/>
      <c r="H634" s="7"/>
      <c r="I634" s="7"/>
      <c r="J634" s="7"/>
      <c r="K634" s="7"/>
      <c r="L634" s="9" t="s">
        <v>47</v>
      </c>
      <c r="M634" s="22">
        <v>228.6</v>
      </c>
      <c r="N634" s="22">
        <v>169.7</v>
      </c>
      <c r="O634" s="22">
        <v>151</v>
      </c>
      <c r="P634" s="18">
        <v>76.2</v>
      </c>
      <c r="Q634" s="18">
        <v>50.1</v>
      </c>
      <c r="R634" s="18">
        <v>16.8</v>
      </c>
      <c r="S634" s="18">
        <v>10.8</v>
      </c>
      <c r="T634" s="16">
        <v>8.6</v>
      </c>
      <c r="U634" s="22">
        <v>711.9</v>
      </c>
    </row>
    <row r="635" spans="1:21" ht="16.5" customHeight="1" x14ac:dyDescent="0.25">
      <c r="A635" s="7"/>
      <c r="B635" s="7"/>
      <c r="C635" s="7" t="s">
        <v>50</v>
      </c>
      <c r="D635" s="7"/>
      <c r="E635" s="7"/>
      <c r="F635" s="7"/>
      <c r="G635" s="7"/>
      <c r="H635" s="7"/>
      <c r="I635" s="7"/>
      <c r="J635" s="7"/>
      <c r="K635" s="7"/>
      <c r="L635" s="9" t="s">
        <v>47</v>
      </c>
      <c r="M635" s="22">
        <v>237.5</v>
      </c>
      <c r="N635" s="22">
        <v>182.2</v>
      </c>
      <c r="O635" s="22">
        <v>155.6</v>
      </c>
      <c r="P635" s="18">
        <v>79.599999999999994</v>
      </c>
      <c r="Q635" s="18">
        <v>54.1</v>
      </c>
      <c r="R635" s="18">
        <v>17.5</v>
      </c>
      <c r="S635" s="18">
        <v>12.7</v>
      </c>
      <c r="T635" s="16">
        <v>8.5</v>
      </c>
      <c r="U635" s="22">
        <v>747.8</v>
      </c>
    </row>
    <row r="636" spans="1:21" ht="16.5" customHeight="1" x14ac:dyDescent="0.25">
      <c r="A636" s="7"/>
      <c r="B636" s="7"/>
      <c r="C636" s="7" t="s">
        <v>51</v>
      </c>
      <c r="D636" s="7"/>
      <c r="E636" s="7"/>
      <c r="F636" s="7"/>
      <c r="G636" s="7"/>
      <c r="H636" s="7"/>
      <c r="I636" s="7"/>
      <c r="J636" s="7"/>
      <c r="K636" s="7"/>
      <c r="L636" s="9" t="s">
        <v>47</v>
      </c>
      <c r="M636" s="22">
        <v>254.9</v>
      </c>
      <c r="N636" s="22">
        <v>210.3</v>
      </c>
      <c r="O636" s="22">
        <v>163.9</v>
      </c>
      <c r="P636" s="18">
        <v>92.5</v>
      </c>
      <c r="Q636" s="18">
        <v>59</v>
      </c>
      <c r="R636" s="18">
        <v>16.5</v>
      </c>
      <c r="S636" s="18">
        <v>17.100000000000001</v>
      </c>
      <c r="T636" s="18">
        <v>10.6</v>
      </c>
      <c r="U636" s="22">
        <v>824.9</v>
      </c>
    </row>
    <row r="637" spans="1:21" ht="16.5" customHeight="1" x14ac:dyDescent="0.25">
      <c r="A637" s="7"/>
      <c r="B637" s="7"/>
      <c r="C637" s="7" t="s">
        <v>52</v>
      </c>
      <c r="D637" s="7"/>
      <c r="E637" s="7"/>
      <c r="F637" s="7"/>
      <c r="G637" s="7"/>
      <c r="H637" s="7"/>
      <c r="I637" s="7"/>
      <c r="J637" s="7"/>
      <c r="K637" s="7"/>
      <c r="L637" s="9" t="s">
        <v>47</v>
      </c>
      <c r="M637" s="22">
        <v>263.7</v>
      </c>
      <c r="N637" s="22">
        <v>217</v>
      </c>
      <c r="O637" s="22">
        <v>166.5</v>
      </c>
      <c r="P637" s="18">
        <v>99.7</v>
      </c>
      <c r="Q637" s="18">
        <v>57.6</v>
      </c>
      <c r="R637" s="18">
        <v>15.3</v>
      </c>
      <c r="S637" s="18">
        <v>16.899999999999999</v>
      </c>
      <c r="T637" s="18">
        <v>11.7</v>
      </c>
      <c r="U637" s="22">
        <v>848.8</v>
      </c>
    </row>
    <row r="638" spans="1:21" ht="16.5" customHeight="1" x14ac:dyDescent="0.25">
      <c r="A638" s="7"/>
      <c r="B638" s="7"/>
      <c r="C638" s="7" t="s">
        <v>53</v>
      </c>
      <c r="D638" s="7"/>
      <c r="E638" s="7"/>
      <c r="F638" s="7"/>
      <c r="G638" s="7"/>
      <c r="H638" s="7"/>
      <c r="I638" s="7"/>
      <c r="J638" s="7"/>
      <c r="K638" s="7"/>
      <c r="L638" s="9" t="s">
        <v>47</v>
      </c>
      <c r="M638" s="22">
        <v>251.8</v>
      </c>
      <c r="N638" s="22">
        <v>199.6</v>
      </c>
      <c r="O638" s="22">
        <v>152.5</v>
      </c>
      <c r="P638" s="18">
        <v>87.7</v>
      </c>
      <c r="Q638" s="18">
        <v>52</v>
      </c>
      <c r="R638" s="18">
        <v>14.2</v>
      </c>
      <c r="S638" s="18">
        <v>14.8</v>
      </c>
      <c r="T638" s="18">
        <v>10.1</v>
      </c>
      <c r="U638" s="22">
        <v>782.7</v>
      </c>
    </row>
    <row r="639" spans="1:21" ht="16.5" customHeight="1" x14ac:dyDescent="0.25">
      <c r="A639" s="7"/>
      <c r="B639" s="7"/>
      <c r="C639" s="7" t="s">
        <v>54</v>
      </c>
      <c r="D639" s="7"/>
      <c r="E639" s="7"/>
      <c r="F639" s="7"/>
      <c r="G639" s="7"/>
      <c r="H639" s="7"/>
      <c r="I639" s="7"/>
      <c r="J639" s="7"/>
      <c r="K639" s="7"/>
      <c r="L639" s="9" t="s">
        <v>47</v>
      </c>
      <c r="M639" s="22">
        <v>250.2</v>
      </c>
      <c r="N639" s="22">
        <v>195</v>
      </c>
      <c r="O639" s="22">
        <v>156.6</v>
      </c>
      <c r="P639" s="18">
        <v>85.5</v>
      </c>
      <c r="Q639" s="18">
        <v>52.7</v>
      </c>
      <c r="R639" s="18">
        <v>15.2</v>
      </c>
      <c r="S639" s="18">
        <v>13.9</v>
      </c>
      <c r="T639" s="16">
        <v>9.4</v>
      </c>
      <c r="U639" s="22">
        <v>778.7</v>
      </c>
    </row>
    <row r="640" spans="1:21" ht="16.5" customHeight="1" x14ac:dyDescent="0.25">
      <c r="A640" s="7"/>
      <c r="B640" s="7"/>
      <c r="C640" s="7" t="s">
        <v>55</v>
      </c>
      <c r="D640" s="7"/>
      <c r="E640" s="7"/>
      <c r="F640" s="7"/>
      <c r="G640" s="7"/>
      <c r="H640" s="7"/>
      <c r="I640" s="7"/>
      <c r="J640" s="7"/>
      <c r="K640" s="7"/>
      <c r="L640" s="9" t="s">
        <v>47</v>
      </c>
      <c r="M640" s="22">
        <v>249.5</v>
      </c>
      <c r="N640" s="22">
        <v>199.5</v>
      </c>
      <c r="O640" s="22">
        <v>161.1</v>
      </c>
      <c r="P640" s="18">
        <v>89.5</v>
      </c>
      <c r="Q640" s="18">
        <v>57.8</v>
      </c>
      <c r="R640" s="18">
        <v>17.2</v>
      </c>
      <c r="S640" s="18">
        <v>13.4</v>
      </c>
      <c r="T640" s="16">
        <v>9.1999999999999993</v>
      </c>
      <c r="U640" s="22">
        <v>797.4</v>
      </c>
    </row>
    <row r="641" spans="1:21" ht="16.5" customHeight="1" x14ac:dyDescent="0.25">
      <c r="A641" s="7"/>
      <c r="B641" s="7"/>
      <c r="C641" s="7" t="s">
        <v>56</v>
      </c>
      <c r="D641" s="7"/>
      <c r="E641" s="7"/>
      <c r="F641" s="7"/>
      <c r="G641" s="7"/>
      <c r="H641" s="7"/>
      <c r="I641" s="7"/>
      <c r="J641" s="7"/>
      <c r="K641" s="7"/>
      <c r="L641" s="9" t="s">
        <v>47</v>
      </c>
      <c r="M641" s="22">
        <v>243.7</v>
      </c>
      <c r="N641" s="22">
        <v>186.7</v>
      </c>
      <c r="O641" s="22">
        <v>152.6</v>
      </c>
      <c r="P641" s="18">
        <v>84.1</v>
      </c>
      <c r="Q641" s="18">
        <v>56.8</v>
      </c>
      <c r="R641" s="18">
        <v>17.399999999999999</v>
      </c>
      <c r="S641" s="18">
        <v>12.1</v>
      </c>
      <c r="T641" s="16">
        <v>8.3000000000000007</v>
      </c>
      <c r="U641" s="22">
        <v>761.8</v>
      </c>
    </row>
    <row r="642" spans="1:21" ht="16.5" customHeight="1" x14ac:dyDescent="0.25">
      <c r="A642" s="7"/>
      <c r="B642" s="7"/>
      <c r="C642" s="7" t="s">
        <v>57</v>
      </c>
      <c r="D642" s="7"/>
      <c r="E642" s="7"/>
      <c r="F642" s="7"/>
      <c r="G642" s="7"/>
      <c r="H642" s="7"/>
      <c r="I642" s="7"/>
      <c r="J642" s="7"/>
      <c r="K642" s="7"/>
      <c r="L642" s="9" t="s">
        <v>47</v>
      </c>
      <c r="M642" s="22">
        <v>242</v>
      </c>
      <c r="N642" s="22">
        <v>181</v>
      </c>
      <c r="O642" s="22">
        <v>148.5</v>
      </c>
      <c r="P642" s="18">
        <v>80</v>
      </c>
      <c r="Q642" s="18">
        <v>56.7</v>
      </c>
      <c r="R642" s="18">
        <v>18.7</v>
      </c>
      <c r="S642" s="18">
        <v>11.7</v>
      </c>
      <c r="T642" s="16">
        <v>7.8</v>
      </c>
      <c r="U642" s="22">
        <v>746.6</v>
      </c>
    </row>
    <row r="643" spans="1:21" ht="16.5" customHeight="1" x14ac:dyDescent="0.25">
      <c r="A643" s="7"/>
      <c r="B643" s="7"/>
      <c r="C643" s="7" t="s">
        <v>58</v>
      </c>
      <c r="D643" s="7"/>
      <c r="E643" s="7"/>
      <c r="F643" s="7"/>
      <c r="G643" s="7"/>
      <c r="H643" s="7"/>
      <c r="I643" s="7"/>
      <c r="J643" s="7"/>
      <c r="K643" s="7"/>
      <c r="L643" s="9" t="s">
        <v>47</v>
      </c>
      <c r="M643" s="22">
        <v>216.8</v>
      </c>
      <c r="N643" s="22">
        <v>161.80000000000001</v>
      </c>
      <c r="O643" s="22">
        <v>132.69999999999999</v>
      </c>
      <c r="P643" s="18">
        <v>70.8</v>
      </c>
      <c r="Q643" s="18">
        <v>51.5</v>
      </c>
      <c r="R643" s="18">
        <v>17.399999999999999</v>
      </c>
      <c r="S643" s="18">
        <v>10.199999999999999</v>
      </c>
      <c r="T643" s="16">
        <v>6.7</v>
      </c>
      <c r="U643" s="22">
        <v>667.9</v>
      </c>
    </row>
    <row r="644" spans="1:21" ht="16.5" customHeight="1" x14ac:dyDescent="0.25">
      <c r="A644" s="7"/>
      <c r="B644" s="7"/>
      <c r="C644" s="7" t="s">
        <v>59</v>
      </c>
      <c r="D644" s="7"/>
      <c r="E644" s="7"/>
      <c r="F644" s="7"/>
      <c r="G644" s="7"/>
      <c r="H644" s="7"/>
      <c r="I644" s="7"/>
      <c r="J644" s="7"/>
      <c r="K644" s="7"/>
      <c r="L644" s="9" t="s">
        <v>47</v>
      </c>
      <c r="M644" s="22">
        <v>198.5</v>
      </c>
      <c r="N644" s="22">
        <v>145.9</v>
      </c>
      <c r="O644" s="22">
        <v>123.5</v>
      </c>
      <c r="P644" s="18">
        <v>62.9</v>
      </c>
      <c r="Q644" s="18">
        <v>48</v>
      </c>
      <c r="R644" s="18">
        <v>16.7</v>
      </c>
      <c r="S644" s="16">
        <v>9</v>
      </c>
      <c r="T644" s="16">
        <v>5.4</v>
      </c>
      <c r="U644" s="22">
        <v>610.1</v>
      </c>
    </row>
    <row r="645" spans="1:21" ht="16.5" customHeight="1" x14ac:dyDescent="0.25">
      <c r="A645" s="7"/>
      <c r="B645" s="7"/>
      <c r="C645" s="7" t="s">
        <v>60</v>
      </c>
      <c r="D645" s="7"/>
      <c r="E645" s="7"/>
      <c r="F645" s="7"/>
      <c r="G645" s="7"/>
      <c r="H645" s="7"/>
      <c r="I645" s="7"/>
      <c r="J645" s="7"/>
      <c r="K645" s="7"/>
      <c r="L645" s="9" t="s">
        <v>47</v>
      </c>
      <c r="M645" s="22">
        <v>162.9</v>
      </c>
      <c r="N645" s="22">
        <v>118.2</v>
      </c>
      <c r="O645" s="18">
        <v>99.6</v>
      </c>
      <c r="P645" s="18">
        <v>47.7</v>
      </c>
      <c r="Q645" s="18">
        <v>38.799999999999997</v>
      </c>
      <c r="R645" s="18">
        <v>13.6</v>
      </c>
      <c r="S645" s="16">
        <v>6.6</v>
      </c>
      <c r="T645" s="16">
        <v>3.4</v>
      </c>
      <c r="U645" s="22">
        <v>490.8</v>
      </c>
    </row>
    <row r="646" spans="1:21" ht="16.5" customHeight="1" x14ac:dyDescent="0.25">
      <c r="A646" s="7"/>
      <c r="B646" s="7"/>
      <c r="C646" s="7" t="s">
        <v>61</v>
      </c>
      <c r="D646" s="7"/>
      <c r="E646" s="7"/>
      <c r="F646" s="7"/>
      <c r="G646" s="7"/>
      <c r="H646" s="7"/>
      <c r="I646" s="7"/>
      <c r="J646" s="7"/>
      <c r="K646" s="7"/>
      <c r="L646" s="9" t="s">
        <v>47</v>
      </c>
      <c r="M646" s="22">
        <v>121.6</v>
      </c>
      <c r="N646" s="18">
        <v>89.9</v>
      </c>
      <c r="O646" s="18">
        <v>71.5</v>
      </c>
      <c r="P646" s="18">
        <v>34.700000000000003</v>
      </c>
      <c r="Q646" s="18">
        <v>29</v>
      </c>
      <c r="R646" s="18">
        <v>10.1</v>
      </c>
      <c r="S646" s="16">
        <v>4.5999999999999996</v>
      </c>
      <c r="T646" s="16">
        <v>2</v>
      </c>
      <c r="U646" s="22">
        <v>363.5</v>
      </c>
    </row>
    <row r="647" spans="1:21" ht="16.5" customHeight="1" x14ac:dyDescent="0.25">
      <c r="A647" s="7"/>
      <c r="B647" s="7"/>
      <c r="C647" s="7" t="s">
        <v>62</v>
      </c>
      <c r="D647" s="7"/>
      <c r="E647" s="7"/>
      <c r="F647" s="7"/>
      <c r="G647" s="7"/>
      <c r="H647" s="7"/>
      <c r="I647" s="7"/>
      <c r="J647" s="7"/>
      <c r="K647" s="7"/>
      <c r="L647" s="9" t="s">
        <v>47</v>
      </c>
      <c r="M647" s="18">
        <v>89.6</v>
      </c>
      <c r="N647" s="18">
        <v>66.7</v>
      </c>
      <c r="O647" s="18">
        <v>48.8</v>
      </c>
      <c r="P647" s="18">
        <v>24.2</v>
      </c>
      <c r="Q647" s="18">
        <v>22</v>
      </c>
      <c r="R647" s="16">
        <v>7</v>
      </c>
      <c r="S647" s="16">
        <v>3.1</v>
      </c>
      <c r="T647" s="16">
        <v>1</v>
      </c>
      <c r="U647" s="22">
        <v>262.39999999999998</v>
      </c>
    </row>
    <row r="648" spans="1:21" ht="16.5" customHeight="1" x14ac:dyDescent="0.25">
      <c r="A648" s="7"/>
      <c r="B648" s="7"/>
      <c r="C648" s="7" t="s">
        <v>63</v>
      </c>
      <c r="D648" s="7"/>
      <c r="E648" s="7"/>
      <c r="F648" s="7"/>
      <c r="G648" s="7"/>
      <c r="H648" s="7"/>
      <c r="I648" s="7"/>
      <c r="J648" s="7"/>
      <c r="K648" s="7"/>
      <c r="L648" s="9" t="s">
        <v>47</v>
      </c>
      <c r="M648" s="18">
        <v>66.099999999999994</v>
      </c>
      <c r="N648" s="18">
        <v>49.4</v>
      </c>
      <c r="O648" s="18">
        <v>34</v>
      </c>
      <c r="P648" s="18">
        <v>17</v>
      </c>
      <c r="Q648" s="18">
        <v>16.899999999999999</v>
      </c>
      <c r="R648" s="16">
        <v>5</v>
      </c>
      <c r="S648" s="16">
        <v>2.2000000000000002</v>
      </c>
      <c r="T648" s="16">
        <v>0.6</v>
      </c>
      <c r="U648" s="22">
        <v>191.2</v>
      </c>
    </row>
    <row r="649" spans="1:21" ht="16.5" customHeight="1" x14ac:dyDescent="0.25">
      <c r="A649" s="7"/>
      <c r="B649" s="7"/>
      <c r="C649" s="7" t="s">
        <v>64</v>
      </c>
      <c r="D649" s="7"/>
      <c r="E649" s="7"/>
      <c r="F649" s="7"/>
      <c r="G649" s="7"/>
      <c r="H649" s="7"/>
      <c r="I649" s="7"/>
      <c r="J649" s="7"/>
      <c r="K649" s="7"/>
      <c r="L649" s="9" t="s">
        <v>47</v>
      </c>
      <c r="M649" s="18">
        <v>49.5</v>
      </c>
      <c r="N649" s="18">
        <v>37.1</v>
      </c>
      <c r="O649" s="18">
        <v>25.3</v>
      </c>
      <c r="P649" s="18">
        <v>12.3</v>
      </c>
      <c r="Q649" s="18">
        <v>13.3</v>
      </c>
      <c r="R649" s="16">
        <v>3.7</v>
      </c>
      <c r="S649" s="16">
        <v>1.7</v>
      </c>
      <c r="T649" s="16">
        <v>0.2</v>
      </c>
      <c r="U649" s="22">
        <v>143.1</v>
      </c>
    </row>
    <row r="650" spans="1:21" ht="16.5" customHeight="1" x14ac:dyDescent="0.25">
      <c r="A650" s="7"/>
      <c r="B650" s="7"/>
      <c r="C650" s="7" t="s">
        <v>65</v>
      </c>
      <c r="D650" s="7"/>
      <c r="E650" s="7"/>
      <c r="F650" s="7"/>
      <c r="G650" s="7"/>
      <c r="H650" s="7"/>
      <c r="I650" s="7"/>
      <c r="J650" s="7"/>
      <c r="K650" s="7"/>
      <c r="L650" s="9" t="s">
        <v>47</v>
      </c>
      <c r="M650" s="20">
        <v>3604.2</v>
      </c>
      <c r="N650" s="20">
        <v>2766.5</v>
      </c>
      <c r="O650" s="20">
        <v>2253.9</v>
      </c>
      <c r="P650" s="20">
        <v>1202.0999999999999</v>
      </c>
      <c r="Q650" s="22">
        <v>815.6</v>
      </c>
      <c r="R650" s="22">
        <v>254.8</v>
      </c>
      <c r="S650" s="22">
        <v>185</v>
      </c>
      <c r="T650" s="22">
        <v>122.1</v>
      </c>
      <c r="U650" s="21">
        <v>11206.3</v>
      </c>
    </row>
    <row r="651" spans="1:21" ht="16.5" customHeight="1" x14ac:dyDescent="0.25">
      <c r="A651" s="7"/>
      <c r="B651" s="7" t="s">
        <v>69</v>
      </c>
      <c r="C651" s="7"/>
      <c r="D651" s="7"/>
      <c r="E651" s="7"/>
      <c r="F651" s="7"/>
      <c r="G651" s="7"/>
      <c r="H651" s="7"/>
      <c r="I651" s="7"/>
      <c r="J651" s="7"/>
      <c r="K651" s="7"/>
      <c r="L651" s="9"/>
      <c r="M651" s="10"/>
      <c r="N651" s="10"/>
      <c r="O651" s="10"/>
      <c r="P651" s="10"/>
      <c r="Q651" s="10"/>
      <c r="R651" s="10"/>
      <c r="S651" s="10"/>
      <c r="T651" s="10"/>
      <c r="U651" s="10"/>
    </row>
    <row r="652" spans="1:21" ht="16.5" customHeight="1" x14ac:dyDescent="0.25">
      <c r="A652" s="7"/>
      <c r="B652" s="7"/>
      <c r="C652" s="7" t="s">
        <v>65</v>
      </c>
      <c r="D652" s="7"/>
      <c r="E652" s="7"/>
      <c r="F652" s="7"/>
      <c r="G652" s="7"/>
      <c r="H652" s="7"/>
      <c r="I652" s="7"/>
      <c r="J652" s="7"/>
      <c r="K652" s="7"/>
      <c r="L652" s="9" t="s">
        <v>67</v>
      </c>
      <c r="M652" s="18">
        <v>49.7</v>
      </c>
      <c r="N652" s="18">
        <v>49.5</v>
      </c>
      <c r="O652" s="18">
        <v>49.9</v>
      </c>
      <c r="P652" s="18">
        <v>50.4</v>
      </c>
      <c r="Q652" s="18">
        <v>49.5</v>
      </c>
      <c r="R652" s="18">
        <v>49.8</v>
      </c>
      <c r="S652" s="18">
        <v>49.7</v>
      </c>
      <c r="T652" s="18">
        <v>52.4</v>
      </c>
      <c r="U652" s="18">
        <v>49.8</v>
      </c>
    </row>
    <row r="653" spans="1:21" ht="16.5" customHeight="1" x14ac:dyDescent="0.25">
      <c r="A653" s="7"/>
      <c r="B653" s="7" t="s">
        <v>70</v>
      </c>
      <c r="C653" s="7"/>
      <c r="D653" s="7"/>
      <c r="E653" s="7"/>
      <c r="F653" s="7"/>
      <c r="G653" s="7"/>
      <c r="H653" s="7"/>
      <c r="I653" s="7"/>
      <c r="J653" s="7"/>
      <c r="K653" s="7"/>
      <c r="L653" s="9"/>
      <c r="M653" s="10"/>
      <c r="N653" s="10"/>
      <c r="O653" s="10"/>
      <c r="P653" s="10"/>
      <c r="Q653" s="10"/>
      <c r="R653" s="10"/>
      <c r="S653" s="10"/>
      <c r="T653" s="10"/>
      <c r="U653" s="10"/>
    </row>
    <row r="654" spans="1:21" ht="16.5" customHeight="1" x14ac:dyDescent="0.25">
      <c r="A654" s="7"/>
      <c r="B654" s="7"/>
      <c r="C654" s="7" t="s">
        <v>46</v>
      </c>
      <c r="D654" s="7"/>
      <c r="E654" s="7"/>
      <c r="F654" s="7"/>
      <c r="G654" s="7"/>
      <c r="H654" s="7"/>
      <c r="I654" s="7"/>
      <c r="J654" s="7"/>
      <c r="K654" s="7"/>
      <c r="L654" s="9" t="s">
        <v>47</v>
      </c>
      <c r="M654" s="22">
        <v>476.8</v>
      </c>
      <c r="N654" s="22">
        <v>357.5</v>
      </c>
      <c r="O654" s="22">
        <v>307.39999999999998</v>
      </c>
      <c r="P654" s="22">
        <v>158.80000000000001</v>
      </c>
      <c r="Q654" s="18">
        <v>98.6</v>
      </c>
      <c r="R654" s="18">
        <v>31.9</v>
      </c>
      <c r="S654" s="18">
        <v>24.7</v>
      </c>
      <c r="T654" s="18">
        <v>18.5</v>
      </c>
      <c r="U654" s="20">
        <v>1474.4</v>
      </c>
    </row>
    <row r="655" spans="1:21" ht="16.5" customHeight="1" x14ac:dyDescent="0.25">
      <c r="A655" s="7"/>
      <c r="B655" s="7"/>
      <c r="C655" s="7" t="s">
        <v>48</v>
      </c>
      <c r="D655" s="7"/>
      <c r="E655" s="7"/>
      <c r="F655" s="7"/>
      <c r="G655" s="7"/>
      <c r="H655" s="7"/>
      <c r="I655" s="7"/>
      <c r="J655" s="7"/>
      <c r="K655" s="7"/>
      <c r="L655" s="9" t="s">
        <v>47</v>
      </c>
      <c r="M655" s="22">
        <v>451.6</v>
      </c>
      <c r="N655" s="22">
        <v>337</v>
      </c>
      <c r="O655" s="22">
        <v>297.10000000000002</v>
      </c>
      <c r="P655" s="22">
        <v>150.19999999999999</v>
      </c>
      <c r="Q655" s="18">
        <v>95.6</v>
      </c>
      <c r="R655" s="18">
        <v>31</v>
      </c>
      <c r="S655" s="18">
        <v>22.1</v>
      </c>
      <c r="T655" s="18">
        <v>17.600000000000001</v>
      </c>
      <c r="U655" s="20">
        <v>1402.4</v>
      </c>
    </row>
    <row r="656" spans="1:21" ht="16.5" customHeight="1" x14ac:dyDescent="0.25">
      <c r="A656" s="7"/>
      <c r="B656" s="7"/>
      <c r="C656" s="7" t="s">
        <v>49</v>
      </c>
      <c r="D656" s="7"/>
      <c r="E656" s="7"/>
      <c r="F656" s="7"/>
      <c r="G656" s="7"/>
      <c r="H656" s="7"/>
      <c r="I656" s="7"/>
      <c r="J656" s="7"/>
      <c r="K656" s="7"/>
      <c r="L656" s="9" t="s">
        <v>47</v>
      </c>
      <c r="M656" s="22">
        <v>444.9</v>
      </c>
      <c r="N656" s="22">
        <v>330.9</v>
      </c>
      <c r="O656" s="22">
        <v>294.8</v>
      </c>
      <c r="P656" s="22">
        <v>149.5</v>
      </c>
      <c r="Q656" s="18">
        <v>98</v>
      </c>
      <c r="R656" s="18">
        <v>32.700000000000003</v>
      </c>
      <c r="S656" s="18">
        <v>21.2</v>
      </c>
      <c r="T656" s="18">
        <v>16.5</v>
      </c>
      <c r="U656" s="20">
        <v>1388.7</v>
      </c>
    </row>
    <row r="657" spans="1:21" ht="16.5" customHeight="1" x14ac:dyDescent="0.25">
      <c r="A657" s="7"/>
      <c r="B657" s="7"/>
      <c r="C657" s="7" t="s">
        <v>50</v>
      </c>
      <c r="D657" s="7"/>
      <c r="E657" s="7"/>
      <c r="F657" s="7"/>
      <c r="G657" s="7"/>
      <c r="H657" s="7"/>
      <c r="I657" s="7"/>
      <c r="J657" s="7"/>
      <c r="K657" s="7"/>
      <c r="L657" s="9" t="s">
        <v>47</v>
      </c>
      <c r="M657" s="22">
        <v>461.1</v>
      </c>
      <c r="N657" s="22">
        <v>356.1</v>
      </c>
      <c r="O657" s="22">
        <v>304</v>
      </c>
      <c r="P657" s="22">
        <v>155.1</v>
      </c>
      <c r="Q657" s="22">
        <v>105.5</v>
      </c>
      <c r="R657" s="18">
        <v>33.6</v>
      </c>
      <c r="S657" s="18">
        <v>24.7</v>
      </c>
      <c r="T657" s="18">
        <v>16</v>
      </c>
      <c r="U657" s="20">
        <v>1456.4</v>
      </c>
    </row>
    <row r="658" spans="1:21" ht="16.5" customHeight="1" x14ac:dyDescent="0.25">
      <c r="A658" s="7"/>
      <c r="B658" s="7"/>
      <c r="C658" s="7" t="s">
        <v>51</v>
      </c>
      <c r="D658" s="7"/>
      <c r="E658" s="7"/>
      <c r="F658" s="7"/>
      <c r="G658" s="7"/>
      <c r="H658" s="7"/>
      <c r="I658" s="7"/>
      <c r="J658" s="7"/>
      <c r="K658" s="7"/>
      <c r="L658" s="9" t="s">
        <v>47</v>
      </c>
      <c r="M658" s="22">
        <v>500.5</v>
      </c>
      <c r="N658" s="22">
        <v>412.4</v>
      </c>
      <c r="O658" s="22">
        <v>324.10000000000002</v>
      </c>
      <c r="P658" s="22">
        <v>179.1</v>
      </c>
      <c r="Q658" s="22">
        <v>114.9</v>
      </c>
      <c r="R658" s="18">
        <v>32.1</v>
      </c>
      <c r="S658" s="18">
        <v>33.5</v>
      </c>
      <c r="T658" s="18">
        <v>19.5</v>
      </c>
      <c r="U658" s="20">
        <v>1616.5</v>
      </c>
    </row>
    <row r="659" spans="1:21" ht="16.5" customHeight="1" x14ac:dyDescent="0.25">
      <c r="A659" s="7"/>
      <c r="B659" s="7"/>
      <c r="C659" s="7" t="s">
        <v>52</v>
      </c>
      <c r="D659" s="7"/>
      <c r="E659" s="7"/>
      <c r="F659" s="7"/>
      <c r="G659" s="7"/>
      <c r="H659" s="7"/>
      <c r="I659" s="7"/>
      <c r="J659" s="7"/>
      <c r="K659" s="7"/>
      <c r="L659" s="9" t="s">
        <v>47</v>
      </c>
      <c r="M659" s="22">
        <v>525.20000000000005</v>
      </c>
      <c r="N659" s="22">
        <v>430.1</v>
      </c>
      <c r="O659" s="22">
        <v>329.9</v>
      </c>
      <c r="P659" s="22">
        <v>190.9</v>
      </c>
      <c r="Q659" s="22">
        <v>113.2</v>
      </c>
      <c r="R659" s="18">
        <v>30.5</v>
      </c>
      <c r="S659" s="18">
        <v>33.299999999999997</v>
      </c>
      <c r="T659" s="18">
        <v>22.4</v>
      </c>
      <c r="U659" s="20">
        <v>1675.9</v>
      </c>
    </row>
    <row r="660" spans="1:21" ht="16.5" customHeight="1" x14ac:dyDescent="0.25">
      <c r="A660" s="7"/>
      <c r="B660" s="7"/>
      <c r="C660" s="7" t="s">
        <v>53</v>
      </c>
      <c r="D660" s="7"/>
      <c r="E660" s="7"/>
      <c r="F660" s="7"/>
      <c r="G660" s="7"/>
      <c r="H660" s="7"/>
      <c r="I660" s="7"/>
      <c r="J660" s="7"/>
      <c r="K660" s="7"/>
      <c r="L660" s="9" t="s">
        <v>47</v>
      </c>
      <c r="M660" s="22">
        <v>504.4</v>
      </c>
      <c r="N660" s="22">
        <v>399.3</v>
      </c>
      <c r="O660" s="22">
        <v>305.39999999999998</v>
      </c>
      <c r="P660" s="22">
        <v>171.1</v>
      </c>
      <c r="Q660" s="22">
        <v>103</v>
      </c>
      <c r="R660" s="18">
        <v>28.8</v>
      </c>
      <c r="S660" s="18">
        <v>29.6</v>
      </c>
      <c r="T660" s="18">
        <v>19.600000000000001</v>
      </c>
      <c r="U660" s="20">
        <v>1561.6</v>
      </c>
    </row>
    <row r="661" spans="1:21" ht="16.5" customHeight="1" x14ac:dyDescent="0.25">
      <c r="A661" s="7"/>
      <c r="B661" s="7"/>
      <c r="C661" s="7" t="s">
        <v>54</v>
      </c>
      <c r="D661" s="7"/>
      <c r="E661" s="7"/>
      <c r="F661" s="7"/>
      <c r="G661" s="7"/>
      <c r="H661" s="7"/>
      <c r="I661" s="7"/>
      <c r="J661" s="7"/>
      <c r="K661" s="7"/>
      <c r="L661" s="9" t="s">
        <v>47</v>
      </c>
      <c r="M661" s="22">
        <v>504.3</v>
      </c>
      <c r="N661" s="22">
        <v>394.1</v>
      </c>
      <c r="O661" s="22">
        <v>315.5</v>
      </c>
      <c r="P661" s="22">
        <v>168.7</v>
      </c>
      <c r="Q661" s="22">
        <v>105.3</v>
      </c>
      <c r="R661" s="18">
        <v>31</v>
      </c>
      <c r="S661" s="18">
        <v>27.7</v>
      </c>
      <c r="T661" s="18">
        <v>18.100000000000001</v>
      </c>
      <c r="U661" s="20">
        <v>1565</v>
      </c>
    </row>
    <row r="662" spans="1:21" ht="16.5" customHeight="1" x14ac:dyDescent="0.25">
      <c r="A662" s="7"/>
      <c r="B662" s="7"/>
      <c r="C662" s="7" t="s">
        <v>55</v>
      </c>
      <c r="D662" s="7"/>
      <c r="E662" s="7"/>
      <c r="F662" s="7"/>
      <c r="G662" s="7"/>
      <c r="H662" s="7"/>
      <c r="I662" s="7"/>
      <c r="J662" s="7"/>
      <c r="K662" s="7"/>
      <c r="L662" s="9" t="s">
        <v>47</v>
      </c>
      <c r="M662" s="22">
        <v>506.4</v>
      </c>
      <c r="N662" s="22">
        <v>406.3</v>
      </c>
      <c r="O662" s="22">
        <v>325.5</v>
      </c>
      <c r="P662" s="22">
        <v>176.7</v>
      </c>
      <c r="Q662" s="22">
        <v>115.5</v>
      </c>
      <c r="R662" s="18">
        <v>34.9</v>
      </c>
      <c r="S662" s="18">
        <v>26.9</v>
      </c>
      <c r="T662" s="18">
        <v>17.8</v>
      </c>
      <c r="U662" s="20">
        <v>1610.3</v>
      </c>
    </row>
    <row r="663" spans="1:21" ht="16.5" customHeight="1" x14ac:dyDescent="0.25">
      <c r="A663" s="7"/>
      <c r="B663" s="7"/>
      <c r="C663" s="7" t="s">
        <v>56</v>
      </c>
      <c r="D663" s="7"/>
      <c r="E663" s="7"/>
      <c r="F663" s="7"/>
      <c r="G663" s="7"/>
      <c r="H663" s="7"/>
      <c r="I663" s="7"/>
      <c r="J663" s="7"/>
      <c r="K663" s="7"/>
      <c r="L663" s="9" t="s">
        <v>47</v>
      </c>
      <c r="M663" s="22">
        <v>492</v>
      </c>
      <c r="N663" s="22">
        <v>379.5</v>
      </c>
      <c r="O663" s="22">
        <v>309</v>
      </c>
      <c r="P663" s="22">
        <v>166.7</v>
      </c>
      <c r="Q663" s="22">
        <v>114.1</v>
      </c>
      <c r="R663" s="18">
        <v>35.299999999999997</v>
      </c>
      <c r="S663" s="18">
        <v>24.8</v>
      </c>
      <c r="T663" s="18">
        <v>16</v>
      </c>
      <c r="U663" s="20">
        <v>1537.7</v>
      </c>
    </row>
    <row r="664" spans="1:21" ht="16.5" customHeight="1" x14ac:dyDescent="0.25">
      <c r="A664" s="7"/>
      <c r="B664" s="7"/>
      <c r="C664" s="7" t="s">
        <v>57</v>
      </c>
      <c r="D664" s="7"/>
      <c r="E664" s="7"/>
      <c r="F664" s="7"/>
      <c r="G664" s="7"/>
      <c r="H664" s="7"/>
      <c r="I664" s="7"/>
      <c r="J664" s="7"/>
      <c r="K664" s="7"/>
      <c r="L664" s="9" t="s">
        <v>47</v>
      </c>
      <c r="M664" s="22">
        <v>489</v>
      </c>
      <c r="N664" s="22">
        <v>367.9</v>
      </c>
      <c r="O664" s="22">
        <v>300.3</v>
      </c>
      <c r="P664" s="22">
        <v>159.6</v>
      </c>
      <c r="Q664" s="22">
        <v>114.7</v>
      </c>
      <c r="R664" s="18">
        <v>37.799999999999997</v>
      </c>
      <c r="S664" s="18">
        <v>24</v>
      </c>
      <c r="T664" s="18">
        <v>15.1</v>
      </c>
      <c r="U664" s="20">
        <v>1508.5</v>
      </c>
    </row>
    <row r="665" spans="1:21" ht="16.5" customHeight="1" x14ac:dyDescent="0.25">
      <c r="A665" s="7"/>
      <c r="B665" s="7"/>
      <c r="C665" s="7" t="s">
        <v>58</v>
      </c>
      <c r="D665" s="7"/>
      <c r="E665" s="7"/>
      <c r="F665" s="7"/>
      <c r="G665" s="7"/>
      <c r="H665" s="7"/>
      <c r="I665" s="7"/>
      <c r="J665" s="7"/>
      <c r="K665" s="7"/>
      <c r="L665" s="9" t="s">
        <v>47</v>
      </c>
      <c r="M665" s="22">
        <v>438</v>
      </c>
      <c r="N665" s="22">
        <v>329.5</v>
      </c>
      <c r="O665" s="22">
        <v>266.7</v>
      </c>
      <c r="P665" s="22">
        <v>142</v>
      </c>
      <c r="Q665" s="22">
        <v>104.7</v>
      </c>
      <c r="R665" s="18">
        <v>35.1</v>
      </c>
      <c r="S665" s="18">
        <v>20.9</v>
      </c>
      <c r="T665" s="18">
        <v>12.7</v>
      </c>
      <c r="U665" s="20">
        <v>1349.8</v>
      </c>
    </row>
    <row r="666" spans="1:21" ht="16.5" customHeight="1" x14ac:dyDescent="0.25">
      <c r="A666" s="7"/>
      <c r="B666" s="7"/>
      <c r="C666" s="7" t="s">
        <v>59</v>
      </c>
      <c r="D666" s="7"/>
      <c r="E666" s="7"/>
      <c r="F666" s="7"/>
      <c r="G666" s="7"/>
      <c r="H666" s="7"/>
      <c r="I666" s="7"/>
      <c r="J666" s="7"/>
      <c r="K666" s="7"/>
      <c r="L666" s="9" t="s">
        <v>47</v>
      </c>
      <c r="M666" s="22">
        <v>398.2</v>
      </c>
      <c r="N666" s="22">
        <v>297.89999999999998</v>
      </c>
      <c r="O666" s="22">
        <v>245.5</v>
      </c>
      <c r="P666" s="22">
        <v>124.8</v>
      </c>
      <c r="Q666" s="18">
        <v>97.7</v>
      </c>
      <c r="R666" s="18">
        <v>33</v>
      </c>
      <c r="S666" s="18">
        <v>18.5</v>
      </c>
      <c r="T666" s="16">
        <v>9.6999999999999993</v>
      </c>
      <c r="U666" s="20">
        <v>1225.5999999999999</v>
      </c>
    </row>
    <row r="667" spans="1:21" ht="16.5" customHeight="1" x14ac:dyDescent="0.25">
      <c r="A667" s="7"/>
      <c r="B667" s="7"/>
      <c r="C667" s="7" t="s">
        <v>60</v>
      </c>
      <c r="D667" s="7"/>
      <c r="E667" s="7"/>
      <c r="F667" s="7"/>
      <c r="G667" s="7"/>
      <c r="H667" s="7"/>
      <c r="I667" s="7"/>
      <c r="J667" s="7"/>
      <c r="K667" s="7"/>
      <c r="L667" s="9" t="s">
        <v>47</v>
      </c>
      <c r="M667" s="22">
        <v>327.5</v>
      </c>
      <c r="N667" s="22">
        <v>241.2</v>
      </c>
      <c r="O667" s="22">
        <v>198.1</v>
      </c>
      <c r="P667" s="18">
        <v>94.7</v>
      </c>
      <c r="Q667" s="18">
        <v>79.599999999999994</v>
      </c>
      <c r="R667" s="18">
        <v>27</v>
      </c>
      <c r="S667" s="18">
        <v>13.6</v>
      </c>
      <c r="T667" s="16">
        <v>6</v>
      </c>
      <c r="U667" s="22">
        <v>987.9</v>
      </c>
    </row>
    <row r="668" spans="1:21" ht="16.5" customHeight="1" x14ac:dyDescent="0.25">
      <c r="A668" s="7"/>
      <c r="B668" s="7"/>
      <c r="C668" s="7" t="s">
        <v>61</v>
      </c>
      <c r="D668" s="7"/>
      <c r="E668" s="7"/>
      <c r="F668" s="7"/>
      <c r="G668" s="7"/>
      <c r="H668" s="7"/>
      <c r="I668" s="7"/>
      <c r="J668" s="7"/>
      <c r="K668" s="7"/>
      <c r="L668" s="9" t="s">
        <v>47</v>
      </c>
      <c r="M668" s="22">
        <v>248.5</v>
      </c>
      <c r="N668" s="22">
        <v>185.2</v>
      </c>
      <c r="O668" s="22">
        <v>142.80000000000001</v>
      </c>
      <c r="P668" s="18">
        <v>70.599999999999994</v>
      </c>
      <c r="Q668" s="18">
        <v>60.4</v>
      </c>
      <c r="R668" s="18">
        <v>20.2</v>
      </c>
      <c r="S668" s="16">
        <v>9.5</v>
      </c>
      <c r="T668" s="16">
        <v>3.6</v>
      </c>
      <c r="U668" s="22">
        <v>740.9</v>
      </c>
    </row>
    <row r="669" spans="1:21" ht="16.5" customHeight="1" x14ac:dyDescent="0.25">
      <c r="A669" s="7"/>
      <c r="B669" s="7"/>
      <c r="C669" s="7" t="s">
        <v>62</v>
      </c>
      <c r="D669" s="7"/>
      <c r="E669" s="7"/>
      <c r="F669" s="7"/>
      <c r="G669" s="7"/>
      <c r="H669" s="7"/>
      <c r="I669" s="7"/>
      <c r="J669" s="7"/>
      <c r="K669" s="7"/>
      <c r="L669" s="9" t="s">
        <v>47</v>
      </c>
      <c r="M669" s="22">
        <v>193.1</v>
      </c>
      <c r="N669" s="22">
        <v>144.80000000000001</v>
      </c>
      <c r="O669" s="22">
        <v>102.9</v>
      </c>
      <c r="P669" s="18">
        <v>52.3</v>
      </c>
      <c r="Q669" s="18">
        <v>47.8</v>
      </c>
      <c r="R669" s="18">
        <v>15</v>
      </c>
      <c r="S669" s="16">
        <v>6.8</v>
      </c>
      <c r="T669" s="16">
        <v>1.9</v>
      </c>
      <c r="U669" s="22">
        <v>564.6</v>
      </c>
    </row>
    <row r="670" spans="1:21" ht="16.5" customHeight="1" x14ac:dyDescent="0.25">
      <c r="A670" s="7"/>
      <c r="B670" s="7"/>
      <c r="C670" s="7" t="s">
        <v>63</v>
      </c>
      <c r="D670" s="7"/>
      <c r="E670" s="7"/>
      <c r="F670" s="7"/>
      <c r="G670" s="7"/>
      <c r="H670" s="7"/>
      <c r="I670" s="7"/>
      <c r="J670" s="7"/>
      <c r="K670" s="7"/>
      <c r="L670" s="9" t="s">
        <v>47</v>
      </c>
      <c r="M670" s="22">
        <v>153.69999999999999</v>
      </c>
      <c r="N670" s="22">
        <v>115.2</v>
      </c>
      <c r="O670" s="18">
        <v>78.3</v>
      </c>
      <c r="P670" s="18">
        <v>39.5</v>
      </c>
      <c r="Q670" s="18">
        <v>39.6</v>
      </c>
      <c r="R670" s="18">
        <v>11.4</v>
      </c>
      <c r="S670" s="16">
        <v>5.2</v>
      </c>
      <c r="T670" s="16">
        <v>1.2</v>
      </c>
      <c r="U670" s="22">
        <v>444</v>
      </c>
    </row>
    <row r="671" spans="1:21" ht="16.5" customHeight="1" x14ac:dyDescent="0.25">
      <c r="A671" s="7"/>
      <c r="B671" s="7"/>
      <c r="C671" s="7" t="s">
        <v>64</v>
      </c>
      <c r="D671" s="7"/>
      <c r="E671" s="7"/>
      <c r="F671" s="7"/>
      <c r="G671" s="7"/>
      <c r="H671" s="7"/>
      <c r="I671" s="7"/>
      <c r="J671" s="7"/>
      <c r="K671" s="7"/>
      <c r="L671" s="9" t="s">
        <v>47</v>
      </c>
      <c r="M671" s="22">
        <v>143.5</v>
      </c>
      <c r="N671" s="22">
        <v>106.9</v>
      </c>
      <c r="O671" s="18">
        <v>71.3</v>
      </c>
      <c r="P671" s="18">
        <v>35.4</v>
      </c>
      <c r="Q671" s="18">
        <v>38.799999999999997</v>
      </c>
      <c r="R671" s="18">
        <v>10.4</v>
      </c>
      <c r="S671" s="16">
        <v>4.9000000000000004</v>
      </c>
      <c r="T671" s="16">
        <v>0.7</v>
      </c>
      <c r="U671" s="22">
        <v>412</v>
      </c>
    </row>
    <row r="672" spans="1:21" ht="16.5" customHeight="1" x14ac:dyDescent="0.25">
      <c r="A672" s="7"/>
      <c r="B672" s="7"/>
      <c r="C672" s="7" t="s">
        <v>65</v>
      </c>
      <c r="D672" s="7"/>
      <c r="E672" s="7"/>
      <c r="F672" s="7"/>
      <c r="G672" s="7"/>
      <c r="H672" s="7"/>
      <c r="I672" s="7"/>
      <c r="J672" s="7"/>
      <c r="K672" s="7"/>
      <c r="L672" s="9" t="s">
        <v>47</v>
      </c>
      <c r="M672" s="20">
        <v>7258.7</v>
      </c>
      <c r="N672" s="20">
        <v>5591.8</v>
      </c>
      <c r="O672" s="20">
        <v>4518.6000000000004</v>
      </c>
      <c r="P672" s="20">
        <v>2385.9</v>
      </c>
      <c r="Q672" s="20">
        <v>1647.2</v>
      </c>
      <c r="R672" s="22">
        <v>511.7</v>
      </c>
      <c r="S672" s="22">
        <v>372.1</v>
      </c>
      <c r="T672" s="22">
        <v>233</v>
      </c>
      <c r="U672" s="21">
        <v>22522.2</v>
      </c>
    </row>
    <row r="673" spans="1:21" ht="16.5" customHeight="1" x14ac:dyDescent="0.25">
      <c r="A673" s="7"/>
      <c r="B673" s="7" t="s">
        <v>71</v>
      </c>
      <c r="C673" s="7"/>
      <c r="D673" s="7"/>
      <c r="E673" s="7"/>
      <c r="F673" s="7"/>
      <c r="G673" s="7"/>
      <c r="H673" s="7"/>
      <c r="I673" s="7"/>
      <c r="J673" s="7"/>
      <c r="K673" s="7"/>
      <c r="L673" s="9"/>
      <c r="M673" s="10"/>
      <c r="N673" s="10"/>
      <c r="O673" s="10"/>
      <c r="P673" s="10"/>
      <c r="Q673" s="10"/>
      <c r="R673" s="10"/>
      <c r="S673" s="10"/>
      <c r="T673" s="10"/>
      <c r="U673" s="10"/>
    </row>
    <row r="674" spans="1:21" ht="16.5" customHeight="1" x14ac:dyDescent="0.25">
      <c r="A674" s="14"/>
      <c r="B674" s="14"/>
      <c r="C674" s="14" t="s">
        <v>65</v>
      </c>
      <c r="D674" s="14"/>
      <c r="E674" s="14"/>
      <c r="F674" s="14"/>
      <c r="G674" s="14"/>
      <c r="H674" s="14"/>
      <c r="I674" s="14"/>
      <c r="J674" s="14"/>
      <c r="K674" s="14"/>
      <c r="L674" s="15" t="s">
        <v>67</v>
      </c>
      <c r="M674" s="19">
        <v>32.200000000000003</v>
      </c>
      <c r="N674" s="19">
        <v>24.8</v>
      </c>
      <c r="O674" s="19">
        <v>20.100000000000001</v>
      </c>
      <c r="P674" s="19">
        <v>10.6</v>
      </c>
      <c r="Q674" s="17">
        <v>7.3</v>
      </c>
      <c r="R674" s="17">
        <v>2.2999999999999998</v>
      </c>
      <c r="S674" s="17">
        <v>1.7</v>
      </c>
      <c r="T674" s="17">
        <v>1</v>
      </c>
      <c r="U674" s="23">
        <v>100</v>
      </c>
    </row>
    <row r="675" spans="1:21" ht="4.5" customHeight="1" x14ac:dyDescent="0.25">
      <c r="A675" s="24"/>
      <c r="B675" s="24"/>
      <c r="C675" s="2"/>
      <c r="D675" s="2"/>
      <c r="E675" s="2"/>
      <c r="F675" s="2"/>
      <c r="G675" s="2"/>
      <c r="H675" s="2"/>
      <c r="I675" s="2"/>
      <c r="J675" s="2"/>
      <c r="K675" s="2"/>
      <c r="L675" s="2"/>
      <c r="M675" s="2"/>
      <c r="N675" s="2"/>
      <c r="O675" s="2"/>
      <c r="P675" s="2"/>
      <c r="Q675" s="2"/>
      <c r="R675" s="2"/>
      <c r="S675" s="2"/>
      <c r="T675" s="2"/>
      <c r="U675" s="2"/>
    </row>
    <row r="676" spans="1:21" ht="29.4" customHeight="1" x14ac:dyDescent="0.25">
      <c r="A676" s="24" t="s">
        <v>84</v>
      </c>
      <c r="B676" s="24"/>
      <c r="C676" s="56" t="s">
        <v>95</v>
      </c>
      <c r="D676" s="56"/>
      <c r="E676" s="56"/>
      <c r="F676" s="56"/>
      <c r="G676" s="56"/>
      <c r="H676" s="56"/>
      <c r="I676" s="56"/>
      <c r="J676" s="56"/>
      <c r="K676" s="56"/>
      <c r="L676" s="56"/>
      <c r="M676" s="56"/>
      <c r="N676" s="56"/>
      <c r="O676" s="56"/>
      <c r="P676" s="56"/>
      <c r="Q676" s="56"/>
      <c r="R676" s="56"/>
      <c r="S676" s="56"/>
      <c r="T676" s="56"/>
      <c r="U676" s="56"/>
    </row>
    <row r="677" spans="1:21" ht="42.15" customHeight="1" x14ac:dyDescent="0.25">
      <c r="A677" s="24" t="s">
        <v>86</v>
      </c>
      <c r="B677" s="24"/>
      <c r="C677" s="56" t="s">
        <v>87</v>
      </c>
      <c r="D677" s="56"/>
      <c r="E677" s="56"/>
      <c r="F677" s="56"/>
      <c r="G677" s="56"/>
      <c r="H677" s="56"/>
      <c r="I677" s="56"/>
      <c r="J677" s="56"/>
      <c r="K677" s="56"/>
      <c r="L677" s="56"/>
      <c r="M677" s="56"/>
      <c r="N677" s="56"/>
      <c r="O677" s="56"/>
      <c r="P677" s="56"/>
      <c r="Q677" s="56"/>
      <c r="R677" s="56"/>
      <c r="S677" s="56"/>
      <c r="T677" s="56"/>
      <c r="U677" s="56"/>
    </row>
    <row r="678" spans="1:21" ht="29.4" customHeight="1" x14ac:dyDescent="0.25">
      <c r="A678" s="24" t="s">
        <v>88</v>
      </c>
      <c r="B678" s="24"/>
      <c r="C678" s="56" t="s">
        <v>89</v>
      </c>
      <c r="D678" s="56"/>
      <c r="E678" s="56"/>
      <c r="F678" s="56"/>
      <c r="G678" s="56"/>
      <c r="H678" s="56"/>
      <c r="I678" s="56"/>
      <c r="J678" s="56"/>
      <c r="K678" s="56"/>
      <c r="L678" s="56"/>
      <c r="M678" s="56"/>
      <c r="N678" s="56"/>
      <c r="O678" s="56"/>
      <c r="P678" s="56"/>
      <c r="Q678" s="56"/>
      <c r="R678" s="56"/>
      <c r="S678" s="56"/>
      <c r="T678" s="56"/>
      <c r="U678" s="56"/>
    </row>
    <row r="679" spans="1:21" ht="4.5" customHeight="1" x14ac:dyDescent="0.25"/>
    <row r="680" spans="1:21" ht="132.65" customHeight="1" x14ac:dyDescent="0.25">
      <c r="A680" s="25" t="s">
        <v>90</v>
      </c>
      <c r="B680" s="24"/>
      <c r="C680" s="24"/>
      <c r="D680" s="24"/>
      <c r="E680" s="56" t="s">
        <v>96</v>
      </c>
      <c r="F680" s="56"/>
      <c r="G680" s="56"/>
      <c r="H680" s="56"/>
      <c r="I680" s="56"/>
      <c r="J680" s="56"/>
      <c r="K680" s="56"/>
      <c r="L680" s="56"/>
      <c r="M680" s="56"/>
      <c r="N680" s="56"/>
      <c r="O680" s="56"/>
      <c r="P680" s="56"/>
      <c r="Q680" s="56"/>
      <c r="R680" s="56"/>
      <c r="S680" s="56"/>
      <c r="T680" s="56"/>
      <c r="U680" s="56"/>
    </row>
  </sheetData>
  <mergeCells count="5">
    <mergeCell ref="K1:U1"/>
    <mergeCell ref="C676:U676"/>
    <mergeCell ref="C677:U677"/>
    <mergeCell ref="C678:U678"/>
    <mergeCell ref="E680:U680"/>
  </mergeCells>
  <pageMargins left="0.7" right="0.7" top="0.75" bottom="0.75" header="0.3" footer="0.3"/>
  <pageSetup paperSize="9" fitToHeight="0" orientation="landscape" horizontalDpi="300" verticalDpi="300" r:id="rId1"/>
  <headerFooter scaleWithDoc="0" alignWithMargins="0">
    <oddHeader>&amp;C&amp;"Arial"&amp;8TABLE 2A.2</oddHeader>
    <oddFooter>&amp;L&amp;"Arial"&amp;8REPORT ON
GOVERNMENT
SERVICES 2022&amp;R&amp;"Arial"&amp;8STATISTICAL
CONTEXT
PAGE &amp;B&amp;P&amp;B</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190"/>
  <sheetViews>
    <sheetView showGridLines="0" workbookViewId="0"/>
  </sheetViews>
  <sheetFormatPr defaultColWidth="10.90625" defaultRowHeight="12.5" x14ac:dyDescent="0.25"/>
  <cols>
    <col min="1" max="10" width="1.90625" customWidth="1"/>
    <col min="11" max="11" width="7.453125" customWidth="1"/>
    <col min="12" max="12" width="5.453125" customWidth="1"/>
    <col min="13" max="20" width="8.08984375" customWidth="1"/>
    <col min="21" max="21" width="9.08984375" customWidth="1"/>
  </cols>
  <sheetData>
    <row r="1" spans="1:21" ht="17.399999999999999" customHeight="1" x14ac:dyDescent="0.25">
      <c r="A1" s="8" t="s">
        <v>97</v>
      </c>
      <c r="B1" s="8"/>
      <c r="C1" s="8"/>
      <c r="D1" s="8"/>
      <c r="E1" s="8"/>
      <c r="F1" s="8"/>
      <c r="G1" s="8"/>
      <c r="H1" s="8"/>
      <c r="I1" s="8"/>
      <c r="J1" s="8"/>
      <c r="K1" s="57" t="s">
        <v>98</v>
      </c>
      <c r="L1" s="58"/>
      <c r="M1" s="58"/>
      <c r="N1" s="58"/>
      <c r="O1" s="58"/>
      <c r="P1" s="58"/>
      <c r="Q1" s="58"/>
      <c r="R1" s="58"/>
      <c r="S1" s="58"/>
      <c r="T1" s="58"/>
      <c r="U1" s="58"/>
    </row>
    <row r="2" spans="1:21" ht="16.5" customHeight="1" x14ac:dyDescent="0.25">
      <c r="A2" s="11"/>
      <c r="B2" s="11"/>
      <c r="C2" s="11"/>
      <c r="D2" s="11"/>
      <c r="E2" s="11"/>
      <c r="F2" s="11"/>
      <c r="G2" s="11"/>
      <c r="H2" s="11"/>
      <c r="I2" s="11"/>
      <c r="J2" s="11"/>
      <c r="K2" s="11"/>
      <c r="L2" s="12" t="s">
        <v>34</v>
      </c>
      <c r="M2" s="13" t="s">
        <v>35</v>
      </c>
      <c r="N2" s="13" t="s">
        <v>36</v>
      </c>
      <c r="O2" s="13" t="s">
        <v>37</v>
      </c>
      <c r="P2" s="13" t="s">
        <v>38</v>
      </c>
      <c r="Q2" s="13" t="s">
        <v>39</v>
      </c>
      <c r="R2" s="13" t="s">
        <v>40</v>
      </c>
      <c r="S2" s="13" t="s">
        <v>41</v>
      </c>
      <c r="T2" s="13" t="s">
        <v>42</v>
      </c>
      <c r="U2" s="13" t="s">
        <v>99</v>
      </c>
    </row>
    <row r="3" spans="1:21" ht="16.5" customHeight="1" x14ac:dyDescent="0.25">
      <c r="A3" s="7" t="s">
        <v>44</v>
      </c>
      <c r="B3" s="7"/>
      <c r="C3" s="7"/>
      <c r="D3" s="7"/>
      <c r="E3" s="7"/>
      <c r="F3" s="7"/>
      <c r="G3" s="7"/>
      <c r="H3" s="7"/>
      <c r="I3" s="7"/>
      <c r="J3" s="7"/>
      <c r="K3" s="7"/>
      <c r="L3" s="9"/>
      <c r="M3" s="10"/>
      <c r="N3" s="10"/>
      <c r="O3" s="10"/>
      <c r="P3" s="10"/>
      <c r="Q3" s="10"/>
      <c r="R3" s="10"/>
      <c r="S3" s="10"/>
      <c r="T3" s="10"/>
      <c r="U3" s="10"/>
    </row>
    <row r="4" spans="1:21" ht="16.5" customHeight="1" x14ac:dyDescent="0.25">
      <c r="A4" s="7"/>
      <c r="B4" s="7" t="s">
        <v>100</v>
      </c>
      <c r="C4" s="7"/>
      <c r="D4" s="7"/>
      <c r="E4" s="7"/>
      <c r="F4" s="7"/>
      <c r="G4" s="7"/>
      <c r="H4" s="7"/>
      <c r="I4" s="7"/>
      <c r="J4" s="7"/>
      <c r="K4" s="7"/>
      <c r="L4" s="9"/>
      <c r="M4" s="10"/>
      <c r="N4" s="10"/>
      <c r="O4" s="10"/>
      <c r="P4" s="10"/>
      <c r="Q4" s="10"/>
      <c r="R4" s="10"/>
      <c r="S4" s="10"/>
      <c r="T4" s="10"/>
      <c r="U4" s="10"/>
    </row>
    <row r="5" spans="1:21" ht="16.5" customHeight="1" x14ac:dyDescent="0.25">
      <c r="A5" s="7"/>
      <c r="B5" s="7"/>
      <c r="C5" s="7" t="s">
        <v>101</v>
      </c>
      <c r="D5" s="7"/>
      <c r="E5" s="7"/>
      <c r="F5" s="7"/>
      <c r="G5" s="7"/>
      <c r="H5" s="7"/>
      <c r="I5" s="7"/>
      <c r="J5" s="7"/>
      <c r="K5" s="7"/>
      <c r="L5" s="9" t="s">
        <v>47</v>
      </c>
      <c r="M5" s="20">
        <v>6177.3</v>
      </c>
      <c r="N5" s="20">
        <v>5229.8999999999996</v>
      </c>
      <c r="O5" s="20">
        <v>3347.1</v>
      </c>
      <c r="P5" s="20">
        <v>2095.6</v>
      </c>
      <c r="Q5" s="20">
        <v>1305.4000000000001</v>
      </c>
      <c r="R5" s="26" t="s">
        <v>102</v>
      </c>
      <c r="S5" s="22">
        <v>430.7</v>
      </c>
      <c r="T5" s="26" t="s">
        <v>102</v>
      </c>
      <c r="U5" s="21">
        <v>18586.099999999999</v>
      </c>
    </row>
    <row r="6" spans="1:21" ht="16.5" customHeight="1" x14ac:dyDescent="0.25">
      <c r="A6" s="7"/>
      <c r="B6" s="7"/>
      <c r="C6" s="7" t="s">
        <v>103</v>
      </c>
      <c r="D6" s="7"/>
      <c r="E6" s="7"/>
      <c r="F6" s="7"/>
      <c r="G6" s="7"/>
      <c r="H6" s="7"/>
      <c r="I6" s="7"/>
      <c r="J6" s="7"/>
      <c r="K6" s="7"/>
      <c r="L6" s="9" t="s">
        <v>47</v>
      </c>
      <c r="M6" s="20">
        <v>1512.5</v>
      </c>
      <c r="N6" s="20">
        <v>1213.5</v>
      </c>
      <c r="O6" s="20">
        <v>1002.5</v>
      </c>
      <c r="P6" s="22">
        <v>229.6</v>
      </c>
      <c r="Q6" s="22">
        <v>230.2</v>
      </c>
      <c r="R6" s="22">
        <v>367.5</v>
      </c>
      <c r="S6" s="16">
        <v>0.7</v>
      </c>
      <c r="T6" s="26" t="s">
        <v>102</v>
      </c>
      <c r="U6" s="20">
        <v>4556.8999999999996</v>
      </c>
    </row>
    <row r="7" spans="1:21" ht="16.5" customHeight="1" x14ac:dyDescent="0.25">
      <c r="A7" s="7"/>
      <c r="B7" s="7"/>
      <c r="C7" s="7" t="s">
        <v>104</v>
      </c>
      <c r="D7" s="7"/>
      <c r="E7" s="7"/>
      <c r="F7" s="7"/>
      <c r="G7" s="7"/>
      <c r="H7" s="7"/>
      <c r="I7" s="7"/>
      <c r="J7" s="7"/>
      <c r="K7" s="7"/>
      <c r="L7" s="9" t="s">
        <v>47</v>
      </c>
      <c r="M7" s="22">
        <v>443.3</v>
      </c>
      <c r="N7" s="22">
        <v>250.2</v>
      </c>
      <c r="O7" s="22">
        <v>699.6</v>
      </c>
      <c r="P7" s="22">
        <v>183.4</v>
      </c>
      <c r="Q7" s="22">
        <v>176.1</v>
      </c>
      <c r="R7" s="22">
        <v>162.80000000000001</v>
      </c>
      <c r="S7" s="26" t="s">
        <v>102</v>
      </c>
      <c r="T7" s="22">
        <v>147.19999999999999</v>
      </c>
      <c r="U7" s="20">
        <v>2062.6</v>
      </c>
    </row>
    <row r="8" spans="1:21" ht="16.5" customHeight="1" x14ac:dyDescent="0.25">
      <c r="A8" s="7"/>
      <c r="B8" s="7"/>
      <c r="C8" s="7" t="s">
        <v>105</v>
      </c>
      <c r="D8" s="7"/>
      <c r="E8" s="7"/>
      <c r="F8" s="7"/>
      <c r="G8" s="7"/>
      <c r="H8" s="7"/>
      <c r="I8" s="7"/>
      <c r="J8" s="7"/>
      <c r="K8" s="7"/>
      <c r="L8" s="9" t="s">
        <v>47</v>
      </c>
      <c r="M8" s="20">
        <v>1955.8</v>
      </c>
      <c r="N8" s="20">
        <v>1463.7</v>
      </c>
      <c r="O8" s="20">
        <v>1702.1</v>
      </c>
      <c r="P8" s="22">
        <v>413</v>
      </c>
      <c r="Q8" s="22">
        <v>406.3</v>
      </c>
      <c r="R8" s="22">
        <v>530.29999999999995</v>
      </c>
      <c r="S8" s="16">
        <v>0.7</v>
      </c>
      <c r="T8" s="22">
        <v>147.19999999999999</v>
      </c>
      <c r="U8" s="20">
        <v>6619.4</v>
      </c>
    </row>
    <row r="9" spans="1:21" ht="16.5" customHeight="1" x14ac:dyDescent="0.25">
      <c r="A9" s="7"/>
      <c r="B9" s="7"/>
      <c r="C9" s="7" t="s">
        <v>106</v>
      </c>
      <c r="D9" s="7"/>
      <c r="E9" s="7"/>
      <c r="F9" s="7"/>
      <c r="G9" s="7"/>
      <c r="H9" s="7"/>
      <c r="I9" s="7"/>
      <c r="J9" s="7"/>
      <c r="K9" s="7"/>
      <c r="L9" s="9" t="s">
        <v>47</v>
      </c>
      <c r="M9" s="18">
        <v>28.8</v>
      </c>
      <c r="N9" s="16">
        <v>3</v>
      </c>
      <c r="O9" s="18">
        <v>72.2</v>
      </c>
      <c r="P9" s="18">
        <v>86.2</v>
      </c>
      <c r="Q9" s="18">
        <v>45.1</v>
      </c>
      <c r="R9" s="16">
        <v>7.9</v>
      </c>
      <c r="S9" s="26" t="s">
        <v>102</v>
      </c>
      <c r="T9" s="18">
        <v>48.1</v>
      </c>
      <c r="U9" s="22">
        <v>291.2</v>
      </c>
    </row>
    <row r="10" spans="1:21" ht="16.5" customHeight="1" x14ac:dyDescent="0.25">
      <c r="A10" s="7"/>
      <c r="B10" s="7"/>
      <c r="C10" s="7" t="s">
        <v>107</v>
      </c>
      <c r="D10" s="7"/>
      <c r="E10" s="7"/>
      <c r="F10" s="7"/>
      <c r="G10" s="7"/>
      <c r="H10" s="7"/>
      <c r="I10" s="7"/>
      <c r="J10" s="7"/>
      <c r="K10" s="7"/>
      <c r="L10" s="9" t="s">
        <v>47</v>
      </c>
      <c r="M10" s="16">
        <v>5.6</v>
      </c>
      <c r="N10" s="26" t="s">
        <v>102</v>
      </c>
      <c r="O10" s="18">
        <v>54.8</v>
      </c>
      <c r="P10" s="18">
        <v>68.8</v>
      </c>
      <c r="Q10" s="18">
        <v>13.6</v>
      </c>
      <c r="R10" s="16">
        <v>2.6</v>
      </c>
      <c r="S10" s="26" t="s">
        <v>102</v>
      </c>
      <c r="T10" s="18">
        <v>50.8</v>
      </c>
      <c r="U10" s="22">
        <v>200.6</v>
      </c>
    </row>
    <row r="11" spans="1:21" ht="16.5" customHeight="1" x14ac:dyDescent="0.25">
      <c r="A11" s="7"/>
      <c r="B11" s="7"/>
      <c r="C11" s="7" t="s">
        <v>108</v>
      </c>
      <c r="D11" s="7"/>
      <c r="E11" s="7"/>
      <c r="F11" s="7"/>
      <c r="G11" s="7"/>
      <c r="H11" s="7"/>
      <c r="I11" s="7"/>
      <c r="J11" s="7"/>
      <c r="K11" s="7"/>
      <c r="L11" s="9" t="s">
        <v>47</v>
      </c>
      <c r="M11" s="18">
        <v>34.4</v>
      </c>
      <c r="N11" s="16">
        <v>3</v>
      </c>
      <c r="O11" s="22">
        <v>127</v>
      </c>
      <c r="P11" s="22">
        <v>155</v>
      </c>
      <c r="Q11" s="18">
        <v>58.7</v>
      </c>
      <c r="R11" s="18">
        <v>10.5</v>
      </c>
      <c r="S11" s="26" t="s">
        <v>102</v>
      </c>
      <c r="T11" s="18">
        <v>98.9</v>
      </c>
      <c r="U11" s="22">
        <v>491.8</v>
      </c>
    </row>
    <row r="12" spans="1:21" ht="16.5" customHeight="1" x14ac:dyDescent="0.25">
      <c r="A12" s="7"/>
      <c r="B12" s="7"/>
      <c r="C12" s="7" t="s">
        <v>109</v>
      </c>
      <c r="D12" s="7"/>
      <c r="E12" s="7"/>
      <c r="F12" s="7"/>
      <c r="G12" s="7"/>
      <c r="H12" s="7"/>
      <c r="I12" s="7"/>
      <c r="J12" s="7"/>
      <c r="K12" s="7"/>
      <c r="L12" s="9" t="s">
        <v>47</v>
      </c>
      <c r="M12" s="20">
        <v>8167.5</v>
      </c>
      <c r="N12" s="20">
        <v>6696.7</v>
      </c>
      <c r="O12" s="20">
        <v>5176.2</v>
      </c>
      <c r="P12" s="20">
        <v>2663.6</v>
      </c>
      <c r="Q12" s="20">
        <v>1770.4</v>
      </c>
      <c r="R12" s="22">
        <v>540.79999999999995</v>
      </c>
      <c r="S12" s="22">
        <v>431.4</v>
      </c>
      <c r="T12" s="22">
        <v>246.1</v>
      </c>
      <c r="U12" s="21">
        <v>25697.3</v>
      </c>
    </row>
    <row r="13" spans="1:21" ht="16.5" customHeight="1" x14ac:dyDescent="0.25">
      <c r="A13" s="7"/>
      <c r="B13" s="7" t="s">
        <v>71</v>
      </c>
      <c r="C13" s="7"/>
      <c r="D13" s="7"/>
      <c r="E13" s="7"/>
      <c r="F13" s="7"/>
      <c r="G13" s="7"/>
      <c r="H13" s="7"/>
      <c r="I13" s="7"/>
      <c r="J13" s="7"/>
      <c r="K13" s="7"/>
      <c r="L13" s="9"/>
      <c r="M13" s="10"/>
      <c r="N13" s="10"/>
      <c r="O13" s="10"/>
      <c r="P13" s="10"/>
      <c r="Q13" s="10"/>
      <c r="R13" s="10"/>
      <c r="S13" s="10"/>
      <c r="T13" s="10"/>
      <c r="U13" s="10"/>
    </row>
    <row r="14" spans="1:21" ht="16.5" customHeight="1" x14ac:dyDescent="0.25">
      <c r="A14" s="7"/>
      <c r="B14" s="7"/>
      <c r="C14" s="7" t="s">
        <v>101</v>
      </c>
      <c r="D14" s="7"/>
      <c r="E14" s="7"/>
      <c r="F14" s="7"/>
      <c r="G14" s="7"/>
      <c r="H14" s="7"/>
      <c r="I14" s="7"/>
      <c r="J14" s="7"/>
      <c r="K14" s="7"/>
      <c r="L14" s="9" t="s">
        <v>67</v>
      </c>
      <c r="M14" s="18">
        <v>75.599999999999994</v>
      </c>
      <c r="N14" s="18">
        <v>78.099999999999994</v>
      </c>
      <c r="O14" s="18">
        <v>64.7</v>
      </c>
      <c r="P14" s="18">
        <v>78.7</v>
      </c>
      <c r="Q14" s="18">
        <v>73.7</v>
      </c>
      <c r="R14" s="26" t="s">
        <v>102</v>
      </c>
      <c r="S14" s="18">
        <v>99.8</v>
      </c>
      <c r="T14" s="26" t="s">
        <v>102</v>
      </c>
      <c r="U14" s="18">
        <v>72.3</v>
      </c>
    </row>
    <row r="15" spans="1:21" ht="16.5" customHeight="1" x14ac:dyDescent="0.25">
      <c r="A15" s="7"/>
      <c r="B15" s="7"/>
      <c r="C15" s="7" t="s">
        <v>103</v>
      </c>
      <c r="D15" s="7"/>
      <c r="E15" s="7"/>
      <c r="F15" s="7"/>
      <c r="G15" s="7"/>
      <c r="H15" s="7"/>
      <c r="I15" s="7"/>
      <c r="J15" s="7"/>
      <c r="K15" s="7"/>
      <c r="L15" s="9" t="s">
        <v>67</v>
      </c>
      <c r="M15" s="18">
        <v>18.5</v>
      </c>
      <c r="N15" s="18">
        <v>18.100000000000001</v>
      </c>
      <c r="O15" s="18">
        <v>19.399999999999999</v>
      </c>
      <c r="P15" s="16">
        <v>8.6</v>
      </c>
      <c r="Q15" s="18">
        <v>13</v>
      </c>
      <c r="R15" s="18">
        <v>68</v>
      </c>
      <c r="S15" s="16">
        <v>0.2</v>
      </c>
      <c r="T15" s="26" t="s">
        <v>102</v>
      </c>
      <c r="U15" s="18">
        <v>17.7</v>
      </c>
    </row>
    <row r="16" spans="1:21" ht="16.5" customHeight="1" x14ac:dyDescent="0.25">
      <c r="A16" s="7"/>
      <c r="B16" s="7"/>
      <c r="C16" s="7" t="s">
        <v>104</v>
      </c>
      <c r="D16" s="7"/>
      <c r="E16" s="7"/>
      <c r="F16" s="7"/>
      <c r="G16" s="7"/>
      <c r="H16" s="7"/>
      <c r="I16" s="7"/>
      <c r="J16" s="7"/>
      <c r="K16" s="7"/>
      <c r="L16" s="9" t="s">
        <v>67</v>
      </c>
      <c r="M16" s="16">
        <v>5.4</v>
      </c>
      <c r="N16" s="16">
        <v>3.7</v>
      </c>
      <c r="O16" s="18">
        <v>13.5</v>
      </c>
      <c r="P16" s="16">
        <v>6.9</v>
      </c>
      <c r="Q16" s="16">
        <v>9.9</v>
      </c>
      <c r="R16" s="18">
        <v>30.1</v>
      </c>
      <c r="S16" s="26" t="s">
        <v>102</v>
      </c>
      <c r="T16" s="18">
        <v>59.8</v>
      </c>
      <c r="U16" s="16">
        <v>8</v>
      </c>
    </row>
    <row r="17" spans="1:21" ht="16.5" customHeight="1" x14ac:dyDescent="0.25">
      <c r="A17" s="7"/>
      <c r="B17" s="7"/>
      <c r="C17" s="7" t="s">
        <v>105</v>
      </c>
      <c r="D17" s="7"/>
      <c r="E17" s="7"/>
      <c r="F17" s="7"/>
      <c r="G17" s="7"/>
      <c r="H17" s="7"/>
      <c r="I17" s="7"/>
      <c r="J17" s="7"/>
      <c r="K17" s="7"/>
      <c r="L17" s="9" t="s">
        <v>67</v>
      </c>
      <c r="M17" s="18">
        <v>23.9</v>
      </c>
      <c r="N17" s="18">
        <v>21.9</v>
      </c>
      <c r="O17" s="18">
        <v>32.9</v>
      </c>
      <c r="P17" s="18">
        <v>15.5</v>
      </c>
      <c r="Q17" s="18">
        <v>22.9</v>
      </c>
      <c r="R17" s="18">
        <v>98.1</v>
      </c>
      <c r="S17" s="16">
        <v>0.2</v>
      </c>
      <c r="T17" s="18">
        <v>59.8</v>
      </c>
      <c r="U17" s="18">
        <v>25.8</v>
      </c>
    </row>
    <row r="18" spans="1:21" ht="16.5" customHeight="1" x14ac:dyDescent="0.25">
      <c r="A18" s="7"/>
      <c r="B18" s="7"/>
      <c r="C18" s="7" t="s">
        <v>106</v>
      </c>
      <c r="D18" s="7"/>
      <c r="E18" s="7"/>
      <c r="F18" s="7"/>
      <c r="G18" s="7"/>
      <c r="H18" s="7"/>
      <c r="I18" s="7"/>
      <c r="J18" s="7"/>
      <c r="K18" s="7"/>
      <c r="L18" s="9" t="s">
        <v>67</v>
      </c>
      <c r="M18" s="16">
        <v>0.4</v>
      </c>
      <c r="N18" s="16" t="s">
        <v>73</v>
      </c>
      <c r="O18" s="16">
        <v>1.4</v>
      </c>
      <c r="P18" s="16">
        <v>3.2</v>
      </c>
      <c r="Q18" s="16">
        <v>2.5</v>
      </c>
      <c r="R18" s="16">
        <v>1.5</v>
      </c>
      <c r="S18" s="26" t="s">
        <v>102</v>
      </c>
      <c r="T18" s="18">
        <v>19.5</v>
      </c>
      <c r="U18" s="16">
        <v>1.1000000000000001</v>
      </c>
    </row>
    <row r="19" spans="1:21" ht="16.5" customHeight="1" x14ac:dyDescent="0.25">
      <c r="A19" s="7"/>
      <c r="B19" s="7"/>
      <c r="C19" s="7" t="s">
        <v>107</v>
      </c>
      <c r="D19" s="7"/>
      <c r="E19" s="7"/>
      <c r="F19" s="7"/>
      <c r="G19" s="7"/>
      <c r="H19" s="7"/>
      <c r="I19" s="7"/>
      <c r="J19" s="7"/>
      <c r="K19" s="7"/>
      <c r="L19" s="9" t="s">
        <v>67</v>
      </c>
      <c r="M19" s="16">
        <v>0.1</v>
      </c>
      <c r="N19" s="26" t="s">
        <v>102</v>
      </c>
      <c r="O19" s="16">
        <v>1.1000000000000001</v>
      </c>
      <c r="P19" s="16">
        <v>2.6</v>
      </c>
      <c r="Q19" s="16">
        <v>0.8</v>
      </c>
      <c r="R19" s="16">
        <v>0.5</v>
      </c>
      <c r="S19" s="26" t="s">
        <v>102</v>
      </c>
      <c r="T19" s="18">
        <v>20.7</v>
      </c>
      <c r="U19" s="16">
        <v>0.8</v>
      </c>
    </row>
    <row r="20" spans="1:21" ht="16.5" customHeight="1" x14ac:dyDescent="0.25">
      <c r="A20" s="7"/>
      <c r="B20" s="7"/>
      <c r="C20" s="7" t="s">
        <v>108</v>
      </c>
      <c r="D20" s="7"/>
      <c r="E20" s="7"/>
      <c r="F20" s="7"/>
      <c r="G20" s="7"/>
      <c r="H20" s="7"/>
      <c r="I20" s="7"/>
      <c r="J20" s="7"/>
      <c r="K20" s="7"/>
      <c r="L20" s="9" t="s">
        <v>67</v>
      </c>
      <c r="M20" s="16">
        <v>0.4</v>
      </c>
      <c r="N20" s="16" t="s">
        <v>73</v>
      </c>
      <c r="O20" s="16">
        <v>2.5</v>
      </c>
      <c r="P20" s="16">
        <v>5.8</v>
      </c>
      <c r="Q20" s="16">
        <v>3.3</v>
      </c>
      <c r="R20" s="16">
        <v>1.9</v>
      </c>
      <c r="S20" s="26" t="s">
        <v>102</v>
      </c>
      <c r="T20" s="18">
        <v>40.200000000000003</v>
      </c>
      <c r="U20" s="16">
        <v>1.9</v>
      </c>
    </row>
    <row r="21" spans="1:21" ht="16.5" customHeight="1" x14ac:dyDescent="0.25">
      <c r="A21" s="7" t="s">
        <v>74</v>
      </c>
      <c r="B21" s="7"/>
      <c r="C21" s="7"/>
      <c r="D21" s="7"/>
      <c r="E21" s="7"/>
      <c r="F21" s="7"/>
      <c r="G21" s="7"/>
      <c r="H21" s="7"/>
      <c r="I21" s="7"/>
      <c r="J21" s="7"/>
      <c r="K21" s="7"/>
      <c r="L21" s="9"/>
      <c r="M21" s="10"/>
      <c r="N21" s="10"/>
      <c r="O21" s="10"/>
      <c r="P21" s="10"/>
      <c r="Q21" s="10"/>
      <c r="R21" s="10"/>
      <c r="S21" s="10"/>
      <c r="T21" s="10"/>
      <c r="U21" s="10"/>
    </row>
    <row r="22" spans="1:21" ht="16.5" customHeight="1" x14ac:dyDescent="0.25">
      <c r="A22" s="7"/>
      <c r="B22" s="7" t="s">
        <v>100</v>
      </c>
      <c r="C22" s="7"/>
      <c r="D22" s="7"/>
      <c r="E22" s="7"/>
      <c r="F22" s="7"/>
      <c r="G22" s="7"/>
      <c r="H22" s="7"/>
      <c r="I22" s="7"/>
      <c r="J22" s="7"/>
      <c r="K22" s="7"/>
      <c r="L22" s="9"/>
      <c r="M22" s="10"/>
      <c r="N22" s="10"/>
      <c r="O22" s="10"/>
      <c r="P22" s="10"/>
      <c r="Q22" s="10"/>
      <c r="R22" s="10"/>
      <c r="S22" s="10"/>
      <c r="T22" s="10"/>
      <c r="U22" s="10"/>
    </row>
    <row r="23" spans="1:21" ht="16.5" customHeight="1" x14ac:dyDescent="0.25">
      <c r="A23" s="7"/>
      <c r="B23" s="7"/>
      <c r="C23" s="7" t="s">
        <v>101</v>
      </c>
      <c r="D23" s="7"/>
      <c r="E23" s="7"/>
      <c r="F23" s="7"/>
      <c r="G23" s="7"/>
      <c r="H23" s="7"/>
      <c r="I23" s="7"/>
      <c r="J23" s="7"/>
      <c r="K23" s="7"/>
      <c r="L23" s="9" t="s">
        <v>47</v>
      </c>
      <c r="M23" s="20">
        <v>6113.2</v>
      </c>
      <c r="N23" s="20">
        <v>5151.3</v>
      </c>
      <c r="O23" s="20">
        <v>3282.6</v>
      </c>
      <c r="P23" s="20">
        <v>2057</v>
      </c>
      <c r="Q23" s="20">
        <v>1290.3</v>
      </c>
      <c r="R23" s="26" t="s">
        <v>102</v>
      </c>
      <c r="S23" s="22">
        <v>426</v>
      </c>
      <c r="T23" s="26" t="s">
        <v>102</v>
      </c>
      <c r="U23" s="21">
        <v>18320.400000000001</v>
      </c>
    </row>
    <row r="24" spans="1:21" ht="16.5" customHeight="1" x14ac:dyDescent="0.25">
      <c r="A24" s="7"/>
      <c r="B24" s="7"/>
      <c r="C24" s="7" t="s">
        <v>103</v>
      </c>
      <c r="D24" s="7"/>
      <c r="E24" s="7"/>
      <c r="F24" s="7"/>
      <c r="G24" s="7"/>
      <c r="H24" s="7"/>
      <c r="I24" s="7"/>
      <c r="J24" s="7"/>
      <c r="K24" s="7"/>
      <c r="L24" s="9" t="s">
        <v>47</v>
      </c>
      <c r="M24" s="20">
        <v>1498</v>
      </c>
      <c r="N24" s="20">
        <v>1192.4000000000001</v>
      </c>
      <c r="O24" s="22">
        <v>991.2</v>
      </c>
      <c r="P24" s="22">
        <v>227</v>
      </c>
      <c r="Q24" s="22">
        <v>226.7</v>
      </c>
      <c r="R24" s="22">
        <v>363.4</v>
      </c>
      <c r="S24" s="16">
        <v>0.7</v>
      </c>
      <c r="T24" s="26" t="s">
        <v>102</v>
      </c>
      <c r="U24" s="20">
        <v>4499.7</v>
      </c>
    </row>
    <row r="25" spans="1:21" ht="16.5" customHeight="1" x14ac:dyDescent="0.25">
      <c r="A25" s="7"/>
      <c r="B25" s="7"/>
      <c r="C25" s="7" t="s">
        <v>104</v>
      </c>
      <c r="D25" s="7"/>
      <c r="E25" s="7"/>
      <c r="F25" s="7"/>
      <c r="G25" s="7"/>
      <c r="H25" s="7"/>
      <c r="I25" s="7"/>
      <c r="J25" s="7"/>
      <c r="K25" s="7"/>
      <c r="L25" s="9" t="s">
        <v>47</v>
      </c>
      <c r="M25" s="22">
        <v>443.7</v>
      </c>
      <c r="N25" s="22">
        <v>249.3</v>
      </c>
      <c r="O25" s="22">
        <v>694</v>
      </c>
      <c r="P25" s="22">
        <v>183.4</v>
      </c>
      <c r="Q25" s="22">
        <v>176.4</v>
      </c>
      <c r="R25" s="22">
        <v>160.6</v>
      </c>
      <c r="S25" s="26" t="s">
        <v>102</v>
      </c>
      <c r="T25" s="22">
        <v>147.30000000000001</v>
      </c>
      <c r="U25" s="20">
        <v>2054.6999999999998</v>
      </c>
    </row>
    <row r="26" spans="1:21" ht="16.5" customHeight="1" x14ac:dyDescent="0.25">
      <c r="A26" s="7"/>
      <c r="B26" s="7"/>
      <c r="C26" s="7" t="s">
        <v>105</v>
      </c>
      <c r="D26" s="7"/>
      <c r="E26" s="7"/>
      <c r="F26" s="7"/>
      <c r="G26" s="7"/>
      <c r="H26" s="7"/>
      <c r="I26" s="7"/>
      <c r="J26" s="7"/>
      <c r="K26" s="7"/>
      <c r="L26" s="9" t="s">
        <v>47</v>
      </c>
      <c r="M26" s="20">
        <v>1941.7</v>
      </c>
      <c r="N26" s="20">
        <v>1441.8</v>
      </c>
      <c r="O26" s="20">
        <v>1685.2</v>
      </c>
      <c r="P26" s="22">
        <v>410.4</v>
      </c>
      <c r="Q26" s="22">
        <v>403.1</v>
      </c>
      <c r="R26" s="22">
        <v>524</v>
      </c>
      <c r="S26" s="16">
        <v>0.7</v>
      </c>
      <c r="T26" s="22">
        <v>147.30000000000001</v>
      </c>
      <c r="U26" s="20">
        <v>6554.4</v>
      </c>
    </row>
    <row r="27" spans="1:21" ht="16.5" customHeight="1" x14ac:dyDescent="0.25">
      <c r="A27" s="7"/>
      <c r="B27" s="7"/>
      <c r="C27" s="7" t="s">
        <v>106</v>
      </c>
      <c r="D27" s="7"/>
      <c r="E27" s="7"/>
      <c r="F27" s="7"/>
      <c r="G27" s="7"/>
      <c r="H27" s="7"/>
      <c r="I27" s="7"/>
      <c r="J27" s="7"/>
      <c r="K27" s="7"/>
      <c r="L27" s="9" t="s">
        <v>47</v>
      </c>
      <c r="M27" s="18">
        <v>29.2</v>
      </c>
      <c r="N27" s="16">
        <v>3</v>
      </c>
      <c r="O27" s="18">
        <v>71.900000000000006</v>
      </c>
      <c r="P27" s="18">
        <v>85.5</v>
      </c>
      <c r="Q27" s="18">
        <v>44.9</v>
      </c>
      <c r="R27" s="16">
        <v>7.8</v>
      </c>
      <c r="S27" s="26" t="s">
        <v>102</v>
      </c>
      <c r="T27" s="18">
        <v>48</v>
      </c>
      <c r="U27" s="22">
        <v>290.39999999999998</v>
      </c>
    </row>
    <row r="28" spans="1:21" ht="16.5" customHeight="1" x14ac:dyDescent="0.25">
      <c r="A28" s="7"/>
      <c r="B28" s="7"/>
      <c r="C28" s="7" t="s">
        <v>107</v>
      </c>
      <c r="D28" s="7"/>
      <c r="E28" s="7"/>
      <c r="F28" s="7"/>
      <c r="G28" s="7"/>
      <c r="H28" s="7"/>
      <c r="I28" s="7"/>
      <c r="J28" s="7"/>
      <c r="K28" s="7"/>
      <c r="L28" s="9" t="s">
        <v>47</v>
      </c>
      <c r="M28" s="16">
        <v>5.7</v>
      </c>
      <c r="N28" s="26" t="s">
        <v>102</v>
      </c>
      <c r="O28" s="18">
        <v>54.8</v>
      </c>
      <c r="P28" s="18">
        <v>68.599999999999994</v>
      </c>
      <c r="Q28" s="18">
        <v>13.7</v>
      </c>
      <c r="R28" s="16">
        <v>2.6</v>
      </c>
      <c r="S28" s="26" t="s">
        <v>102</v>
      </c>
      <c r="T28" s="18">
        <v>50.6</v>
      </c>
      <c r="U28" s="22">
        <v>200.3</v>
      </c>
    </row>
    <row r="29" spans="1:21" ht="16.5" customHeight="1" x14ac:dyDescent="0.25">
      <c r="A29" s="7"/>
      <c r="B29" s="7"/>
      <c r="C29" s="7" t="s">
        <v>108</v>
      </c>
      <c r="D29" s="7"/>
      <c r="E29" s="7"/>
      <c r="F29" s="7"/>
      <c r="G29" s="7"/>
      <c r="H29" s="7"/>
      <c r="I29" s="7"/>
      <c r="J29" s="7"/>
      <c r="K29" s="7"/>
      <c r="L29" s="9" t="s">
        <v>47</v>
      </c>
      <c r="M29" s="18">
        <v>34.9</v>
      </c>
      <c r="N29" s="16">
        <v>3</v>
      </c>
      <c r="O29" s="22">
        <v>126.7</v>
      </c>
      <c r="P29" s="22">
        <v>154.19999999999999</v>
      </c>
      <c r="Q29" s="18">
        <v>58.6</v>
      </c>
      <c r="R29" s="18">
        <v>10.5</v>
      </c>
      <c r="S29" s="26" t="s">
        <v>102</v>
      </c>
      <c r="T29" s="18">
        <v>98.7</v>
      </c>
      <c r="U29" s="22">
        <v>490.8</v>
      </c>
    </row>
    <row r="30" spans="1:21" ht="16.5" customHeight="1" x14ac:dyDescent="0.25">
      <c r="A30" s="7"/>
      <c r="B30" s="7"/>
      <c r="C30" s="7" t="s">
        <v>109</v>
      </c>
      <c r="D30" s="7"/>
      <c r="E30" s="7"/>
      <c r="F30" s="7"/>
      <c r="G30" s="7"/>
      <c r="H30" s="7"/>
      <c r="I30" s="7"/>
      <c r="J30" s="7"/>
      <c r="K30" s="7"/>
      <c r="L30" s="9" t="s">
        <v>47</v>
      </c>
      <c r="M30" s="20">
        <v>8089.8</v>
      </c>
      <c r="N30" s="20">
        <v>6596</v>
      </c>
      <c r="O30" s="20">
        <v>5094.5</v>
      </c>
      <c r="P30" s="20">
        <v>2621.5</v>
      </c>
      <c r="Q30" s="20">
        <v>1752</v>
      </c>
      <c r="R30" s="22">
        <v>534.5</v>
      </c>
      <c r="S30" s="22">
        <v>426.7</v>
      </c>
      <c r="T30" s="22">
        <v>245.9</v>
      </c>
      <c r="U30" s="21">
        <v>25365.599999999999</v>
      </c>
    </row>
    <row r="31" spans="1:21" ht="16.5" customHeight="1" x14ac:dyDescent="0.25">
      <c r="A31" s="7"/>
      <c r="B31" s="7" t="s">
        <v>71</v>
      </c>
      <c r="C31" s="7"/>
      <c r="D31" s="7"/>
      <c r="E31" s="7"/>
      <c r="F31" s="7"/>
      <c r="G31" s="7"/>
      <c r="H31" s="7"/>
      <c r="I31" s="7"/>
      <c r="J31" s="7"/>
      <c r="K31" s="7"/>
      <c r="L31" s="9"/>
      <c r="M31" s="10"/>
      <c r="N31" s="10"/>
      <c r="O31" s="10"/>
      <c r="P31" s="10"/>
      <c r="Q31" s="10"/>
      <c r="R31" s="10"/>
      <c r="S31" s="10"/>
      <c r="T31" s="10"/>
      <c r="U31" s="10"/>
    </row>
    <row r="32" spans="1:21" ht="16.5" customHeight="1" x14ac:dyDescent="0.25">
      <c r="A32" s="7"/>
      <c r="B32" s="7"/>
      <c r="C32" s="7" t="s">
        <v>101</v>
      </c>
      <c r="D32" s="7"/>
      <c r="E32" s="7"/>
      <c r="F32" s="7"/>
      <c r="G32" s="7"/>
      <c r="H32" s="7"/>
      <c r="I32" s="7"/>
      <c r="J32" s="7"/>
      <c r="K32" s="7"/>
      <c r="L32" s="9" t="s">
        <v>67</v>
      </c>
      <c r="M32" s="18">
        <v>75.599999999999994</v>
      </c>
      <c r="N32" s="18">
        <v>78.099999999999994</v>
      </c>
      <c r="O32" s="18">
        <v>64.400000000000006</v>
      </c>
      <c r="P32" s="18">
        <v>78.5</v>
      </c>
      <c r="Q32" s="18">
        <v>73.599999999999994</v>
      </c>
      <c r="R32" s="26" t="s">
        <v>102</v>
      </c>
      <c r="S32" s="18">
        <v>99.8</v>
      </c>
      <c r="T32" s="26" t="s">
        <v>102</v>
      </c>
      <c r="U32" s="18">
        <v>72.2</v>
      </c>
    </row>
    <row r="33" spans="1:21" ht="16.5" customHeight="1" x14ac:dyDescent="0.25">
      <c r="A33" s="7"/>
      <c r="B33" s="7"/>
      <c r="C33" s="7" t="s">
        <v>103</v>
      </c>
      <c r="D33" s="7"/>
      <c r="E33" s="7"/>
      <c r="F33" s="7"/>
      <c r="G33" s="7"/>
      <c r="H33" s="7"/>
      <c r="I33" s="7"/>
      <c r="J33" s="7"/>
      <c r="K33" s="7"/>
      <c r="L33" s="9" t="s">
        <v>67</v>
      </c>
      <c r="M33" s="18">
        <v>18.5</v>
      </c>
      <c r="N33" s="18">
        <v>18.100000000000001</v>
      </c>
      <c r="O33" s="18">
        <v>19.5</v>
      </c>
      <c r="P33" s="16">
        <v>8.6999999999999993</v>
      </c>
      <c r="Q33" s="18">
        <v>12.9</v>
      </c>
      <c r="R33" s="18">
        <v>68</v>
      </c>
      <c r="S33" s="16">
        <v>0.2</v>
      </c>
      <c r="T33" s="26" t="s">
        <v>102</v>
      </c>
      <c r="U33" s="18">
        <v>17.7</v>
      </c>
    </row>
    <row r="34" spans="1:21" ht="16.5" customHeight="1" x14ac:dyDescent="0.25">
      <c r="A34" s="7"/>
      <c r="B34" s="7"/>
      <c r="C34" s="7" t="s">
        <v>104</v>
      </c>
      <c r="D34" s="7"/>
      <c r="E34" s="7"/>
      <c r="F34" s="7"/>
      <c r="G34" s="7"/>
      <c r="H34" s="7"/>
      <c r="I34" s="7"/>
      <c r="J34" s="7"/>
      <c r="K34" s="7"/>
      <c r="L34" s="9" t="s">
        <v>67</v>
      </c>
      <c r="M34" s="16">
        <v>5.5</v>
      </c>
      <c r="N34" s="16">
        <v>3.8</v>
      </c>
      <c r="O34" s="18">
        <v>13.6</v>
      </c>
      <c r="P34" s="16">
        <v>7</v>
      </c>
      <c r="Q34" s="18">
        <v>10.1</v>
      </c>
      <c r="R34" s="18">
        <v>30.1</v>
      </c>
      <c r="S34" s="26" t="s">
        <v>102</v>
      </c>
      <c r="T34" s="18">
        <v>59.9</v>
      </c>
      <c r="U34" s="16">
        <v>8.1</v>
      </c>
    </row>
    <row r="35" spans="1:21" ht="16.5" customHeight="1" x14ac:dyDescent="0.25">
      <c r="A35" s="7"/>
      <c r="B35" s="7"/>
      <c r="C35" s="7" t="s">
        <v>105</v>
      </c>
      <c r="D35" s="7"/>
      <c r="E35" s="7"/>
      <c r="F35" s="7"/>
      <c r="G35" s="7"/>
      <c r="H35" s="7"/>
      <c r="I35" s="7"/>
      <c r="J35" s="7"/>
      <c r="K35" s="7"/>
      <c r="L35" s="9" t="s">
        <v>67</v>
      </c>
      <c r="M35" s="18">
        <v>24</v>
      </c>
      <c r="N35" s="18">
        <v>21.9</v>
      </c>
      <c r="O35" s="18">
        <v>33.1</v>
      </c>
      <c r="P35" s="18">
        <v>15.7</v>
      </c>
      <c r="Q35" s="18">
        <v>23</v>
      </c>
      <c r="R35" s="18">
        <v>98</v>
      </c>
      <c r="S35" s="16">
        <v>0.2</v>
      </c>
      <c r="T35" s="18">
        <v>59.9</v>
      </c>
      <c r="U35" s="18">
        <v>25.8</v>
      </c>
    </row>
    <row r="36" spans="1:21" ht="16.5" customHeight="1" x14ac:dyDescent="0.25">
      <c r="A36" s="7"/>
      <c r="B36" s="7"/>
      <c r="C36" s="7" t="s">
        <v>106</v>
      </c>
      <c r="D36" s="7"/>
      <c r="E36" s="7"/>
      <c r="F36" s="7"/>
      <c r="G36" s="7"/>
      <c r="H36" s="7"/>
      <c r="I36" s="7"/>
      <c r="J36" s="7"/>
      <c r="K36" s="7"/>
      <c r="L36" s="9" t="s">
        <v>67</v>
      </c>
      <c r="M36" s="16">
        <v>0.4</v>
      </c>
      <c r="N36" s="16" t="s">
        <v>73</v>
      </c>
      <c r="O36" s="16">
        <v>1.4</v>
      </c>
      <c r="P36" s="16">
        <v>3.3</v>
      </c>
      <c r="Q36" s="16">
        <v>2.6</v>
      </c>
      <c r="R36" s="16">
        <v>1.5</v>
      </c>
      <c r="S36" s="26" t="s">
        <v>102</v>
      </c>
      <c r="T36" s="18">
        <v>19.5</v>
      </c>
      <c r="U36" s="16">
        <v>1.1000000000000001</v>
      </c>
    </row>
    <row r="37" spans="1:21" ht="16.5" customHeight="1" x14ac:dyDescent="0.25">
      <c r="A37" s="7"/>
      <c r="B37" s="7"/>
      <c r="C37" s="7" t="s">
        <v>107</v>
      </c>
      <c r="D37" s="7"/>
      <c r="E37" s="7"/>
      <c r="F37" s="7"/>
      <c r="G37" s="7"/>
      <c r="H37" s="7"/>
      <c r="I37" s="7"/>
      <c r="J37" s="7"/>
      <c r="K37" s="7"/>
      <c r="L37" s="9" t="s">
        <v>67</v>
      </c>
      <c r="M37" s="16">
        <v>0.1</v>
      </c>
      <c r="N37" s="26" t="s">
        <v>102</v>
      </c>
      <c r="O37" s="16">
        <v>1.1000000000000001</v>
      </c>
      <c r="P37" s="16">
        <v>2.6</v>
      </c>
      <c r="Q37" s="16">
        <v>0.8</v>
      </c>
      <c r="R37" s="16">
        <v>0.5</v>
      </c>
      <c r="S37" s="26" t="s">
        <v>102</v>
      </c>
      <c r="T37" s="18">
        <v>20.6</v>
      </c>
      <c r="U37" s="16">
        <v>0.8</v>
      </c>
    </row>
    <row r="38" spans="1:21" ht="16.5" customHeight="1" x14ac:dyDescent="0.25">
      <c r="A38" s="7"/>
      <c r="B38" s="7"/>
      <c r="C38" s="7" t="s">
        <v>108</v>
      </c>
      <c r="D38" s="7"/>
      <c r="E38" s="7"/>
      <c r="F38" s="7"/>
      <c r="G38" s="7"/>
      <c r="H38" s="7"/>
      <c r="I38" s="7"/>
      <c r="J38" s="7"/>
      <c r="K38" s="7"/>
      <c r="L38" s="9" t="s">
        <v>67</v>
      </c>
      <c r="M38" s="16">
        <v>0.4</v>
      </c>
      <c r="N38" s="16" t="s">
        <v>73</v>
      </c>
      <c r="O38" s="16">
        <v>2.5</v>
      </c>
      <c r="P38" s="16">
        <v>5.9</v>
      </c>
      <c r="Q38" s="16">
        <v>3.3</v>
      </c>
      <c r="R38" s="16">
        <v>2</v>
      </c>
      <c r="S38" s="26" t="s">
        <v>102</v>
      </c>
      <c r="T38" s="18">
        <v>40.1</v>
      </c>
      <c r="U38" s="16">
        <v>1.9</v>
      </c>
    </row>
    <row r="39" spans="1:21" ht="16.5" customHeight="1" x14ac:dyDescent="0.25">
      <c r="A39" s="7" t="s">
        <v>75</v>
      </c>
      <c r="B39" s="7"/>
      <c r="C39" s="7"/>
      <c r="D39" s="7"/>
      <c r="E39" s="7"/>
      <c r="F39" s="7"/>
      <c r="G39" s="7"/>
      <c r="H39" s="7"/>
      <c r="I39" s="7"/>
      <c r="J39" s="7"/>
      <c r="K39" s="7"/>
      <c r="L39" s="9"/>
      <c r="M39" s="10"/>
      <c r="N39" s="10"/>
      <c r="O39" s="10"/>
      <c r="P39" s="10"/>
      <c r="Q39" s="10"/>
      <c r="R39" s="10"/>
      <c r="S39" s="10"/>
      <c r="T39" s="10"/>
      <c r="U39" s="10"/>
    </row>
    <row r="40" spans="1:21" ht="16.5" customHeight="1" x14ac:dyDescent="0.25">
      <c r="A40" s="7"/>
      <c r="B40" s="7" t="s">
        <v>100</v>
      </c>
      <c r="C40" s="7"/>
      <c r="D40" s="7"/>
      <c r="E40" s="7"/>
      <c r="F40" s="7"/>
      <c r="G40" s="7"/>
      <c r="H40" s="7"/>
      <c r="I40" s="7"/>
      <c r="J40" s="7"/>
      <c r="K40" s="7"/>
      <c r="L40" s="9"/>
      <c r="M40" s="10"/>
      <c r="N40" s="10"/>
      <c r="O40" s="10"/>
      <c r="P40" s="10"/>
      <c r="Q40" s="10"/>
      <c r="R40" s="10"/>
      <c r="S40" s="10"/>
      <c r="T40" s="10"/>
      <c r="U40" s="10"/>
    </row>
    <row r="41" spans="1:21" ht="16.5" customHeight="1" x14ac:dyDescent="0.25">
      <c r="A41" s="7"/>
      <c r="B41" s="7"/>
      <c r="C41" s="7" t="s">
        <v>101</v>
      </c>
      <c r="D41" s="7"/>
      <c r="E41" s="7"/>
      <c r="F41" s="7"/>
      <c r="G41" s="7"/>
      <c r="H41" s="7"/>
      <c r="I41" s="7"/>
      <c r="J41" s="7"/>
      <c r="K41" s="7"/>
      <c r="L41" s="9" t="s">
        <v>47</v>
      </c>
      <c r="M41" s="20">
        <v>6023.9</v>
      </c>
      <c r="N41" s="20">
        <v>5037.2</v>
      </c>
      <c r="O41" s="20">
        <v>3213.6</v>
      </c>
      <c r="P41" s="20">
        <v>2031</v>
      </c>
      <c r="Q41" s="20">
        <v>1277.5999999999999</v>
      </c>
      <c r="R41" s="26" t="s">
        <v>102</v>
      </c>
      <c r="S41" s="22">
        <v>420.3</v>
      </c>
      <c r="T41" s="26" t="s">
        <v>102</v>
      </c>
      <c r="U41" s="21">
        <v>18003.5</v>
      </c>
    </row>
    <row r="42" spans="1:21" ht="16.5" customHeight="1" x14ac:dyDescent="0.25">
      <c r="A42" s="7"/>
      <c r="B42" s="7"/>
      <c r="C42" s="7" t="s">
        <v>103</v>
      </c>
      <c r="D42" s="7"/>
      <c r="E42" s="7"/>
      <c r="F42" s="7"/>
      <c r="G42" s="7"/>
      <c r="H42" s="7"/>
      <c r="I42" s="7"/>
      <c r="J42" s="7"/>
      <c r="K42" s="7"/>
      <c r="L42" s="9" t="s">
        <v>47</v>
      </c>
      <c r="M42" s="20">
        <v>1485.1</v>
      </c>
      <c r="N42" s="20">
        <v>1171.8</v>
      </c>
      <c r="O42" s="22">
        <v>980</v>
      </c>
      <c r="P42" s="22">
        <v>225</v>
      </c>
      <c r="Q42" s="22">
        <v>223.8</v>
      </c>
      <c r="R42" s="22">
        <v>358.6</v>
      </c>
      <c r="S42" s="16">
        <v>0.7</v>
      </c>
      <c r="T42" s="26" t="s">
        <v>102</v>
      </c>
      <c r="U42" s="20">
        <v>4445.3999999999996</v>
      </c>
    </row>
    <row r="43" spans="1:21" ht="16.5" customHeight="1" x14ac:dyDescent="0.25">
      <c r="A43" s="7"/>
      <c r="B43" s="7"/>
      <c r="C43" s="7" t="s">
        <v>104</v>
      </c>
      <c r="D43" s="7"/>
      <c r="E43" s="7"/>
      <c r="F43" s="7"/>
      <c r="G43" s="7"/>
      <c r="H43" s="7"/>
      <c r="I43" s="7"/>
      <c r="J43" s="7"/>
      <c r="K43" s="7"/>
      <c r="L43" s="9" t="s">
        <v>47</v>
      </c>
      <c r="M43" s="22">
        <v>443.9</v>
      </c>
      <c r="N43" s="22">
        <v>248.7</v>
      </c>
      <c r="O43" s="22">
        <v>690.9</v>
      </c>
      <c r="P43" s="22">
        <v>184.6</v>
      </c>
      <c r="Q43" s="22">
        <v>176.4</v>
      </c>
      <c r="R43" s="22">
        <v>159.19999999999999</v>
      </c>
      <c r="S43" s="26" t="s">
        <v>102</v>
      </c>
      <c r="T43" s="22">
        <v>148.6</v>
      </c>
      <c r="U43" s="20">
        <v>2052.4</v>
      </c>
    </row>
    <row r="44" spans="1:21" ht="16.5" customHeight="1" x14ac:dyDescent="0.25">
      <c r="A44" s="7"/>
      <c r="B44" s="7"/>
      <c r="C44" s="7" t="s">
        <v>105</v>
      </c>
      <c r="D44" s="7"/>
      <c r="E44" s="7"/>
      <c r="F44" s="7"/>
      <c r="G44" s="7"/>
      <c r="H44" s="7"/>
      <c r="I44" s="7"/>
      <c r="J44" s="7"/>
      <c r="K44" s="7"/>
      <c r="L44" s="9" t="s">
        <v>47</v>
      </c>
      <c r="M44" s="20">
        <v>1929</v>
      </c>
      <c r="N44" s="20">
        <v>1420.5</v>
      </c>
      <c r="O44" s="20">
        <v>1670.9</v>
      </c>
      <c r="P44" s="22">
        <v>409.7</v>
      </c>
      <c r="Q44" s="22">
        <v>400.2</v>
      </c>
      <c r="R44" s="22">
        <v>517.79999999999995</v>
      </c>
      <c r="S44" s="16">
        <v>0.7</v>
      </c>
      <c r="T44" s="22">
        <v>148.6</v>
      </c>
      <c r="U44" s="20">
        <v>6497.7</v>
      </c>
    </row>
    <row r="45" spans="1:21" ht="16.5" customHeight="1" x14ac:dyDescent="0.25">
      <c r="A45" s="7"/>
      <c r="B45" s="7"/>
      <c r="C45" s="7" t="s">
        <v>106</v>
      </c>
      <c r="D45" s="7"/>
      <c r="E45" s="7"/>
      <c r="F45" s="7"/>
      <c r="G45" s="7"/>
      <c r="H45" s="7"/>
      <c r="I45" s="7"/>
      <c r="J45" s="7"/>
      <c r="K45" s="7"/>
      <c r="L45" s="9" t="s">
        <v>47</v>
      </c>
      <c r="M45" s="18">
        <v>29.6</v>
      </c>
      <c r="N45" s="16">
        <v>3</v>
      </c>
      <c r="O45" s="18">
        <v>72.3</v>
      </c>
      <c r="P45" s="18">
        <v>85.4</v>
      </c>
      <c r="Q45" s="18">
        <v>44.8</v>
      </c>
      <c r="R45" s="16">
        <v>7.8</v>
      </c>
      <c r="S45" s="26" t="s">
        <v>102</v>
      </c>
      <c r="T45" s="18">
        <v>48.2</v>
      </c>
      <c r="U45" s="22">
        <v>291.2</v>
      </c>
    </row>
    <row r="46" spans="1:21" ht="16.5" customHeight="1" x14ac:dyDescent="0.25">
      <c r="A46" s="7"/>
      <c r="B46" s="7"/>
      <c r="C46" s="7" t="s">
        <v>107</v>
      </c>
      <c r="D46" s="7"/>
      <c r="E46" s="7"/>
      <c r="F46" s="7"/>
      <c r="G46" s="7"/>
      <c r="H46" s="7"/>
      <c r="I46" s="7"/>
      <c r="J46" s="7"/>
      <c r="K46" s="7"/>
      <c r="L46" s="9" t="s">
        <v>47</v>
      </c>
      <c r="M46" s="16">
        <v>5.8</v>
      </c>
      <c r="N46" s="26" t="s">
        <v>102</v>
      </c>
      <c r="O46" s="18">
        <v>54.4</v>
      </c>
      <c r="P46" s="18">
        <v>69.099999999999994</v>
      </c>
      <c r="Q46" s="18">
        <v>13.7</v>
      </c>
      <c r="R46" s="16">
        <v>2.6</v>
      </c>
      <c r="S46" s="26" t="s">
        <v>102</v>
      </c>
      <c r="T46" s="18">
        <v>50.5</v>
      </c>
      <c r="U46" s="22">
        <v>200.4</v>
      </c>
    </row>
    <row r="47" spans="1:21" ht="16.5" customHeight="1" x14ac:dyDescent="0.25">
      <c r="A47" s="7"/>
      <c r="B47" s="7"/>
      <c r="C47" s="7" t="s">
        <v>108</v>
      </c>
      <c r="D47" s="7"/>
      <c r="E47" s="7"/>
      <c r="F47" s="7"/>
      <c r="G47" s="7"/>
      <c r="H47" s="7"/>
      <c r="I47" s="7"/>
      <c r="J47" s="7"/>
      <c r="K47" s="7"/>
      <c r="L47" s="9" t="s">
        <v>47</v>
      </c>
      <c r="M47" s="18">
        <v>35.4</v>
      </c>
      <c r="N47" s="16">
        <v>3</v>
      </c>
      <c r="O47" s="22">
        <v>126.7</v>
      </c>
      <c r="P47" s="22">
        <v>154.5</v>
      </c>
      <c r="Q47" s="18">
        <v>58.6</v>
      </c>
      <c r="R47" s="18">
        <v>10.4</v>
      </c>
      <c r="S47" s="26" t="s">
        <v>102</v>
      </c>
      <c r="T47" s="18">
        <v>98.8</v>
      </c>
      <c r="U47" s="22">
        <v>491.6</v>
      </c>
    </row>
    <row r="48" spans="1:21" ht="16.5" customHeight="1" x14ac:dyDescent="0.25">
      <c r="A48" s="7"/>
      <c r="B48" s="7"/>
      <c r="C48" s="7" t="s">
        <v>109</v>
      </c>
      <c r="D48" s="7"/>
      <c r="E48" s="7"/>
      <c r="F48" s="7"/>
      <c r="G48" s="7"/>
      <c r="H48" s="7"/>
      <c r="I48" s="7"/>
      <c r="J48" s="7"/>
      <c r="K48" s="7"/>
      <c r="L48" s="9" t="s">
        <v>47</v>
      </c>
      <c r="M48" s="20">
        <v>7988.2</v>
      </c>
      <c r="N48" s="20">
        <v>6460.7</v>
      </c>
      <c r="O48" s="20">
        <v>5011.2</v>
      </c>
      <c r="P48" s="20">
        <v>2595.1999999999998</v>
      </c>
      <c r="Q48" s="20">
        <v>1736.4</v>
      </c>
      <c r="R48" s="22">
        <v>528.20000000000005</v>
      </c>
      <c r="S48" s="22">
        <v>421</v>
      </c>
      <c r="T48" s="22">
        <v>247.3</v>
      </c>
      <c r="U48" s="21">
        <v>24992.9</v>
      </c>
    </row>
    <row r="49" spans="1:21" ht="16.5" customHeight="1" x14ac:dyDescent="0.25">
      <c r="A49" s="7"/>
      <c r="B49" s="7" t="s">
        <v>71</v>
      </c>
      <c r="C49" s="7"/>
      <c r="D49" s="7"/>
      <c r="E49" s="7"/>
      <c r="F49" s="7"/>
      <c r="G49" s="7"/>
      <c r="H49" s="7"/>
      <c r="I49" s="7"/>
      <c r="J49" s="7"/>
      <c r="K49" s="7"/>
      <c r="L49" s="9"/>
      <c r="M49" s="10"/>
      <c r="N49" s="10"/>
      <c r="O49" s="10"/>
      <c r="P49" s="10"/>
      <c r="Q49" s="10"/>
      <c r="R49" s="10"/>
      <c r="S49" s="10"/>
      <c r="T49" s="10"/>
      <c r="U49" s="10"/>
    </row>
    <row r="50" spans="1:21" ht="16.5" customHeight="1" x14ac:dyDescent="0.25">
      <c r="A50" s="7"/>
      <c r="B50" s="7"/>
      <c r="C50" s="7" t="s">
        <v>101</v>
      </c>
      <c r="D50" s="7"/>
      <c r="E50" s="7"/>
      <c r="F50" s="7"/>
      <c r="G50" s="7"/>
      <c r="H50" s="7"/>
      <c r="I50" s="7"/>
      <c r="J50" s="7"/>
      <c r="K50" s="7"/>
      <c r="L50" s="9" t="s">
        <v>67</v>
      </c>
      <c r="M50" s="18">
        <v>75.400000000000006</v>
      </c>
      <c r="N50" s="18">
        <v>78</v>
      </c>
      <c r="O50" s="18">
        <v>64.099999999999994</v>
      </c>
      <c r="P50" s="18">
        <v>78.3</v>
      </c>
      <c r="Q50" s="18">
        <v>73.599999999999994</v>
      </c>
      <c r="R50" s="26" t="s">
        <v>102</v>
      </c>
      <c r="S50" s="18">
        <v>99.8</v>
      </c>
      <c r="T50" s="26" t="s">
        <v>102</v>
      </c>
      <c r="U50" s="18">
        <v>72</v>
      </c>
    </row>
    <row r="51" spans="1:21" ht="16.5" customHeight="1" x14ac:dyDescent="0.25">
      <c r="A51" s="7"/>
      <c r="B51" s="7"/>
      <c r="C51" s="7" t="s">
        <v>103</v>
      </c>
      <c r="D51" s="7"/>
      <c r="E51" s="7"/>
      <c r="F51" s="7"/>
      <c r="G51" s="7"/>
      <c r="H51" s="7"/>
      <c r="I51" s="7"/>
      <c r="J51" s="7"/>
      <c r="K51" s="7"/>
      <c r="L51" s="9" t="s">
        <v>67</v>
      </c>
      <c r="M51" s="18">
        <v>18.600000000000001</v>
      </c>
      <c r="N51" s="18">
        <v>18.100000000000001</v>
      </c>
      <c r="O51" s="18">
        <v>19.600000000000001</v>
      </c>
      <c r="P51" s="16">
        <v>8.6999999999999993</v>
      </c>
      <c r="Q51" s="18">
        <v>12.9</v>
      </c>
      <c r="R51" s="18">
        <v>67.900000000000006</v>
      </c>
      <c r="S51" s="16">
        <v>0.2</v>
      </c>
      <c r="T51" s="26" t="s">
        <v>102</v>
      </c>
      <c r="U51" s="18">
        <v>17.8</v>
      </c>
    </row>
    <row r="52" spans="1:21" ht="16.5" customHeight="1" x14ac:dyDescent="0.25">
      <c r="A52" s="7"/>
      <c r="B52" s="7"/>
      <c r="C52" s="7" t="s">
        <v>104</v>
      </c>
      <c r="D52" s="7"/>
      <c r="E52" s="7"/>
      <c r="F52" s="7"/>
      <c r="G52" s="7"/>
      <c r="H52" s="7"/>
      <c r="I52" s="7"/>
      <c r="J52" s="7"/>
      <c r="K52" s="7"/>
      <c r="L52" s="9" t="s">
        <v>67</v>
      </c>
      <c r="M52" s="16">
        <v>5.6</v>
      </c>
      <c r="N52" s="16">
        <v>3.8</v>
      </c>
      <c r="O52" s="18">
        <v>13.8</v>
      </c>
      <c r="P52" s="16">
        <v>7.1</v>
      </c>
      <c r="Q52" s="18">
        <v>10.199999999999999</v>
      </c>
      <c r="R52" s="18">
        <v>30.1</v>
      </c>
      <c r="S52" s="26" t="s">
        <v>102</v>
      </c>
      <c r="T52" s="18">
        <v>60.1</v>
      </c>
      <c r="U52" s="16">
        <v>8.1999999999999993</v>
      </c>
    </row>
    <row r="53" spans="1:21" ht="16.5" customHeight="1" x14ac:dyDescent="0.25">
      <c r="A53" s="7"/>
      <c r="B53" s="7"/>
      <c r="C53" s="7" t="s">
        <v>105</v>
      </c>
      <c r="D53" s="7"/>
      <c r="E53" s="7"/>
      <c r="F53" s="7"/>
      <c r="G53" s="7"/>
      <c r="H53" s="7"/>
      <c r="I53" s="7"/>
      <c r="J53" s="7"/>
      <c r="K53" s="7"/>
      <c r="L53" s="9" t="s">
        <v>67</v>
      </c>
      <c r="M53" s="18">
        <v>24.1</v>
      </c>
      <c r="N53" s="18">
        <v>22</v>
      </c>
      <c r="O53" s="18">
        <v>33.299999999999997</v>
      </c>
      <c r="P53" s="18">
        <v>15.8</v>
      </c>
      <c r="Q53" s="18">
        <v>23</v>
      </c>
      <c r="R53" s="18">
        <v>98</v>
      </c>
      <c r="S53" s="16">
        <v>0.2</v>
      </c>
      <c r="T53" s="18">
        <v>60.1</v>
      </c>
      <c r="U53" s="18">
        <v>26</v>
      </c>
    </row>
    <row r="54" spans="1:21" ht="16.5" customHeight="1" x14ac:dyDescent="0.25">
      <c r="A54" s="7"/>
      <c r="B54" s="7"/>
      <c r="C54" s="7" t="s">
        <v>106</v>
      </c>
      <c r="D54" s="7"/>
      <c r="E54" s="7"/>
      <c r="F54" s="7"/>
      <c r="G54" s="7"/>
      <c r="H54" s="7"/>
      <c r="I54" s="7"/>
      <c r="J54" s="7"/>
      <c r="K54" s="7"/>
      <c r="L54" s="9" t="s">
        <v>67</v>
      </c>
      <c r="M54" s="16">
        <v>0.4</v>
      </c>
      <c r="N54" s="16" t="s">
        <v>73</v>
      </c>
      <c r="O54" s="16">
        <v>1.4</v>
      </c>
      <c r="P54" s="16">
        <v>3.3</v>
      </c>
      <c r="Q54" s="16">
        <v>2.6</v>
      </c>
      <c r="R54" s="16">
        <v>1.5</v>
      </c>
      <c r="S54" s="26" t="s">
        <v>102</v>
      </c>
      <c r="T54" s="18">
        <v>19.5</v>
      </c>
      <c r="U54" s="16">
        <v>1.2</v>
      </c>
    </row>
    <row r="55" spans="1:21" ht="16.5" customHeight="1" x14ac:dyDescent="0.25">
      <c r="A55" s="7"/>
      <c r="B55" s="7"/>
      <c r="C55" s="7" t="s">
        <v>107</v>
      </c>
      <c r="D55" s="7"/>
      <c r="E55" s="7"/>
      <c r="F55" s="7"/>
      <c r="G55" s="7"/>
      <c r="H55" s="7"/>
      <c r="I55" s="7"/>
      <c r="J55" s="7"/>
      <c r="K55" s="7"/>
      <c r="L55" s="9" t="s">
        <v>67</v>
      </c>
      <c r="M55" s="16">
        <v>0.1</v>
      </c>
      <c r="N55" s="26" t="s">
        <v>102</v>
      </c>
      <c r="O55" s="16">
        <v>1.1000000000000001</v>
      </c>
      <c r="P55" s="16">
        <v>2.7</v>
      </c>
      <c r="Q55" s="16">
        <v>0.8</v>
      </c>
      <c r="R55" s="16">
        <v>0.5</v>
      </c>
      <c r="S55" s="26" t="s">
        <v>102</v>
      </c>
      <c r="T55" s="18">
        <v>20.399999999999999</v>
      </c>
      <c r="U55" s="16">
        <v>0.8</v>
      </c>
    </row>
    <row r="56" spans="1:21" ht="16.5" customHeight="1" x14ac:dyDescent="0.25">
      <c r="A56" s="7"/>
      <c r="B56" s="7"/>
      <c r="C56" s="7" t="s">
        <v>108</v>
      </c>
      <c r="D56" s="7"/>
      <c r="E56" s="7"/>
      <c r="F56" s="7"/>
      <c r="G56" s="7"/>
      <c r="H56" s="7"/>
      <c r="I56" s="7"/>
      <c r="J56" s="7"/>
      <c r="K56" s="7"/>
      <c r="L56" s="9" t="s">
        <v>67</v>
      </c>
      <c r="M56" s="16">
        <v>0.4</v>
      </c>
      <c r="N56" s="16" t="s">
        <v>73</v>
      </c>
      <c r="O56" s="16">
        <v>2.5</v>
      </c>
      <c r="P56" s="16">
        <v>6</v>
      </c>
      <c r="Q56" s="16">
        <v>3.4</v>
      </c>
      <c r="R56" s="16">
        <v>2</v>
      </c>
      <c r="S56" s="26" t="s">
        <v>102</v>
      </c>
      <c r="T56" s="18">
        <v>39.9</v>
      </c>
      <c r="U56" s="16">
        <v>2</v>
      </c>
    </row>
    <row r="57" spans="1:21" ht="16.5" customHeight="1" x14ac:dyDescent="0.25">
      <c r="A57" s="7" t="s">
        <v>76</v>
      </c>
      <c r="B57" s="7"/>
      <c r="C57" s="7"/>
      <c r="D57" s="7"/>
      <c r="E57" s="7"/>
      <c r="F57" s="7"/>
      <c r="G57" s="7"/>
      <c r="H57" s="7"/>
      <c r="I57" s="7"/>
      <c r="J57" s="7"/>
      <c r="K57" s="7"/>
      <c r="L57" s="9"/>
      <c r="M57" s="10"/>
      <c r="N57" s="10"/>
      <c r="O57" s="10"/>
      <c r="P57" s="10"/>
      <c r="Q57" s="10"/>
      <c r="R57" s="10"/>
      <c r="S57" s="10"/>
      <c r="T57" s="10"/>
      <c r="U57" s="10"/>
    </row>
    <row r="58" spans="1:21" ht="16.5" customHeight="1" x14ac:dyDescent="0.25">
      <c r="A58" s="7"/>
      <c r="B58" s="7" t="s">
        <v>100</v>
      </c>
      <c r="C58" s="7"/>
      <c r="D58" s="7"/>
      <c r="E58" s="7"/>
      <c r="F58" s="7"/>
      <c r="G58" s="7"/>
      <c r="H58" s="7"/>
      <c r="I58" s="7"/>
      <c r="J58" s="7"/>
      <c r="K58" s="7"/>
      <c r="L58" s="9"/>
      <c r="M58" s="10"/>
      <c r="N58" s="10"/>
      <c r="O58" s="10"/>
      <c r="P58" s="10"/>
      <c r="Q58" s="10"/>
      <c r="R58" s="10"/>
      <c r="S58" s="10"/>
      <c r="T58" s="10"/>
      <c r="U58" s="10"/>
    </row>
    <row r="59" spans="1:21" ht="16.5" customHeight="1" x14ac:dyDescent="0.25">
      <c r="A59" s="7"/>
      <c r="B59" s="7"/>
      <c r="C59" s="7" t="s">
        <v>101</v>
      </c>
      <c r="D59" s="7"/>
      <c r="E59" s="7"/>
      <c r="F59" s="7"/>
      <c r="G59" s="7"/>
      <c r="H59" s="7"/>
      <c r="I59" s="7"/>
      <c r="J59" s="7"/>
      <c r="K59" s="7"/>
      <c r="L59" s="9" t="s">
        <v>47</v>
      </c>
      <c r="M59" s="20">
        <v>5917</v>
      </c>
      <c r="N59" s="20">
        <v>4923.1000000000004</v>
      </c>
      <c r="O59" s="20">
        <v>3140.6</v>
      </c>
      <c r="P59" s="20">
        <v>2014.8</v>
      </c>
      <c r="Q59" s="20">
        <v>1266.8</v>
      </c>
      <c r="R59" s="26" t="s">
        <v>102</v>
      </c>
      <c r="S59" s="22">
        <v>409.6</v>
      </c>
      <c r="T59" s="26" t="s">
        <v>102</v>
      </c>
      <c r="U59" s="21">
        <v>17671.900000000001</v>
      </c>
    </row>
    <row r="60" spans="1:21" ht="16.5" customHeight="1" x14ac:dyDescent="0.25">
      <c r="A60" s="7"/>
      <c r="B60" s="7"/>
      <c r="C60" s="7" t="s">
        <v>103</v>
      </c>
      <c r="D60" s="7"/>
      <c r="E60" s="7"/>
      <c r="F60" s="7"/>
      <c r="G60" s="7"/>
      <c r="H60" s="7"/>
      <c r="I60" s="7"/>
      <c r="J60" s="7"/>
      <c r="K60" s="7"/>
      <c r="L60" s="9" t="s">
        <v>47</v>
      </c>
      <c r="M60" s="20">
        <v>1465.7</v>
      </c>
      <c r="N60" s="20">
        <v>1150.5</v>
      </c>
      <c r="O60" s="22">
        <v>971.4</v>
      </c>
      <c r="P60" s="22">
        <v>223.9</v>
      </c>
      <c r="Q60" s="22">
        <v>221.3</v>
      </c>
      <c r="R60" s="22">
        <v>352.2</v>
      </c>
      <c r="S60" s="16">
        <v>0.7</v>
      </c>
      <c r="T60" s="26" t="s">
        <v>102</v>
      </c>
      <c r="U60" s="20">
        <v>4386.3</v>
      </c>
    </row>
    <row r="61" spans="1:21" ht="16.5" customHeight="1" x14ac:dyDescent="0.25">
      <c r="A61" s="7"/>
      <c r="B61" s="7"/>
      <c r="C61" s="7" t="s">
        <v>104</v>
      </c>
      <c r="D61" s="7"/>
      <c r="E61" s="7"/>
      <c r="F61" s="7"/>
      <c r="G61" s="7"/>
      <c r="H61" s="7"/>
      <c r="I61" s="7"/>
      <c r="J61" s="7"/>
      <c r="K61" s="7"/>
      <c r="L61" s="9" t="s">
        <v>47</v>
      </c>
      <c r="M61" s="22">
        <v>442.6</v>
      </c>
      <c r="N61" s="22">
        <v>247</v>
      </c>
      <c r="O61" s="22">
        <v>689.5</v>
      </c>
      <c r="P61" s="22">
        <v>186.2</v>
      </c>
      <c r="Q61" s="22">
        <v>176.8</v>
      </c>
      <c r="R61" s="22">
        <v>158.30000000000001</v>
      </c>
      <c r="S61" s="26" t="s">
        <v>102</v>
      </c>
      <c r="T61" s="22">
        <v>146.6</v>
      </c>
      <c r="U61" s="20">
        <v>2047.1</v>
      </c>
    </row>
    <row r="62" spans="1:21" ht="16.5" customHeight="1" x14ac:dyDescent="0.25">
      <c r="A62" s="7"/>
      <c r="B62" s="7"/>
      <c r="C62" s="7" t="s">
        <v>105</v>
      </c>
      <c r="D62" s="7"/>
      <c r="E62" s="7"/>
      <c r="F62" s="7"/>
      <c r="G62" s="7"/>
      <c r="H62" s="7"/>
      <c r="I62" s="7"/>
      <c r="J62" s="7"/>
      <c r="K62" s="7"/>
      <c r="L62" s="9" t="s">
        <v>47</v>
      </c>
      <c r="M62" s="20">
        <v>1908.4</v>
      </c>
      <c r="N62" s="20">
        <v>1397.5</v>
      </c>
      <c r="O62" s="20">
        <v>1661</v>
      </c>
      <c r="P62" s="22">
        <v>410.1</v>
      </c>
      <c r="Q62" s="22">
        <v>398.1</v>
      </c>
      <c r="R62" s="22">
        <v>510.5</v>
      </c>
      <c r="S62" s="16">
        <v>0.7</v>
      </c>
      <c r="T62" s="22">
        <v>146.6</v>
      </c>
      <c r="U62" s="20">
        <v>6433.3</v>
      </c>
    </row>
    <row r="63" spans="1:21" ht="16.5" customHeight="1" x14ac:dyDescent="0.25">
      <c r="A63" s="7"/>
      <c r="B63" s="7"/>
      <c r="C63" s="7" t="s">
        <v>106</v>
      </c>
      <c r="D63" s="7"/>
      <c r="E63" s="7"/>
      <c r="F63" s="7"/>
      <c r="G63" s="7"/>
      <c r="H63" s="7"/>
      <c r="I63" s="7"/>
      <c r="J63" s="7"/>
      <c r="K63" s="7"/>
      <c r="L63" s="9" t="s">
        <v>47</v>
      </c>
      <c r="M63" s="18">
        <v>29.9</v>
      </c>
      <c r="N63" s="16">
        <v>3</v>
      </c>
      <c r="O63" s="18">
        <v>72.599999999999994</v>
      </c>
      <c r="P63" s="18">
        <v>85.7</v>
      </c>
      <c r="Q63" s="18">
        <v>44.7</v>
      </c>
      <c r="R63" s="16">
        <v>7.8</v>
      </c>
      <c r="S63" s="26" t="s">
        <v>102</v>
      </c>
      <c r="T63" s="18">
        <v>48.5</v>
      </c>
      <c r="U63" s="22">
        <v>292.3</v>
      </c>
    </row>
    <row r="64" spans="1:21" ht="16.5" customHeight="1" x14ac:dyDescent="0.25">
      <c r="A64" s="7"/>
      <c r="B64" s="7"/>
      <c r="C64" s="7" t="s">
        <v>107</v>
      </c>
      <c r="D64" s="7"/>
      <c r="E64" s="7"/>
      <c r="F64" s="7"/>
      <c r="G64" s="7"/>
      <c r="H64" s="7"/>
      <c r="I64" s="7"/>
      <c r="J64" s="7"/>
      <c r="K64" s="7"/>
      <c r="L64" s="9" t="s">
        <v>47</v>
      </c>
      <c r="M64" s="16">
        <v>5.8</v>
      </c>
      <c r="N64" s="26" t="s">
        <v>102</v>
      </c>
      <c r="O64" s="18">
        <v>54.3</v>
      </c>
      <c r="P64" s="18">
        <v>69.7</v>
      </c>
      <c r="Q64" s="18">
        <v>13.9</v>
      </c>
      <c r="R64" s="16">
        <v>2.6</v>
      </c>
      <c r="S64" s="26" t="s">
        <v>102</v>
      </c>
      <c r="T64" s="18">
        <v>51</v>
      </c>
      <c r="U64" s="22">
        <v>201.5</v>
      </c>
    </row>
    <row r="65" spans="1:21" ht="16.5" customHeight="1" x14ac:dyDescent="0.25">
      <c r="A65" s="7"/>
      <c r="B65" s="7"/>
      <c r="C65" s="7" t="s">
        <v>108</v>
      </c>
      <c r="D65" s="7"/>
      <c r="E65" s="7"/>
      <c r="F65" s="7"/>
      <c r="G65" s="7"/>
      <c r="H65" s="7"/>
      <c r="I65" s="7"/>
      <c r="J65" s="7"/>
      <c r="K65" s="7"/>
      <c r="L65" s="9" t="s">
        <v>47</v>
      </c>
      <c r="M65" s="18">
        <v>35.700000000000003</v>
      </c>
      <c r="N65" s="16">
        <v>3</v>
      </c>
      <c r="O65" s="22">
        <v>126.9</v>
      </c>
      <c r="P65" s="22">
        <v>155.4</v>
      </c>
      <c r="Q65" s="18">
        <v>58.6</v>
      </c>
      <c r="R65" s="18">
        <v>10.4</v>
      </c>
      <c r="S65" s="26" t="s">
        <v>102</v>
      </c>
      <c r="T65" s="18">
        <v>99.5</v>
      </c>
      <c r="U65" s="22">
        <v>493.8</v>
      </c>
    </row>
    <row r="66" spans="1:21" ht="16.5" customHeight="1" x14ac:dyDescent="0.25">
      <c r="A66" s="7"/>
      <c r="B66" s="7"/>
      <c r="C66" s="7" t="s">
        <v>109</v>
      </c>
      <c r="D66" s="7"/>
      <c r="E66" s="7"/>
      <c r="F66" s="7"/>
      <c r="G66" s="7"/>
      <c r="H66" s="7"/>
      <c r="I66" s="7"/>
      <c r="J66" s="7"/>
      <c r="K66" s="7"/>
      <c r="L66" s="9" t="s">
        <v>47</v>
      </c>
      <c r="M66" s="20">
        <v>7861.1</v>
      </c>
      <c r="N66" s="20">
        <v>6323.6</v>
      </c>
      <c r="O66" s="20">
        <v>4928.5</v>
      </c>
      <c r="P66" s="20">
        <v>2580.4</v>
      </c>
      <c r="Q66" s="20">
        <v>1723.5</v>
      </c>
      <c r="R66" s="22">
        <v>520.9</v>
      </c>
      <c r="S66" s="22">
        <v>410.3</v>
      </c>
      <c r="T66" s="22">
        <v>246.1</v>
      </c>
      <c r="U66" s="21">
        <v>24598.9</v>
      </c>
    </row>
    <row r="67" spans="1:21" ht="16.5" customHeight="1" x14ac:dyDescent="0.25">
      <c r="A67" s="7"/>
      <c r="B67" s="7" t="s">
        <v>71</v>
      </c>
      <c r="C67" s="7"/>
      <c r="D67" s="7"/>
      <c r="E67" s="7"/>
      <c r="F67" s="7"/>
      <c r="G67" s="7"/>
      <c r="H67" s="7"/>
      <c r="I67" s="7"/>
      <c r="J67" s="7"/>
      <c r="K67" s="7"/>
      <c r="L67" s="9"/>
      <c r="M67" s="10"/>
      <c r="N67" s="10"/>
      <c r="O67" s="10"/>
      <c r="P67" s="10"/>
      <c r="Q67" s="10"/>
      <c r="R67" s="10"/>
      <c r="S67" s="10"/>
      <c r="T67" s="10"/>
      <c r="U67" s="10"/>
    </row>
    <row r="68" spans="1:21" ht="16.5" customHeight="1" x14ac:dyDescent="0.25">
      <c r="A68" s="7"/>
      <c r="B68" s="7"/>
      <c r="C68" s="7" t="s">
        <v>101</v>
      </c>
      <c r="D68" s="7"/>
      <c r="E68" s="7"/>
      <c r="F68" s="7"/>
      <c r="G68" s="7"/>
      <c r="H68" s="7"/>
      <c r="I68" s="7"/>
      <c r="J68" s="7"/>
      <c r="K68" s="7"/>
      <c r="L68" s="9" t="s">
        <v>67</v>
      </c>
      <c r="M68" s="18">
        <v>75.3</v>
      </c>
      <c r="N68" s="18">
        <v>77.900000000000006</v>
      </c>
      <c r="O68" s="18">
        <v>63.7</v>
      </c>
      <c r="P68" s="18">
        <v>78.099999999999994</v>
      </c>
      <c r="Q68" s="18">
        <v>73.5</v>
      </c>
      <c r="R68" s="26" t="s">
        <v>102</v>
      </c>
      <c r="S68" s="18">
        <v>99.8</v>
      </c>
      <c r="T68" s="26" t="s">
        <v>102</v>
      </c>
      <c r="U68" s="18">
        <v>71.8</v>
      </c>
    </row>
    <row r="69" spans="1:21" ht="16.5" customHeight="1" x14ac:dyDescent="0.25">
      <c r="A69" s="7"/>
      <c r="B69" s="7"/>
      <c r="C69" s="7" t="s">
        <v>103</v>
      </c>
      <c r="D69" s="7"/>
      <c r="E69" s="7"/>
      <c r="F69" s="7"/>
      <c r="G69" s="7"/>
      <c r="H69" s="7"/>
      <c r="I69" s="7"/>
      <c r="J69" s="7"/>
      <c r="K69" s="7"/>
      <c r="L69" s="9" t="s">
        <v>67</v>
      </c>
      <c r="M69" s="18">
        <v>18.600000000000001</v>
      </c>
      <c r="N69" s="18">
        <v>18.2</v>
      </c>
      <c r="O69" s="18">
        <v>19.7</v>
      </c>
      <c r="P69" s="16">
        <v>8.6999999999999993</v>
      </c>
      <c r="Q69" s="18">
        <v>12.8</v>
      </c>
      <c r="R69" s="18">
        <v>67.599999999999994</v>
      </c>
      <c r="S69" s="16">
        <v>0.2</v>
      </c>
      <c r="T69" s="26" t="s">
        <v>102</v>
      </c>
      <c r="U69" s="18">
        <v>17.8</v>
      </c>
    </row>
    <row r="70" spans="1:21" ht="16.5" customHeight="1" x14ac:dyDescent="0.25">
      <c r="A70" s="7"/>
      <c r="B70" s="7"/>
      <c r="C70" s="7" t="s">
        <v>104</v>
      </c>
      <c r="D70" s="7"/>
      <c r="E70" s="7"/>
      <c r="F70" s="7"/>
      <c r="G70" s="7"/>
      <c r="H70" s="7"/>
      <c r="I70" s="7"/>
      <c r="J70" s="7"/>
      <c r="K70" s="7"/>
      <c r="L70" s="9" t="s">
        <v>67</v>
      </c>
      <c r="M70" s="16">
        <v>5.6</v>
      </c>
      <c r="N70" s="16">
        <v>3.9</v>
      </c>
      <c r="O70" s="18">
        <v>14</v>
      </c>
      <c r="P70" s="16">
        <v>7.2</v>
      </c>
      <c r="Q70" s="18">
        <v>10.3</v>
      </c>
      <c r="R70" s="18">
        <v>30.4</v>
      </c>
      <c r="S70" s="26" t="s">
        <v>102</v>
      </c>
      <c r="T70" s="18">
        <v>59.6</v>
      </c>
      <c r="U70" s="16">
        <v>8.3000000000000007</v>
      </c>
    </row>
    <row r="71" spans="1:21" ht="16.5" customHeight="1" x14ac:dyDescent="0.25">
      <c r="A71" s="7"/>
      <c r="B71" s="7"/>
      <c r="C71" s="7" t="s">
        <v>105</v>
      </c>
      <c r="D71" s="7"/>
      <c r="E71" s="7"/>
      <c r="F71" s="7"/>
      <c r="G71" s="7"/>
      <c r="H71" s="7"/>
      <c r="I71" s="7"/>
      <c r="J71" s="7"/>
      <c r="K71" s="7"/>
      <c r="L71" s="9" t="s">
        <v>67</v>
      </c>
      <c r="M71" s="18">
        <v>24.3</v>
      </c>
      <c r="N71" s="18">
        <v>22.1</v>
      </c>
      <c r="O71" s="18">
        <v>33.700000000000003</v>
      </c>
      <c r="P71" s="18">
        <v>15.9</v>
      </c>
      <c r="Q71" s="18">
        <v>23.1</v>
      </c>
      <c r="R71" s="18">
        <v>98</v>
      </c>
      <c r="S71" s="16">
        <v>0.2</v>
      </c>
      <c r="T71" s="18">
        <v>59.6</v>
      </c>
      <c r="U71" s="18">
        <v>26.2</v>
      </c>
    </row>
    <row r="72" spans="1:21" ht="16.5" customHeight="1" x14ac:dyDescent="0.25">
      <c r="A72" s="7"/>
      <c r="B72" s="7"/>
      <c r="C72" s="7" t="s">
        <v>106</v>
      </c>
      <c r="D72" s="7"/>
      <c r="E72" s="7"/>
      <c r="F72" s="7"/>
      <c r="G72" s="7"/>
      <c r="H72" s="7"/>
      <c r="I72" s="7"/>
      <c r="J72" s="7"/>
      <c r="K72" s="7"/>
      <c r="L72" s="9" t="s">
        <v>67</v>
      </c>
      <c r="M72" s="16">
        <v>0.4</v>
      </c>
      <c r="N72" s="16" t="s">
        <v>73</v>
      </c>
      <c r="O72" s="16">
        <v>1.5</v>
      </c>
      <c r="P72" s="16">
        <v>3.3</v>
      </c>
      <c r="Q72" s="16">
        <v>2.6</v>
      </c>
      <c r="R72" s="16">
        <v>1.5</v>
      </c>
      <c r="S72" s="26" t="s">
        <v>102</v>
      </c>
      <c r="T72" s="18">
        <v>19.7</v>
      </c>
      <c r="U72" s="16">
        <v>1.2</v>
      </c>
    </row>
    <row r="73" spans="1:21" ht="16.5" customHeight="1" x14ac:dyDescent="0.25">
      <c r="A73" s="7"/>
      <c r="B73" s="7"/>
      <c r="C73" s="7" t="s">
        <v>107</v>
      </c>
      <c r="D73" s="7"/>
      <c r="E73" s="7"/>
      <c r="F73" s="7"/>
      <c r="G73" s="7"/>
      <c r="H73" s="7"/>
      <c r="I73" s="7"/>
      <c r="J73" s="7"/>
      <c r="K73" s="7"/>
      <c r="L73" s="9" t="s">
        <v>67</v>
      </c>
      <c r="M73" s="16">
        <v>0.1</v>
      </c>
      <c r="N73" s="26" t="s">
        <v>102</v>
      </c>
      <c r="O73" s="16">
        <v>1.1000000000000001</v>
      </c>
      <c r="P73" s="16">
        <v>2.7</v>
      </c>
      <c r="Q73" s="16">
        <v>0.8</v>
      </c>
      <c r="R73" s="16">
        <v>0.5</v>
      </c>
      <c r="S73" s="26" t="s">
        <v>102</v>
      </c>
      <c r="T73" s="18">
        <v>20.7</v>
      </c>
      <c r="U73" s="16">
        <v>0.8</v>
      </c>
    </row>
    <row r="74" spans="1:21" ht="16.5" customHeight="1" x14ac:dyDescent="0.25">
      <c r="A74" s="7"/>
      <c r="B74" s="7"/>
      <c r="C74" s="7" t="s">
        <v>108</v>
      </c>
      <c r="D74" s="7"/>
      <c r="E74" s="7"/>
      <c r="F74" s="7"/>
      <c r="G74" s="7"/>
      <c r="H74" s="7"/>
      <c r="I74" s="7"/>
      <c r="J74" s="7"/>
      <c r="K74" s="7"/>
      <c r="L74" s="9" t="s">
        <v>67</v>
      </c>
      <c r="M74" s="16">
        <v>0.5</v>
      </c>
      <c r="N74" s="16" t="s">
        <v>73</v>
      </c>
      <c r="O74" s="16">
        <v>2.6</v>
      </c>
      <c r="P74" s="16">
        <v>6</v>
      </c>
      <c r="Q74" s="16">
        <v>3.4</v>
      </c>
      <c r="R74" s="16">
        <v>2</v>
      </c>
      <c r="S74" s="26" t="s">
        <v>102</v>
      </c>
      <c r="T74" s="18">
        <v>40.4</v>
      </c>
      <c r="U74" s="16">
        <v>2</v>
      </c>
    </row>
    <row r="75" spans="1:21" ht="16.5" customHeight="1" x14ac:dyDescent="0.25">
      <c r="A75" s="7" t="s">
        <v>77</v>
      </c>
      <c r="B75" s="7"/>
      <c r="C75" s="7"/>
      <c r="D75" s="7"/>
      <c r="E75" s="7"/>
      <c r="F75" s="7"/>
      <c r="G75" s="7"/>
      <c r="H75" s="7"/>
      <c r="I75" s="7"/>
      <c r="J75" s="7"/>
      <c r="K75" s="7"/>
      <c r="L75" s="9"/>
      <c r="M75" s="10"/>
      <c r="N75" s="10"/>
      <c r="O75" s="10"/>
      <c r="P75" s="10"/>
      <c r="Q75" s="10"/>
      <c r="R75" s="10"/>
      <c r="S75" s="10"/>
      <c r="T75" s="10"/>
      <c r="U75" s="10"/>
    </row>
    <row r="76" spans="1:21" ht="16.5" customHeight="1" x14ac:dyDescent="0.25">
      <c r="A76" s="7"/>
      <c r="B76" s="7" t="s">
        <v>100</v>
      </c>
      <c r="C76" s="7"/>
      <c r="D76" s="7"/>
      <c r="E76" s="7"/>
      <c r="F76" s="7"/>
      <c r="G76" s="7"/>
      <c r="H76" s="7"/>
      <c r="I76" s="7"/>
      <c r="J76" s="7"/>
      <c r="K76" s="7"/>
      <c r="L76" s="9"/>
      <c r="M76" s="10"/>
      <c r="N76" s="10"/>
      <c r="O76" s="10"/>
      <c r="P76" s="10"/>
      <c r="Q76" s="10"/>
      <c r="R76" s="10"/>
      <c r="S76" s="10"/>
      <c r="T76" s="10"/>
      <c r="U76" s="10"/>
    </row>
    <row r="77" spans="1:21" ht="16.5" customHeight="1" x14ac:dyDescent="0.25">
      <c r="A77" s="7"/>
      <c r="B77" s="7"/>
      <c r="C77" s="7" t="s">
        <v>101</v>
      </c>
      <c r="D77" s="7"/>
      <c r="E77" s="7"/>
      <c r="F77" s="7"/>
      <c r="G77" s="7"/>
      <c r="H77" s="7"/>
      <c r="I77" s="7"/>
      <c r="J77" s="7"/>
      <c r="K77" s="7"/>
      <c r="L77" s="9" t="s">
        <v>47</v>
      </c>
      <c r="M77" s="20">
        <v>5800.4</v>
      </c>
      <c r="N77" s="20">
        <v>4786.3</v>
      </c>
      <c r="O77" s="20">
        <v>3073.3</v>
      </c>
      <c r="P77" s="20">
        <v>1991.6</v>
      </c>
      <c r="Q77" s="20">
        <v>1257.7</v>
      </c>
      <c r="R77" s="26" t="s">
        <v>102</v>
      </c>
      <c r="S77" s="22">
        <v>402.4</v>
      </c>
      <c r="T77" s="26" t="s">
        <v>102</v>
      </c>
      <c r="U77" s="21">
        <v>17311.8</v>
      </c>
    </row>
    <row r="78" spans="1:21" ht="16.5" customHeight="1" x14ac:dyDescent="0.25">
      <c r="A78" s="7"/>
      <c r="B78" s="7"/>
      <c r="C78" s="7" t="s">
        <v>103</v>
      </c>
      <c r="D78" s="7"/>
      <c r="E78" s="7"/>
      <c r="F78" s="7"/>
      <c r="G78" s="7"/>
      <c r="H78" s="7"/>
      <c r="I78" s="7"/>
      <c r="J78" s="7"/>
      <c r="K78" s="7"/>
      <c r="L78" s="9" t="s">
        <v>47</v>
      </c>
      <c r="M78" s="20">
        <v>1453.9</v>
      </c>
      <c r="N78" s="20">
        <v>1136.9000000000001</v>
      </c>
      <c r="O78" s="22">
        <v>960.8</v>
      </c>
      <c r="P78" s="22">
        <v>221.3</v>
      </c>
      <c r="Q78" s="22">
        <v>219.5</v>
      </c>
      <c r="R78" s="22">
        <v>349.8</v>
      </c>
      <c r="S78" s="16">
        <v>0.7</v>
      </c>
      <c r="T78" s="26" t="s">
        <v>102</v>
      </c>
      <c r="U78" s="20">
        <v>4343.3</v>
      </c>
    </row>
    <row r="79" spans="1:21" ht="16.5" customHeight="1" x14ac:dyDescent="0.25">
      <c r="A79" s="7"/>
      <c r="B79" s="7"/>
      <c r="C79" s="7" t="s">
        <v>104</v>
      </c>
      <c r="D79" s="7"/>
      <c r="E79" s="7"/>
      <c r="F79" s="7"/>
      <c r="G79" s="7"/>
      <c r="H79" s="7"/>
      <c r="I79" s="7"/>
      <c r="J79" s="7"/>
      <c r="K79" s="7"/>
      <c r="L79" s="9" t="s">
        <v>47</v>
      </c>
      <c r="M79" s="22">
        <v>442.5</v>
      </c>
      <c r="N79" s="22">
        <v>246.9</v>
      </c>
      <c r="O79" s="22">
        <v>683.2</v>
      </c>
      <c r="P79" s="22">
        <v>186.7</v>
      </c>
      <c r="Q79" s="22">
        <v>177.1</v>
      </c>
      <c r="R79" s="22">
        <v>157.4</v>
      </c>
      <c r="S79" s="26" t="s">
        <v>102</v>
      </c>
      <c r="T79" s="22">
        <v>147.1</v>
      </c>
      <c r="U79" s="20">
        <v>2040.9</v>
      </c>
    </row>
    <row r="80" spans="1:21" ht="16.5" customHeight="1" x14ac:dyDescent="0.25">
      <c r="A80" s="7"/>
      <c r="B80" s="7"/>
      <c r="C80" s="7" t="s">
        <v>105</v>
      </c>
      <c r="D80" s="7"/>
      <c r="E80" s="7"/>
      <c r="F80" s="7"/>
      <c r="G80" s="7"/>
      <c r="H80" s="7"/>
      <c r="I80" s="7"/>
      <c r="J80" s="7"/>
      <c r="K80" s="7"/>
      <c r="L80" s="9" t="s">
        <v>47</v>
      </c>
      <c r="M80" s="20">
        <v>1896.4</v>
      </c>
      <c r="N80" s="20">
        <v>1383.8</v>
      </c>
      <c r="O80" s="20">
        <v>1644</v>
      </c>
      <c r="P80" s="22">
        <v>408</v>
      </c>
      <c r="Q80" s="22">
        <v>396.6</v>
      </c>
      <c r="R80" s="22">
        <v>507.2</v>
      </c>
      <c r="S80" s="16">
        <v>0.7</v>
      </c>
      <c r="T80" s="22">
        <v>147.1</v>
      </c>
      <c r="U80" s="20">
        <v>6384.2</v>
      </c>
    </row>
    <row r="81" spans="1:21" ht="16.5" customHeight="1" x14ac:dyDescent="0.25">
      <c r="A81" s="7"/>
      <c r="B81" s="7"/>
      <c r="C81" s="7" t="s">
        <v>106</v>
      </c>
      <c r="D81" s="7"/>
      <c r="E81" s="7"/>
      <c r="F81" s="7"/>
      <c r="G81" s="7"/>
      <c r="H81" s="7"/>
      <c r="I81" s="7"/>
      <c r="J81" s="7"/>
      <c r="K81" s="7"/>
      <c r="L81" s="9" t="s">
        <v>47</v>
      </c>
      <c r="M81" s="18">
        <v>30.2</v>
      </c>
      <c r="N81" s="16">
        <v>3.1</v>
      </c>
      <c r="O81" s="18">
        <v>73.400000000000006</v>
      </c>
      <c r="P81" s="18">
        <v>86.1</v>
      </c>
      <c r="Q81" s="18">
        <v>44.6</v>
      </c>
      <c r="R81" s="16">
        <v>7.8</v>
      </c>
      <c r="S81" s="26" t="s">
        <v>102</v>
      </c>
      <c r="T81" s="18">
        <v>48.2</v>
      </c>
      <c r="U81" s="22">
        <v>293.39999999999998</v>
      </c>
    </row>
    <row r="82" spans="1:21" ht="16.5" customHeight="1" x14ac:dyDescent="0.25">
      <c r="A82" s="7"/>
      <c r="B82" s="7"/>
      <c r="C82" s="7" t="s">
        <v>107</v>
      </c>
      <c r="D82" s="7"/>
      <c r="E82" s="7"/>
      <c r="F82" s="7"/>
      <c r="G82" s="7"/>
      <c r="H82" s="7"/>
      <c r="I82" s="7"/>
      <c r="J82" s="7"/>
      <c r="K82" s="7"/>
      <c r="L82" s="9" t="s">
        <v>47</v>
      </c>
      <c r="M82" s="16">
        <v>5.9</v>
      </c>
      <c r="N82" s="26" t="s">
        <v>102</v>
      </c>
      <c r="O82" s="18">
        <v>54.4</v>
      </c>
      <c r="P82" s="18">
        <v>70.3</v>
      </c>
      <c r="Q82" s="18">
        <v>13.9</v>
      </c>
      <c r="R82" s="16">
        <v>2.5</v>
      </c>
      <c r="S82" s="26" t="s">
        <v>102</v>
      </c>
      <c r="T82" s="18">
        <v>50.3</v>
      </c>
      <c r="U82" s="22">
        <v>201.6</v>
      </c>
    </row>
    <row r="83" spans="1:21" ht="16.5" customHeight="1" x14ac:dyDescent="0.25">
      <c r="A83" s="7"/>
      <c r="B83" s="7"/>
      <c r="C83" s="7" t="s">
        <v>108</v>
      </c>
      <c r="D83" s="7"/>
      <c r="E83" s="7"/>
      <c r="F83" s="7"/>
      <c r="G83" s="7"/>
      <c r="H83" s="7"/>
      <c r="I83" s="7"/>
      <c r="J83" s="7"/>
      <c r="K83" s="7"/>
      <c r="L83" s="9" t="s">
        <v>47</v>
      </c>
      <c r="M83" s="18">
        <v>36</v>
      </c>
      <c r="N83" s="16">
        <v>3.1</v>
      </c>
      <c r="O83" s="22">
        <v>127.8</v>
      </c>
      <c r="P83" s="22">
        <v>156.4</v>
      </c>
      <c r="Q83" s="18">
        <v>58.5</v>
      </c>
      <c r="R83" s="18">
        <v>10.3</v>
      </c>
      <c r="S83" s="26" t="s">
        <v>102</v>
      </c>
      <c r="T83" s="18">
        <v>98.6</v>
      </c>
      <c r="U83" s="22">
        <v>495</v>
      </c>
    </row>
    <row r="84" spans="1:21" ht="16.5" customHeight="1" x14ac:dyDescent="0.25">
      <c r="A84" s="7"/>
      <c r="B84" s="7"/>
      <c r="C84" s="7" t="s">
        <v>109</v>
      </c>
      <c r="D84" s="7"/>
      <c r="E84" s="7"/>
      <c r="F84" s="7"/>
      <c r="G84" s="7"/>
      <c r="H84" s="7"/>
      <c r="I84" s="7"/>
      <c r="J84" s="7"/>
      <c r="K84" s="7"/>
      <c r="L84" s="9" t="s">
        <v>47</v>
      </c>
      <c r="M84" s="20">
        <v>7732.9</v>
      </c>
      <c r="N84" s="20">
        <v>6173.2</v>
      </c>
      <c r="O84" s="20">
        <v>4845.2</v>
      </c>
      <c r="P84" s="20">
        <v>2556</v>
      </c>
      <c r="Q84" s="20">
        <v>1712.8</v>
      </c>
      <c r="R84" s="22">
        <v>517.5</v>
      </c>
      <c r="S84" s="22">
        <v>403.1</v>
      </c>
      <c r="T84" s="22">
        <v>245.7</v>
      </c>
      <c r="U84" s="21">
        <v>24190.9</v>
      </c>
    </row>
    <row r="85" spans="1:21" ht="16.5" customHeight="1" x14ac:dyDescent="0.25">
      <c r="A85" s="7"/>
      <c r="B85" s="7" t="s">
        <v>71</v>
      </c>
      <c r="C85" s="7"/>
      <c r="D85" s="7"/>
      <c r="E85" s="7"/>
      <c r="F85" s="7"/>
      <c r="G85" s="7"/>
      <c r="H85" s="7"/>
      <c r="I85" s="7"/>
      <c r="J85" s="7"/>
      <c r="K85" s="7"/>
      <c r="L85" s="9"/>
      <c r="M85" s="10"/>
      <c r="N85" s="10"/>
      <c r="O85" s="10"/>
      <c r="P85" s="10"/>
      <c r="Q85" s="10"/>
      <c r="R85" s="10"/>
      <c r="S85" s="10"/>
      <c r="T85" s="10"/>
      <c r="U85" s="10"/>
    </row>
    <row r="86" spans="1:21" ht="16.5" customHeight="1" x14ac:dyDescent="0.25">
      <c r="A86" s="7"/>
      <c r="B86" s="7"/>
      <c r="C86" s="7" t="s">
        <v>101</v>
      </c>
      <c r="D86" s="7"/>
      <c r="E86" s="7"/>
      <c r="F86" s="7"/>
      <c r="G86" s="7"/>
      <c r="H86" s="7"/>
      <c r="I86" s="7"/>
      <c r="J86" s="7"/>
      <c r="K86" s="7"/>
      <c r="L86" s="9" t="s">
        <v>67</v>
      </c>
      <c r="M86" s="18">
        <v>75</v>
      </c>
      <c r="N86" s="18">
        <v>77.5</v>
      </c>
      <c r="O86" s="18">
        <v>63.4</v>
      </c>
      <c r="P86" s="18">
        <v>77.900000000000006</v>
      </c>
      <c r="Q86" s="18">
        <v>73.400000000000006</v>
      </c>
      <c r="R86" s="26" t="s">
        <v>102</v>
      </c>
      <c r="S86" s="18">
        <v>99.8</v>
      </c>
      <c r="T86" s="26" t="s">
        <v>102</v>
      </c>
      <c r="U86" s="18">
        <v>71.599999999999994</v>
      </c>
    </row>
    <row r="87" spans="1:21" ht="16.5" customHeight="1" x14ac:dyDescent="0.25">
      <c r="A87" s="7"/>
      <c r="B87" s="7"/>
      <c r="C87" s="7" t="s">
        <v>103</v>
      </c>
      <c r="D87" s="7"/>
      <c r="E87" s="7"/>
      <c r="F87" s="7"/>
      <c r="G87" s="7"/>
      <c r="H87" s="7"/>
      <c r="I87" s="7"/>
      <c r="J87" s="7"/>
      <c r="K87" s="7"/>
      <c r="L87" s="9" t="s">
        <v>67</v>
      </c>
      <c r="M87" s="18">
        <v>18.8</v>
      </c>
      <c r="N87" s="18">
        <v>18.399999999999999</v>
      </c>
      <c r="O87" s="18">
        <v>19.8</v>
      </c>
      <c r="P87" s="16">
        <v>8.6999999999999993</v>
      </c>
      <c r="Q87" s="18">
        <v>12.8</v>
      </c>
      <c r="R87" s="18">
        <v>67.599999999999994</v>
      </c>
      <c r="S87" s="16">
        <v>0.2</v>
      </c>
      <c r="T87" s="26" t="s">
        <v>102</v>
      </c>
      <c r="U87" s="18">
        <v>18</v>
      </c>
    </row>
    <row r="88" spans="1:21" ht="16.5" customHeight="1" x14ac:dyDescent="0.25">
      <c r="A88" s="7"/>
      <c r="B88" s="7"/>
      <c r="C88" s="7" t="s">
        <v>104</v>
      </c>
      <c r="D88" s="7"/>
      <c r="E88" s="7"/>
      <c r="F88" s="7"/>
      <c r="G88" s="7"/>
      <c r="H88" s="7"/>
      <c r="I88" s="7"/>
      <c r="J88" s="7"/>
      <c r="K88" s="7"/>
      <c r="L88" s="9" t="s">
        <v>67</v>
      </c>
      <c r="M88" s="16">
        <v>5.7</v>
      </c>
      <c r="N88" s="16">
        <v>4</v>
      </c>
      <c r="O88" s="18">
        <v>14.1</v>
      </c>
      <c r="P88" s="16">
        <v>7.3</v>
      </c>
      <c r="Q88" s="18">
        <v>10.3</v>
      </c>
      <c r="R88" s="18">
        <v>30.4</v>
      </c>
      <c r="S88" s="26" t="s">
        <v>102</v>
      </c>
      <c r="T88" s="18">
        <v>59.9</v>
      </c>
      <c r="U88" s="16">
        <v>8.4</v>
      </c>
    </row>
    <row r="89" spans="1:21" ht="16.5" customHeight="1" x14ac:dyDescent="0.25">
      <c r="A89" s="7"/>
      <c r="B89" s="7"/>
      <c r="C89" s="7" t="s">
        <v>105</v>
      </c>
      <c r="D89" s="7"/>
      <c r="E89" s="7"/>
      <c r="F89" s="7"/>
      <c r="G89" s="7"/>
      <c r="H89" s="7"/>
      <c r="I89" s="7"/>
      <c r="J89" s="7"/>
      <c r="K89" s="7"/>
      <c r="L89" s="9" t="s">
        <v>67</v>
      </c>
      <c r="M89" s="18">
        <v>24.5</v>
      </c>
      <c r="N89" s="18">
        <v>22.4</v>
      </c>
      <c r="O89" s="18">
        <v>33.9</v>
      </c>
      <c r="P89" s="18">
        <v>16</v>
      </c>
      <c r="Q89" s="18">
        <v>23.2</v>
      </c>
      <c r="R89" s="18">
        <v>98</v>
      </c>
      <c r="S89" s="16">
        <v>0.2</v>
      </c>
      <c r="T89" s="18">
        <v>59.9</v>
      </c>
      <c r="U89" s="18">
        <v>26.4</v>
      </c>
    </row>
    <row r="90" spans="1:21" ht="16.5" customHeight="1" x14ac:dyDescent="0.25">
      <c r="A90" s="7"/>
      <c r="B90" s="7"/>
      <c r="C90" s="7" t="s">
        <v>106</v>
      </c>
      <c r="D90" s="7"/>
      <c r="E90" s="7"/>
      <c r="F90" s="7"/>
      <c r="G90" s="7"/>
      <c r="H90" s="7"/>
      <c r="I90" s="7"/>
      <c r="J90" s="7"/>
      <c r="K90" s="7"/>
      <c r="L90" s="9" t="s">
        <v>67</v>
      </c>
      <c r="M90" s="16">
        <v>0.4</v>
      </c>
      <c r="N90" s="16" t="s">
        <v>73</v>
      </c>
      <c r="O90" s="16">
        <v>1.5</v>
      </c>
      <c r="P90" s="16">
        <v>3.4</v>
      </c>
      <c r="Q90" s="16">
        <v>2.6</v>
      </c>
      <c r="R90" s="16">
        <v>1.5</v>
      </c>
      <c r="S90" s="26" t="s">
        <v>102</v>
      </c>
      <c r="T90" s="18">
        <v>19.600000000000001</v>
      </c>
      <c r="U90" s="16">
        <v>1.2</v>
      </c>
    </row>
    <row r="91" spans="1:21" ht="16.5" customHeight="1" x14ac:dyDescent="0.25">
      <c r="A91" s="7"/>
      <c r="B91" s="7"/>
      <c r="C91" s="7" t="s">
        <v>107</v>
      </c>
      <c r="D91" s="7"/>
      <c r="E91" s="7"/>
      <c r="F91" s="7"/>
      <c r="G91" s="7"/>
      <c r="H91" s="7"/>
      <c r="I91" s="7"/>
      <c r="J91" s="7"/>
      <c r="K91" s="7"/>
      <c r="L91" s="9" t="s">
        <v>67</v>
      </c>
      <c r="M91" s="16">
        <v>0.1</v>
      </c>
      <c r="N91" s="26" t="s">
        <v>102</v>
      </c>
      <c r="O91" s="16">
        <v>1.1000000000000001</v>
      </c>
      <c r="P91" s="16">
        <v>2.7</v>
      </c>
      <c r="Q91" s="16">
        <v>0.8</v>
      </c>
      <c r="R91" s="16">
        <v>0.5</v>
      </c>
      <c r="S91" s="26" t="s">
        <v>102</v>
      </c>
      <c r="T91" s="18">
        <v>20.5</v>
      </c>
      <c r="U91" s="16">
        <v>0.8</v>
      </c>
    </row>
    <row r="92" spans="1:21" ht="16.5" customHeight="1" x14ac:dyDescent="0.25">
      <c r="A92" s="7"/>
      <c r="B92" s="7"/>
      <c r="C92" s="7" t="s">
        <v>108</v>
      </c>
      <c r="D92" s="7"/>
      <c r="E92" s="7"/>
      <c r="F92" s="7"/>
      <c r="G92" s="7"/>
      <c r="H92" s="7"/>
      <c r="I92" s="7"/>
      <c r="J92" s="7"/>
      <c r="K92" s="7"/>
      <c r="L92" s="9" t="s">
        <v>67</v>
      </c>
      <c r="M92" s="16">
        <v>0.5</v>
      </c>
      <c r="N92" s="16" t="s">
        <v>73</v>
      </c>
      <c r="O92" s="16">
        <v>2.6</v>
      </c>
      <c r="P92" s="16">
        <v>6.1</v>
      </c>
      <c r="Q92" s="16">
        <v>3.4</v>
      </c>
      <c r="R92" s="16">
        <v>2</v>
      </c>
      <c r="S92" s="26" t="s">
        <v>102</v>
      </c>
      <c r="T92" s="18">
        <v>40.1</v>
      </c>
      <c r="U92" s="16">
        <v>2</v>
      </c>
    </row>
    <row r="93" spans="1:21" ht="16.5" customHeight="1" x14ac:dyDescent="0.25">
      <c r="A93" s="7" t="s">
        <v>78</v>
      </c>
      <c r="B93" s="7"/>
      <c r="C93" s="7"/>
      <c r="D93" s="7"/>
      <c r="E93" s="7"/>
      <c r="F93" s="7"/>
      <c r="G93" s="7"/>
      <c r="H93" s="7"/>
      <c r="I93" s="7"/>
      <c r="J93" s="7"/>
      <c r="K93" s="7"/>
      <c r="L93" s="9"/>
      <c r="M93" s="10"/>
      <c r="N93" s="10"/>
      <c r="O93" s="10"/>
      <c r="P93" s="10"/>
      <c r="Q93" s="10"/>
      <c r="R93" s="10"/>
      <c r="S93" s="10"/>
      <c r="T93" s="10"/>
      <c r="U93" s="10"/>
    </row>
    <row r="94" spans="1:21" ht="16.5" customHeight="1" x14ac:dyDescent="0.25">
      <c r="A94" s="7"/>
      <c r="B94" s="7" t="s">
        <v>100</v>
      </c>
      <c r="C94" s="7"/>
      <c r="D94" s="7"/>
      <c r="E94" s="7"/>
      <c r="F94" s="7"/>
      <c r="G94" s="7"/>
      <c r="H94" s="7"/>
      <c r="I94" s="7"/>
      <c r="J94" s="7"/>
      <c r="K94" s="7"/>
      <c r="L94" s="9"/>
      <c r="M94" s="10"/>
      <c r="N94" s="10"/>
      <c r="O94" s="10"/>
      <c r="P94" s="10"/>
      <c r="Q94" s="10"/>
      <c r="R94" s="10"/>
      <c r="S94" s="10"/>
      <c r="T94" s="10"/>
      <c r="U94" s="10"/>
    </row>
    <row r="95" spans="1:21" ht="16.5" customHeight="1" x14ac:dyDescent="0.25">
      <c r="A95" s="7"/>
      <c r="B95" s="7"/>
      <c r="C95" s="7" t="s">
        <v>101</v>
      </c>
      <c r="D95" s="7"/>
      <c r="E95" s="7"/>
      <c r="F95" s="7"/>
      <c r="G95" s="7"/>
      <c r="H95" s="7"/>
      <c r="I95" s="7"/>
      <c r="J95" s="7"/>
      <c r="K95" s="7"/>
      <c r="L95" s="9" t="s">
        <v>47</v>
      </c>
      <c r="M95" s="20">
        <v>5698.7</v>
      </c>
      <c r="N95" s="20">
        <v>4656.5</v>
      </c>
      <c r="O95" s="20">
        <v>3011.8</v>
      </c>
      <c r="P95" s="20">
        <v>1972</v>
      </c>
      <c r="Q95" s="20">
        <v>1247.8</v>
      </c>
      <c r="R95" s="26" t="s">
        <v>102</v>
      </c>
      <c r="S95" s="22">
        <v>395.2</v>
      </c>
      <c r="T95" s="26" t="s">
        <v>102</v>
      </c>
      <c r="U95" s="21">
        <v>16982</v>
      </c>
    </row>
    <row r="96" spans="1:21" ht="16.5" customHeight="1" x14ac:dyDescent="0.25">
      <c r="A96" s="7"/>
      <c r="B96" s="7"/>
      <c r="C96" s="7" t="s">
        <v>103</v>
      </c>
      <c r="D96" s="7"/>
      <c r="E96" s="7"/>
      <c r="F96" s="7"/>
      <c r="G96" s="7"/>
      <c r="H96" s="7"/>
      <c r="I96" s="7"/>
      <c r="J96" s="7"/>
      <c r="K96" s="7"/>
      <c r="L96" s="9" t="s">
        <v>47</v>
      </c>
      <c r="M96" s="20">
        <v>1439.1</v>
      </c>
      <c r="N96" s="20">
        <v>1117.3</v>
      </c>
      <c r="O96" s="22">
        <v>954.9</v>
      </c>
      <c r="P96" s="22">
        <v>220</v>
      </c>
      <c r="Q96" s="22">
        <v>217</v>
      </c>
      <c r="R96" s="22">
        <v>347.1</v>
      </c>
      <c r="S96" s="16">
        <v>0.7</v>
      </c>
      <c r="T96" s="26" t="s">
        <v>102</v>
      </c>
      <c r="U96" s="20">
        <v>4296.5</v>
      </c>
    </row>
    <row r="97" spans="1:21" ht="16.5" customHeight="1" x14ac:dyDescent="0.25">
      <c r="A97" s="7"/>
      <c r="B97" s="7"/>
      <c r="C97" s="7" t="s">
        <v>104</v>
      </c>
      <c r="D97" s="7"/>
      <c r="E97" s="7"/>
      <c r="F97" s="7"/>
      <c r="G97" s="7"/>
      <c r="H97" s="7"/>
      <c r="I97" s="7"/>
      <c r="J97" s="7"/>
      <c r="K97" s="7"/>
      <c r="L97" s="9" t="s">
        <v>47</v>
      </c>
      <c r="M97" s="22">
        <v>441.7</v>
      </c>
      <c r="N97" s="22">
        <v>245.4</v>
      </c>
      <c r="O97" s="22">
        <v>680.6</v>
      </c>
      <c r="P97" s="22">
        <v>188.5</v>
      </c>
      <c r="Q97" s="22">
        <v>176.9</v>
      </c>
      <c r="R97" s="22">
        <v>157.6</v>
      </c>
      <c r="S97" s="26" t="s">
        <v>102</v>
      </c>
      <c r="T97" s="22">
        <v>144.9</v>
      </c>
      <c r="U97" s="20">
        <v>2035.7</v>
      </c>
    </row>
    <row r="98" spans="1:21" ht="16.5" customHeight="1" x14ac:dyDescent="0.25">
      <c r="A98" s="7"/>
      <c r="B98" s="7"/>
      <c r="C98" s="7" t="s">
        <v>105</v>
      </c>
      <c r="D98" s="7"/>
      <c r="E98" s="7"/>
      <c r="F98" s="7"/>
      <c r="G98" s="7"/>
      <c r="H98" s="7"/>
      <c r="I98" s="7"/>
      <c r="J98" s="7"/>
      <c r="K98" s="7"/>
      <c r="L98" s="9" t="s">
        <v>47</v>
      </c>
      <c r="M98" s="20">
        <v>1880.9</v>
      </c>
      <c r="N98" s="20">
        <v>1362.7</v>
      </c>
      <c r="O98" s="20">
        <v>1635.5</v>
      </c>
      <c r="P98" s="22">
        <v>408.5</v>
      </c>
      <c r="Q98" s="22">
        <v>393.9</v>
      </c>
      <c r="R98" s="22">
        <v>504.8</v>
      </c>
      <c r="S98" s="16">
        <v>0.7</v>
      </c>
      <c r="T98" s="22">
        <v>144.9</v>
      </c>
      <c r="U98" s="20">
        <v>6332.2</v>
      </c>
    </row>
    <row r="99" spans="1:21" ht="16.5" customHeight="1" x14ac:dyDescent="0.25">
      <c r="A99" s="7"/>
      <c r="B99" s="7"/>
      <c r="C99" s="7" t="s">
        <v>106</v>
      </c>
      <c r="D99" s="7"/>
      <c r="E99" s="7"/>
      <c r="F99" s="7"/>
      <c r="G99" s="7"/>
      <c r="H99" s="7"/>
      <c r="I99" s="7"/>
      <c r="J99" s="7"/>
      <c r="K99" s="7"/>
      <c r="L99" s="9" t="s">
        <v>47</v>
      </c>
      <c r="M99" s="18">
        <v>30.6</v>
      </c>
      <c r="N99" s="16">
        <v>3.1</v>
      </c>
      <c r="O99" s="18">
        <v>75.099999999999994</v>
      </c>
      <c r="P99" s="18">
        <v>87.5</v>
      </c>
      <c r="Q99" s="18">
        <v>44.7</v>
      </c>
      <c r="R99" s="16">
        <v>7.8</v>
      </c>
      <c r="S99" s="26" t="s">
        <v>102</v>
      </c>
      <c r="T99" s="18">
        <v>48.8</v>
      </c>
      <c r="U99" s="22">
        <v>297.7</v>
      </c>
    </row>
    <row r="100" spans="1:21" ht="16.5" customHeight="1" x14ac:dyDescent="0.25">
      <c r="A100" s="7"/>
      <c r="B100" s="7"/>
      <c r="C100" s="7" t="s">
        <v>107</v>
      </c>
      <c r="D100" s="7"/>
      <c r="E100" s="7"/>
      <c r="F100" s="7"/>
      <c r="G100" s="7"/>
      <c r="H100" s="7"/>
      <c r="I100" s="7"/>
      <c r="J100" s="7"/>
      <c r="K100" s="7"/>
      <c r="L100" s="9" t="s">
        <v>47</v>
      </c>
      <c r="M100" s="16">
        <v>6</v>
      </c>
      <c r="N100" s="26" t="s">
        <v>102</v>
      </c>
      <c r="O100" s="18">
        <v>55.3</v>
      </c>
      <c r="P100" s="18">
        <v>72.7</v>
      </c>
      <c r="Q100" s="18">
        <v>14.2</v>
      </c>
      <c r="R100" s="16">
        <v>2.5</v>
      </c>
      <c r="S100" s="26" t="s">
        <v>102</v>
      </c>
      <c r="T100" s="18">
        <v>51</v>
      </c>
      <c r="U100" s="22">
        <v>204.1</v>
      </c>
    </row>
    <row r="101" spans="1:21" ht="16.5" customHeight="1" x14ac:dyDescent="0.25">
      <c r="A101" s="7"/>
      <c r="B101" s="7"/>
      <c r="C101" s="7" t="s">
        <v>108</v>
      </c>
      <c r="D101" s="7"/>
      <c r="E101" s="7"/>
      <c r="F101" s="7"/>
      <c r="G101" s="7"/>
      <c r="H101" s="7"/>
      <c r="I101" s="7"/>
      <c r="J101" s="7"/>
      <c r="K101" s="7"/>
      <c r="L101" s="9" t="s">
        <v>47</v>
      </c>
      <c r="M101" s="18">
        <v>36.6</v>
      </c>
      <c r="N101" s="16">
        <v>3.1</v>
      </c>
      <c r="O101" s="22">
        <v>130.4</v>
      </c>
      <c r="P101" s="22">
        <v>160.19999999999999</v>
      </c>
      <c r="Q101" s="18">
        <v>58.9</v>
      </c>
      <c r="R101" s="18">
        <v>10.3</v>
      </c>
      <c r="S101" s="26" t="s">
        <v>102</v>
      </c>
      <c r="T101" s="18">
        <v>99.8</v>
      </c>
      <c r="U101" s="22">
        <v>501.8</v>
      </c>
    </row>
    <row r="102" spans="1:21" ht="16.5" customHeight="1" x14ac:dyDescent="0.25">
      <c r="A102" s="7"/>
      <c r="B102" s="7"/>
      <c r="C102" s="7" t="s">
        <v>109</v>
      </c>
      <c r="D102" s="7"/>
      <c r="E102" s="7"/>
      <c r="F102" s="7"/>
      <c r="G102" s="7"/>
      <c r="H102" s="7"/>
      <c r="I102" s="7"/>
      <c r="J102" s="7"/>
      <c r="K102" s="7"/>
      <c r="L102" s="9" t="s">
        <v>47</v>
      </c>
      <c r="M102" s="20">
        <v>7616.2</v>
      </c>
      <c r="N102" s="20">
        <v>6022.3</v>
      </c>
      <c r="O102" s="20">
        <v>4777.7</v>
      </c>
      <c r="P102" s="20">
        <v>2540.6999999999998</v>
      </c>
      <c r="Q102" s="20">
        <v>1700.7</v>
      </c>
      <c r="R102" s="22">
        <v>515.1</v>
      </c>
      <c r="S102" s="22">
        <v>395.8</v>
      </c>
      <c r="T102" s="22">
        <v>244.7</v>
      </c>
      <c r="U102" s="21">
        <v>23816</v>
      </c>
    </row>
    <row r="103" spans="1:21" ht="16.5" customHeight="1" x14ac:dyDescent="0.25">
      <c r="A103" s="7"/>
      <c r="B103" s="7" t="s">
        <v>71</v>
      </c>
      <c r="C103" s="7"/>
      <c r="D103" s="7"/>
      <c r="E103" s="7"/>
      <c r="F103" s="7"/>
      <c r="G103" s="7"/>
      <c r="H103" s="7"/>
      <c r="I103" s="7"/>
      <c r="J103" s="7"/>
      <c r="K103" s="7"/>
      <c r="L103" s="9"/>
      <c r="M103" s="10"/>
      <c r="N103" s="10"/>
      <c r="O103" s="10"/>
      <c r="P103" s="10"/>
      <c r="Q103" s="10"/>
      <c r="R103" s="10"/>
      <c r="S103" s="10"/>
      <c r="T103" s="10"/>
      <c r="U103" s="10"/>
    </row>
    <row r="104" spans="1:21" ht="16.5" customHeight="1" x14ac:dyDescent="0.25">
      <c r="A104" s="7"/>
      <c r="B104" s="7"/>
      <c r="C104" s="7" t="s">
        <v>101</v>
      </c>
      <c r="D104" s="7"/>
      <c r="E104" s="7"/>
      <c r="F104" s="7"/>
      <c r="G104" s="7"/>
      <c r="H104" s="7"/>
      <c r="I104" s="7"/>
      <c r="J104" s="7"/>
      <c r="K104" s="7"/>
      <c r="L104" s="9" t="s">
        <v>67</v>
      </c>
      <c r="M104" s="18">
        <v>74.8</v>
      </c>
      <c r="N104" s="18">
        <v>77.3</v>
      </c>
      <c r="O104" s="18">
        <v>63</v>
      </c>
      <c r="P104" s="18">
        <v>77.599999999999994</v>
      </c>
      <c r="Q104" s="18">
        <v>73.400000000000006</v>
      </c>
      <c r="R104" s="26" t="s">
        <v>102</v>
      </c>
      <c r="S104" s="18">
        <v>99.8</v>
      </c>
      <c r="T104" s="26" t="s">
        <v>102</v>
      </c>
      <c r="U104" s="18">
        <v>71.3</v>
      </c>
    </row>
    <row r="105" spans="1:21" ht="16.5" customHeight="1" x14ac:dyDescent="0.25">
      <c r="A105" s="7"/>
      <c r="B105" s="7"/>
      <c r="C105" s="7" t="s">
        <v>103</v>
      </c>
      <c r="D105" s="7"/>
      <c r="E105" s="7"/>
      <c r="F105" s="7"/>
      <c r="G105" s="7"/>
      <c r="H105" s="7"/>
      <c r="I105" s="7"/>
      <c r="J105" s="7"/>
      <c r="K105" s="7"/>
      <c r="L105" s="9" t="s">
        <v>67</v>
      </c>
      <c r="M105" s="18">
        <v>18.899999999999999</v>
      </c>
      <c r="N105" s="18">
        <v>18.600000000000001</v>
      </c>
      <c r="O105" s="18">
        <v>20</v>
      </c>
      <c r="P105" s="16">
        <v>8.6999999999999993</v>
      </c>
      <c r="Q105" s="18">
        <v>12.8</v>
      </c>
      <c r="R105" s="18">
        <v>67.400000000000006</v>
      </c>
      <c r="S105" s="16">
        <v>0.2</v>
      </c>
      <c r="T105" s="26" t="s">
        <v>102</v>
      </c>
      <c r="U105" s="18">
        <v>18</v>
      </c>
    </row>
    <row r="106" spans="1:21" ht="16.5" customHeight="1" x14ac:dyDescent="0.25">
      <c r="A106" s="7"/>
      <c r="B106" s="7"/>
      <c r="C106" s="7" t="s">
        <v>104</v>
      </c>
      <c r="D106" s="7"/>
      <c r="E106" s="7"/>
      <c r="F106" s="7"/>
      <c r="G106" s="7"/>
      <c r="H106" s="7"/>
      <c r="I106" s="7"/>
      <c r="J106" s="7"/>
      <c r="K106" s="7"/>
      <c r="L106" s="9" t="s">
        <v>67</v>
      </c>
      <c r="M106" s="16">
        <v>5.8</v>
      </c>
      <c r="N106" s="16">
        <v>4.0999999999999996</v>
      </c>
      <c r="O106" s="18">
        <v>14.2</v>
      </c>
      <c r="P106" s="16">
        <v>7.4</v>
      </c>
      <c r="Q106" s="18">
        <v>10.4</v>
      </c>
      <c r="R106" s="18">
        <v>30.6</v>
      </c>
      <c r="S106" s="26" t="s">
        <v>102</v>
      </c>
      <c r="T106" s="18">
        <v>59.2</v>
      </c>
      <c r="U106" s="16">
        <v>8.5</v>
      </c>
    </row>
    <row r="107" spans="1:21" ht="16.5" customHeight="1" x14ac:dyDescent="0.25">
      <c r="A107" s="7"/>
      <c r="B107" s="7"/>
      <c r="C107" s="7" t="s">
        <v>105</v>
      </c>
      <c r="D107" s="7"/>
      <c r="E107" s="7"/>
      <c r="F107" s="7"/>
      <c r="G107" s="7"/>
      <c r="H107" s="7"/>
      <c r="I107" s="7"/>
      <c r="J107" s="7"/>
      <c r="K107" s="7"/>
      <c r="L107" s="9" t="s">
        <v>67</v>
      </c>
      <c r="M107" s="18">
        <v>24.7</v>
      </c>
      <c r="N107" s="18">
        <v>22.6</v>
      </c>
      <c r="O107" s="18">
        <v>34.200000000000003</v>
      </c>
      <c r="P107" s="18">
        <v>16.100000000000001</v>
      </c>
      <c r="Q107" s="18">
        <v>23.2</v>
      </c>
      <c r="R107" s="18">
        <v>98</v>
      </c>
      <c r="S107" s="16">
        <v>0.2</v>
      </c>
      <c r="T107" s="18">
        <v>59.2</v>
      </c>
      <c r="U107" s="18">
        <v>26.6</v>
      </c>
    </row>
    <row r="108" spans="1:21" ht="16.5" customHeight="1" x14ac:dyDescent="0.25">
      <c r="A108" s="7"/>
      <c r="B108" s="7"/>
      <c r="C108" s="7" t="s">
        <v>106</v>
      </c>
      <c r="D108" s="7"/>
      <c r="E108" s="7"/>
      <c r="F108" s="7"/>
      <c r="G108" s="7"/>
      <c r="H108" s="7"/>
      <c r="I108" s="7"/>
      <c r="J108" s="7"/>
      <c r="K108" s="7"/>
      <c r="L108" s="9" t="s">
        <v>67</v>
      </c>
      <c r="M108" s="16">
        <v>0.4</v>
      </c>
      <c r="N108" s="16">
        <v>0.1</v>
      </c>
      <c r="O108" s="16">
        <v>1.6</v>
      </c>
      <c r="P108" s="16">
        <v>3.4</v>
      </c>
      <c r="Q108" s="16">
        <v>2.6</v>
      </c>
      <c r="R108" s="16">
        <v>1.5</v>
      </c>
      <c r="S108" s="26" t="s">
        <v>102</v>
      </c>
      <c r="T108" s="18">
        <v>19.899999999999999</v>
      </c>
      <c r="U108" s="16">
        <v>1.2</v>
      </c>
    </row>
    <row r="109" spans="1:21" ht="16.5" customHeight="1" x14ac:dyDescent="0.25">
      <c r="A109" s="7"/>
      <c r="B109" s="7"/>
      <c r="C109" s="7" t="s">
        <v>107</v>
      </c>
      <c r="D109" s="7"/>
      <c r="E109" s="7"/>
      <c r="F109" s="7"/>
      <c r="G109" s="7"/>
      <c r="H109" s="7"/>
      <c r="I109" s="7"/>
      <c r="J109" s="7"/>
      <c r="K109" s="7"/>
      <c r="L109" s="9" t="s">
        <v>67</v>
      </c>
      <c r="M109" s="16">
        <v>0.1</v>
      </c>
      <c r="N109" s="26" t="s">
        <v>102</v>
      </c>
      <c r="O109" s="16">
        <v>1.2</v>
      </c>
      <c r="P109" s="16">
        <v>2.9</v>
      </c>
      <c r="Q109" s="16">
        <v>0.8</v>
      </c>
      <c r="R109" s="16">
        <v>0.5</v>
      </c>
      <c r="S109" s="26" t="s">
        <v>102</v>
      </c>
      <c r="T109" s="18">
        <v>20.8</v>
      </c>
      <c r="U109" s="16">
        <v>0.9</v>
      </c>
    </row>
    <row r="110" spans="1:21" ht="16.5" customHeight="1" x14ac:dyDescent="0.25">
      <c r="A110" s="7"/>
      <c r="B110" s="7"/>
      <c r="C110" s="7" t="s">
        <v>108</v>
      </c>
      <c r="D110" s="7"/>
      <c r="E110" s="7"/>
      <c r="F110" s="7"/>
      <c r="G110" s="7"/>
      <c r="H110" s="7"/>
      <c r="I110" s="7"/>
      <c r="J110" s="7"/>
      <c r="K110" s="7"/>
      <c r="L110" s="9" t="s">
        <v>67</v>
      </c>
      <c r="M110" s="16">
        <v>0.5</v>
      </c>
      <c r="N110" s="16">
        <v>0.1</v>
      </c>
      <c r="O110" s="16">
        <v>2.7</v>
      </c>
      <c r="P110" s="16">
        <v>6.3</v>
      </c>
      <c r="Q110" s="16">
        <v>3.5</v>
      </c>
      <c r="R110" s="16">
        <v>2</v>
      </c>
      <c r="S110" s="26" t="s">
        <v>102</v>
      </c>
      <c r="T110" s="18">
        <v>40.799999999999997</v>
      </c>
      <c r="U110" s="16">
        <v>2.1</v>
      </c>
    </row>
    <row r="111" spans="1:21" ht="16.5" customHeight="1" x14ac:dyDescent="0.25">
      <c r="A111" s="7" t="s">
        <v>79</v>
      </c>
      <c r="B111" s="7"/>
      <c r="C111" s="7"/>
      <c r="D111" s="7"/>
      <c r="E111" s="7"/>
      <c r="F111" s="7"/>
      <c r="G111" s="7"/>
      <c r="H111" s="7"/>
      <c r="I111" s="7"/>
      <c r="J111" s="7"/>
      <c r="K111" s="7"/>
      <c r="L111" s="9"/>
      <c r="M111" s="10"/>
      <c r="N111" s="10"/>
      <c r="O111" s="10"/>
      <c r="P111" s="10"/>
      <c r="Q111" s="10"/>
      <c r="R111" s="10"/>
      <c r="S111" s="10"/>
      <c r="T111" s="10"/>
      <c r="U111" s="10"/>
    </row>
    <row r="112" spans="1:21" ht="16.5" customHeight="1" x14ac:dyDescent="0.25">
      <c r="A112" s="7"/>
      <c r="B112" s="7" t="s">
        <v>100</v>
      </c>
      <c r="C112" s="7"/>
      <c r="D112" s="7"/>
      <c r="E112" s="7"/>
      <c r="F112" s="7"/>
      <c r="G112" s="7"/>
      <c r="H112" s="7"/>
      <c r="I112" s="7"/>
      <c r="J112" s="7"/>
      <c r="K112" s="7"/>
      <c r="L112" s="9"/>
      <c r="M112" s="10"/>
      <c r="N112" s="10"/>
      <c r="O112" s="10"/>
      <c r="P112" s="10"/>
      <c r="Q112" s="10"/>
      <c r="R112" s="10"/>
      <c r="S112" s="10"/>
      <c r="T112" s="10"/>
      <c r="U112" s="10"/>
    </row>
    <row r="113" spans="1:21" ht="16.5" customHeight="1" x14ac:dyDescent="0.25">
      <c r="A113" s="7"/>
      <c r="B113" s="7"/>
      <c r="C113" s="7" t="s">
        <v>101</v>
      </c>
      <c r="D113" s="7"/>
      <c r="E113" s="7"/>
      <c r="F113" s="7"/>
      <c r="G113" s="7"/>
      <c r="H113" s="7"/>
      <c r="I113" s="7"/>
      <c r="J113" s="7"/>
      <c r="K113" s="7"/>
      <c r="L113" s="9" t="s">
        <v>47</v>
      </c>
      <c r="M113" s="20">
        <v>5603.8</v>
      </c>
      <c r="N113" s="20">
        <v>4545.6000000000004</v>
      </c>
      <c r="O113" s="20">
        <v>2959.7</v>
      </c>
      <c r="P113" s="20">
        <v>1947.6</v>
      </c>
      <c r="Q113" s="20">
        <v>1237.3</v>
      </c>
      <c r="R113" s="26" t="s">
        <v>102</v>
      </c>
      <c r="S113" s="22">
        <v>388.2</v>
      </c>
      <c r="T113" s="26" t="s">
        <v>102</v>
      </c>
      <c r="U113" s="21">
        <v>16682.099999999999</v>
      </c>
    </row>
    <row r="114" spans="1:21" ht="16.5" customHeight="1" x14ac:dyDescent="0.25">
      <c r="A114" s="7"/>
      <c r="B114" s="7"/>
      <c r="C114" s="7" t="s">
        <v>103</v>
      </c>
      <c r="D114" s="7"/>
      <c r="E114" s="7"/>
      <c r="F114" s="7"/>
      <c r="G114" s="7"/>
      <c r="H114" s="7"/>
      <c r="I114" s="7"/>
      <c r="J114" s="7"/>
      <c r="K114" s="7"/>
      <c r="L114" s="9" t="s">
        <v>47</v>
      </c>
      <c r="M114" s="20">
        <v>1425.9</v>
      </c>
      <c r="N114" s="20">
        <v>1101.8</v>
      </c>
      <c r="O114" s="22">
        <v>949</v>
      </c>
      <c r="P114" s="22">
        <v>217.5</v>
      </c>
      <c r="Q114" s="22">
        <v>214.2</v>
      </c>
      <c r="R114" s="22">
        <v>345.1</v>
      </c>
      <c r="S114" s="16">
        <v>0.6</v>
      </c>
      <c r="T114" s="26" t="s">
        <v>102</v>
      </c>
      <c r="U114" s="20">
        <v>4254.3999999999996</v>
      </c>
    </row>
    <row r="115" spans="1:21" ht="16.5" customHeight="1" x14ac:dyDescent="0.25">
      <c r="A115" s="7"/>
      <c r="B115" s="7"/>
      <c r="C115" s="7" t="s">
        <v>104</v>
      </c>
      <c r="D115" s="7"/>
      <c r="E115" s="7"/>
      <c r="F115" s="7"/>
      <c r="G115" s="7"/>
      <c r="H115" s="7"/>
      <c r="I115" s="7"/>
      <c r="J115" s="7"/>
      <c r="K115" s="7"/>
      <c r="L115" s="9" t="s">
        <v>47</v>
      </c>
      <c r="M115" s="22">
        <v>441.5</v>
      </c>
      <c r="N115" s="22">
        <v>244.4</v>
      </c>
      <c r="O115" s="22">
        <v>678.3</v>
      </c>
      <c r="P115" s="22">
        <v>189.2</v>
      </c>
      <c r="Q115" s="22">
        <v>176.4</v>
      </c>
      <c r="R115" s="22">
        <v>158.1</v>
      </c>
      <c r="S115" s="26" t="s">
        <v>102</v>
      </c>
      <c r="T115" s="22">
        <v>141.19999999999999</v>
      </c>
      <c r="U115" s="20">
        <v>2029.1</v>
      </c>
    </row>
    <row r="116" spans="1:21" ht="16.5" customHeight="1" x14ac:dyDescent="0.25">
      <c r="A116" s="7"/>
      <c r="B116" s="7"/>
      <c r="C116" s="7" t="s">
        <v>105</v>
      </c>
      <c r="D116" s="7"/>
      <c r="E116" s="7"/>
      <c r="F116" s="7"/>
      <c r="G116" s="7"/>
      <c r="H116" s="7"/>
      <c r="I116" s="7"/>
      <c r="J116" s="7"/>
      <c r="K116" s="7"/>
      <c r="L116" s="9" t="s">
        <v>47</v>
      </c>
      <c r="M116" s="20">
        <v>1867.4</v>
      </c>
      <c r="N116" s="20">
        <v>1346.3</v>
      </c>
      <c r="O116" s="20">
        <v>1627.3</v>
      </c>
      <c r="P116" s="22">
        <v>406.7</v>
      </c>
      <c r="Q116" s="22">
        <v>390.6</v>
      </c>
      <c r="R116" s="22">
        <v>503.2</v>
      </c>
      <c r="S116" s="16">
        <v>0.6</v>
      </c>
      <c r="T116" s="22">
        <v>141.19999999999999</v>
      </c>
      <c r="U116" s="20">
        <v>6283.6</v>
      </c>
    </row>
    <row r="117" spans="1:21" ht="16.5" customHeight="1" x14ac:dyDescent="0.25">
      <c r="A117" s="7"/>
      <c r="B117" s="7"/>
      <c r="C117" s="7" t="s">
        <v>106</v>
      </c>
      <c r="D117" s="7"/>
      <c r="E117" s="7"/>
      <c r="F117" s="7"/>
      <c r="G117" s="7"/>
      <c r="H117" s="7"/>
      <c r="I117" s="7"/>
      <c r="J117" s="7"/>
      <c r="K117" s="7"/>
      <c r="L117" s="9" t="s">
        <v>47</v>
      </c>
      <c r="M117" s="18">
        <v>31.1</v>
      </c>
      <c r="N117" s="16">
        <v>3.1</v>
      </c>
      <c r="O117" s="18">
        <v>76.400000000000006</v>
      </c>
      <c r="P117" s="18">
        <v>88.5</v>
      </c>
      <c r="Q117" s="18">
        <v>44.7</v>
      </c>
      <c r="R117" s="16">
        <v>7.9</v>
      </c>
      <c r="S117" s="26" t="s">
        <v>102</v>
      </c>
      <c r="T117" s="18">
        <v>49.5</v>
      </c>
      <c r="U117" s="22">
        <v>301.3</v>
      </c>
    </row>
    <row r="118" spans="1:21" ht="16.5" customHeight="1" x14ac:dyDescent="0.25">
      <c r="A118" s="7"/>
      <c r="B118" s="7"/>
      <c r="C118" s="7" t="s">
        <v>107</v>
      </c>
      <c r="D118" s="7"/>
      <c r="E118" s="7"/>
      <c r="F118" s="7"/>
      <c r="G118" s="7"/>
      <c r="H118" s="7"/>
      <c r="I118" s="7"/>
      <c r="J118" s="7"/>
      <c r="K118" s="7"/>
      <c r="L118" s="9" t="s">
        <v>47</v>
      </c>
      <c r="M118" s="16">
        <v>6</v>
      </c>
      <c r="N118" s="26" t="s">
        <v>102</v>
      </c>
      <c r="O118" s="18">
        <v>56.3</v>
      </c>
      <c r="P118" s="18">
        <v>74.8</v>
      </c>
      <c r="Q118" s="18">
        <v>14.4</v>
      </c>
      <c r="R118" s="16">
        <v>2.5</v>
      </c>
      <c r="S118" s="26" t="s">
        <v>102</v>
      </c>
      <c r="T118" s="18">
        <v>52.2</v>
      </c>
      <c r="U118" s="22">
        <v>208.7</v>
      </c>
    </row>
    <row r="119" spans="1:21" ht="16.5" customHeight="1" x14ac:dyDescent="0.25">
      <c r="A119" s="7"/>
      <c r="B119" s="7"/>
      <c r="C119" s="7" t="s">
        <v>108</v>
      </c>
      <c r="D119" s="7"/>
      <c r="E119" s="7"/>
      <c r="F119" s="7"/>
      <c r="G119" s="7"/>
      <c r="H119" s="7"/>
      <c r="I119" s="7"/>
      <c r="J119" s="7"/>
      <c r="K119" s="7"/>
      <c r="L119" s="9" t="s">
        <v>47</v>
      </c>
      <c r="M119" s="18">
        <v>37.200000000000003</v>
      </c>
      <c r="N119" s="16">
        <v>3.1</v>
      </c>
      <c r="O119" s="22">
        <v>132.69999999999999</v>
      </c>
      <c r="P119" s="22">
        <v>163.30000000000001</v>
      </c>
      <c r="Q119" s="18">
        <v>59</v>
      </c>
      <c r="R119" s="18">
        <v>10.4</v>
      </c>
      <c r="S119" s="26" t="s">
        <v>102</v>
      </c>
      <c r="T119" s="22">
        <v>101.7</v>
      </c>
      <c r="U119" s="22">
        <v>510.1</v>
      </c>
    </row>
    <row r="120" spans="1:21" ht="16.5" customHeight="1" x14ac:dyDescent="0.25">
      <c r="A120" s="7"/>
      <c r="B120" s="7"/>
      <c r="C120" s="7" t="s">
        <v>109</v>
      </c>
      <c r="D120" s="7"/>
      <c r="E120" s="7"/>
      <c r="F120" s="7"/>
      <c r="G120" s="7"/>
      <c r="H120" s="7"/>
      <c r="I120" s="7"/>
      <c r="J120" s="7"/>
      <c r="K120" s="7"/>
      <c r="L120" s="9" t="s">
        <v>47</v>
      </c>
      <c r="M120" s="20">
        <v>7508.4</v>
      </c>
      <c r="N120" s="20">
        <v>5894.9</v>
      </c>
      <c r="O120" s="20">
        <v>4719.7</v>
      </c>
      <c r="P120" s="20">
        <v>2517.6</v>
      </c>
      <c r="Q120" s="20">
        <v>1686.9</v>
      </c>
      <c r="R120" s="22">
        <v>513.6</v>
      </c>
      <c r="S120" s="22">
        <v>388.8</v>
      </c>
      <c r="T120" s="22">
        <v>242.9</v>
      </c>
      <c r="U120" s="21">
        <v>23475.7</v>
      </c>
    </row>
    <row r="121" spans="1:21" ht="16.5" customHeight="1" x14ac:dyDescent="0.25">
      <c r="A121" s="7"/>
      <c r="B121" s="7" t="s">
        <v>71</v>
      </c>
      <c r="C121" s="7"/>
      <c r="D121" s="7"/>
      <c r="E121" s="7"/>
      <c r="F121" s="7"/>
      <c r="G121" s="7"/>
      <c r="H121" s="7"/>
      <c r="I121" s="7"/>
      <c r="J121" s="7"/>
      <c r="K121" s="7"/>
      <c r="L121" s="9"/>
      <c r="M121" s="10"/>
      <c r="N121" s="10"/>
      <c r="O121" s="10"/>
      <c r="P121" s="10"/>
      <c r="Q121" s="10"/>
      <c r="R121" s="10"/>
      <c r="S121" s="10"/>
      <c r="T121" s="10"/>
      <c r="U121" s="10"/>
    </row>
    <row r="122" spans="1:21" ht="16.5" customHeight="1" x14ac:dyDescent="0.25">
      <c r="A122" s="7"/>
      <c r="B122" s="7"/>
      <c r="C122" s="7" t="s">
        <v>101</v>
      </c>
      <c r="D122" s="7"/>
      <c r="E122" s="7"/>
      <c r="F122" s="7"/>
      <c r="G122" s="7"/>
      <c r="H122" s="7"/>
      <c r="I122" s="7"/>
      <c r="J122" s="7"/>
      <c r="K122" s="7"/>
      <c r="L122" s="9" t="s">
        <v>67</v>
      </c>
      <c r="M122" s="18">
        <v>74.599999999999994</v>
      </c>
      <c r="N122" s="18">
        <v>77.099999999999994</v>
      </c>
      <c r="O122" s="18">
        <v>62.7</v>
      </c>
      <c r="P122" s="18">
        <v>77.400000000000006</v>
      </c>
      <c r="Q122" s="18">
        <v>73.3</v>
      </c>
      <c r="R122" s="26" t="s">
        <v>102</v>
      </c>
      <c r="S122" s="18">
        <v>99.8</v>
      </c>
      <c r="T122" s="26" t="s">
        <v>102</v>
      </c>
      <c r="U122" s="18">
        <v>71.099999999999994</v>
      </c>
    </row>
    <row r="123" spans="1:21" ht="16.5" customHeight="1" x14ac:dyDescent="0.25">
      <c r="A123" s="7"/>
      <c r="B123" s="7"/>
      <c r="C123" s="7" t="s">
        <v>103</v>
      </c>
      <c r="D123" s="7"/>
      <c r="E123" s="7"/>
      <c r="F123" s="7"/>
      <c r="G123" s="7"/>
      <c r="H123" s="7"/>
      <c r="I123" s="7"/>
      <c r="J123" s="7"/>
      <c r="K123" s="7"/>
      <c r="L123" s="9" t="s">
        <v>67</v>
      </c>
      <c r="M123" s="18">
        <v>19</v>
      </c>
      <c r="N123" s="18">
        <v>18.7</v>
      </c>
      <c r="O123" s="18">
        <v>20.100000000000001</v>
      </c>
      <c r="P123" s="16">
        <v>8.6</v>
      </c>
      <c r="Q123" s="18">
        <v>12.7</v>
      </c>
      <c r="R123" s="18">
        <v>67.2</v>
      </c>
      <c r="S123" s="16">
        <v>0.2</v>
      </c>
      <c r="T123" s="26" t="s">
        <v>102</v>
      </c>
      <c r="U123" s="18">
        <v>18.100000000000001</v>
      </c>
    </row>
    <row r="124" spans="1:21" ht="16.5" customHeight="1" x14ac:dyDescent="0.25">
      <c r="A124" s="7"/>
      <c r="B124" s="7"/>
      <c r="C124" s="7" t="s">
        <v>104</v>
      </c>
      <c r="D124" s="7"/>
      <c r="E124" s="7"/>
      <c r="F124" s="7"/>
      <c r="G124" s="7"/>
      <c r="H124" s="7"/>
      <c r="I124" s="7"/>
      <c r="J124" s="7"/>
      <c r="K124" s="7"/>
      <c r="L124" s="9" t="s">
        <v>67</v>
      </c>
      <c r="M124" s="16">
        <v>5.9</v>
      </c>
      <c r="N124" s="16">
        <v>4.0999999999999996</v>
      </c>
      <c r="O124" s="18">
        <v>14.4</v>
      </c>
      <c r="P124" s="16">
        <v>7.5</v>
      </c>
      <c r="Q124" s="18">
        <v>10.5</v>
      </c>
      <c r="R124" s="18">
        <v>30.8</v>
      </c>
      <c r="S124" s="26" t="s">
        <v>102</v>
      </c>
      <c r="T124" s="18">
        <v>58.1</v>
      </c>
      <c r="U124" s="16">
        <v>8.6</v>
      </c>
    </row>
    <row r="125" spans="1:21" ht="16.5" customHeight="1" x14ac:dyDescent="0.25">
      <c r="A125" s="7"/>
      <c r="B125" s="7"/>
      <c r="C125" s="7" t="s">
        <v>105</v>
      </c>
      <c r="D125" s="7"/>
      <c r="E125" s="7"/>
      <c r="F125" s="7"/>
      <c r="G125" s="7"/>
      <c r="H125" s="7"/>
      <c r="I125" s="7"/>
      <c r="J125" s="7"/>
      <c r="K125" s="7"/>
      <c r="L125" s="9" t="s">
        <v>67</v>
      </c>
      <c r="M125" s="18">
        <v>24.9</v>
      </c>
      <c r="N125" s="18">
        <v>22.8</v>
      </c>
      <c r="O125" s="18">
        <v>34.5</v>
      </c>
      <c r="P125" s="18">
        <v>16.2</v>
      </c>
      <c r="Q125" s="18">
        <v>23.2</v>
      </c>
      <c r="R125" s="18">
        <v>98</v>
      </c>
      <c r="S125" s="16">
        <v>0.2</v>
      </c>
      <c r="T125" s="18">
        <v>58.1</v>
      </c>
      <c r="U125" s="18">
        <v>26.8</v>
      </c>
    </row>
    <row r="126" spans="1:21" ht="16.5" customHeight="1" x14ac:dyDescent="0.25">
      <c r="A126" s="7"/>
      <c r="B126" s="7"/>
      <c r="C126" s="7" t="s">
        <v>106</v>
      </c>
      <c r="D126" s="7"/>
      <c r="E126" s="7"/>
      <c r="F126" s="7"/>
      <c r="G126" s="7"/>
      <c r="H126" s="7"/>
      <c r="I126" s="7"/>
      <c r="J126" s="7"/>
      <c r="K126" s="7"/>
      <c r="L126" s="9" t="s">
        <v>67</v>
      </c>
      <c r="M126" s="16">
        <v>0.4</v>
      </c>
      <c r="N126" s="16">
        <v>0.1</v>
      </c>
      <c r="O126" s="16">
        <v>1.6</v>
      </c>
      <c r="P126" s="16">
        <v>3.5</v>
      </c>
      <c r="Q126" s="16">
        <v>2.6</v>
      </c>
      <c r="R126" s="16">
        <v>1.5</v>
      </c>
      <c r="S126" s="26" t="s">
        <v>102</v>
      </c>
      <c r="T126" s="18">
        <v>20.399999999999999</v>
      </c>
      <c r="U126" s="16">
        <v>1.3</v>
      </c>
    </row>
    <row r="127" spans="1:21" ht="16.5" customHeight="1" x14ac:dyDescent="0.25">
      <c r="A127" s="7"/>
      <c r="B127" s="7"/>
      <c r="C127" s="7" t="s">
        <v>107</v>
      </c>
      <c r="D127" s="7"/>
      <c r="E127" s="7"/>
      <c r="F127" s="7"/>
      <c r="G127" s="7"/>
      <c r="H127" s="7"/>
      <c r="I127" s="7"/>
      <c r="J127" s="7"/>
      <c r="K127" s="7"/>
      <c r="L127" s="9" t="s">
        <v>67</v>
      </c>
      <c r="M127" s="16">
        <v>0.1</v>
      </c>
      <c r="N127" s="26" t="s">
        <v>102</v>
      </c>
      <c r="O127" s="16">
        <v>1.2</v>
      </c>
      <c r="P127" s="16">
        <v>3</v>
      </c>
      <c r="Q127" s="16">
        <v>0.9</v>
      </c>
      <c r="R127" s="16">
        <v>0.5</v>
      </c>
      <c r="S127" s="26" t="s">
        <v>102</v>
      </c>
      <c r="T127" s="18">
        <v>21.5</v>
      </c>
      <c r="U127" s="16">
        <v>0.9</v>
      </c>
    </row>
    <row r="128" spans="1:21" ht="16.5" customHeight="1" x14ac:dyDescent="0.25">
      <c r="A128" s="7"/>
      <c r="B128" s="7"/>
      <c r="C128" s="7" t="s">
        <v>108</v>
      </c>
      <c r="D128" s="7"/>
      <c r="E128" s="7"/>
      <c r="F128" s="7"/>
      <c r="G128" s="7"/>
      <c r="H128" s="7"/>
      <c r="I128" s="7"/>
      <c r="J128" s="7"/>
      <c r="K128" s="7"/>
      <c r="L128" s="9" t="s">
        <v>67</v>
      </c>
      <c r="M128" s="16">
        <v>0.5</v>
      </c>
      <c r="N128" s="16">
        <v>0.1</v>
      </c>
      <c r="O128" s="16">
        <v>2.8</v>
      </c>
      <c r="P128" s="16">
        <v>6.5</v>
      </c>
      <c r="Q128" s="16">
        <v>3.5</v>
      </c>
      <c r="R128" s="16">
        <v>2</v>
      </c>
      <c r="S128" s="26" t="s">
        <v>102</v>
      </c>
      <c r="T128" s="18">
        <v>41.9</v>
      </c>
      <c r="U128" s="16">
        <v>2.2000000000000002</v>
      </c>
    </row>
    <row r="129" spans="1:21" ht="16.5" customHeight="1" x14ac:dyDescent="0.25">
      <c r="A129" s="7" t="s">
        <v>80</v>
      </c>
      <c r="B129" s="7"/>
      <c r="C129" s="7"/>
      <c r="D129" s="7"/>
      <c r="E129" s="7"/>
      <c r="F129" s="7"/>
      <c r="G129" s="7"/>
      <c r="H129" s="7"/>
      <c r="I129" s="7"/>
      <c r="J129" s="7"/>
      <c r="K129" s="7"/>
      <c r="L129" s="9"/>
      <c r="M129" s="10"/>
      <c r="N129" s="10"/>
      <c r="O129" s="10"/>
      <c r="P129" s="10"/>
      <c r="Q129" s="10"/>
      <c r="R129" s="10"/>
      <c r="S129" s="10"/>
      <c r="T129" s="10"/>
      <c r="U129" s="10"/>
    </row>
    <row r="130" spans="1:21" ht="16.5" customHeight="1" x14ac:dyDescent="0.25">
      <c r="A130" s="7"/>
      <c r="B130" s="7" t="s">
        <v>100</v>
      </c>
      <c r="C130" s="7"/>
      <c r="D130" s="7"/>
      <c r="E130" s="7"/>
      <c r="F130" s="7"/>
      <c r="G130" s="7"/>
      <c r="H130" s="7"/>
      <c r="I130" s="7"/>
      <c r="J130" s="7"/>
      <c r="K130" s="7"/>
      <c r="L130" s="9"/>
      <c r="M130" s="10"/>
      <c r="N130" s="10"/>
      <c r="O130" s="10"/>
      <c r="P130" s="10"/>
      <c r="Q130" s="10"/>
      <c r="R130" s="10"/>
      <c r="S130" s="10"/>
      <c r="T130" s="10"/>
      <c r="U130" s="10"/>
    </row>
    <row r="131" spans="1:21" ht="16.5" customHeight="1" x14ac:dyDescent="0.25">
      <c r="A131" s="7"/>
      <c r="B131" s="7"/>
      <c r="C131" s="7" t="s">
        <v>101</v>
      </c>
      <c r="D131" s="7"/>
      <c r="E131" s="7"/>
      <c r="F131" s="7"/>
      <c r="G131" s="7"/>
      <c r="H131" s="7"/>
      <c r="I131" s="7"/>
      <c r="J131" s="7"/>
      <c r="K131" s="7"/>
      <c r="L131" s="9" t="s">
        <v>47</v>
      </c>
      <c r="M131" s="20">
        <v>5512.7</v>
      </c>
      <c r="N131" s="20">
        <v>4438.7</v>
      </c>
      <c r="O131" s="20">
        <v>2906.5</v>
      </c>
      <c r="P131" s="20">
        <v>1918.1</v>
      </c>
      <c r="Q131" s="20">
        <v>1225.8</v>
      </c>
      <c r="R131" s="26" t="s">
        <v>102</v>
      </c>
      <c r="S131" s="22">
        <v>382.6</v>
      </c>
      <c r="T131" s="26" t="s">
        <v>102</v>
      </c>
      <c r="U131" s="21">
        <v>16384.5</v>
      </c>
    </row>
    <row r="132" spans="1:21" ht="16.5" customHeight="1" x14ac:dyDescent="0.25">
      <c r="A132" s="7"/>
      <c r="B132" s="7"/>
      <c r="C132" s="7" t="s">
        <v>103</v>
      </c>
      <c r="D132" s="7"/>
      <c r="E132" s="7"/>
      <c r="F132" s="7"/>
      <c r="G132" s="7"/>
      <c r="H132" s="7"/>
      <c r="I132" s="7"/>
      <c r="J132" s="7"/>
      <c r="K132" s="7"/>
      <c r="L132" s="9" t="s">
        <v>47</v>
      </c>
      <c r="M132" s="20">
        <v>1412.7</v>
      </c>
      <c r="N132" s="20">
        <v>1087.3</v>
      </c>
      <c r="O132" s="22">
        <v>939</v>
      </c>
      <c r="P132" s="22">
        <v>213.8</v>
      </c>
      <c r="Q132" s="22">
        <v>211.2</v>
      </c>
      <c r="R132" s="22">
        <v>343.2</v>
      </c>
      <c r="S132" s="16">
        <v>0.6</v>
      </c>
      <c r="T132" s="26" t="s">
        <v>102</v>
      </c>
      <c r="U132" s="20">
        <v>4208.2</v>
      </c>
    </row>
    <row r="133" spans="1:21" ht="16.5" customHeight="1" x14ac:dyDescent="0.25">
      <c r="A133" s="7"/>
      <c r="B133" s="7"/>
      <c r="C133" s="7" t="s">
        <v>104</v>
      </c>
      <c r="D133" s="7"/>
      <c r="E133" s="7"/>
      <c r="F133" s="7"/>
      <c r="G133" s="7"/>
      <c r="H133" s="7"/>
      <c r="I133" s="7"/>
      <c r="J133" s="7"/>
      <c r="K133" s="7"/>
      <c r="L133" s="9" t="s">
        <v>47</v>
      </c>
      <c r="M133" s="22">
        <v>440.9</v>
      </c>
      <c r="N133" s="22">
        <v>243.6</v>
      </c>
      <c r="O133" s="22">
        <v>673</v>
      </c>
      <c r="P133" s="22">
        <v>189</v>
      </c>
      <c r="Q133" s="22">
        <v>175.4</v>
      </c>
      <c r="R133" s="22">
        <v>158.5</v>
      </c>
      <c r="S133" s="26" t="s">
        <v>102</v>
      </c>
      <c r="T133" s="22">
        <v>138.5</v>
      </c>
      <c r="U133" s="20">
        <v>2018.8</v>
      </c>
    </row>
    <row r="134" spans="1:21" ht="16.5" customHeight="1" x14ac:dyDescent="0.25">
      <c r="A134" s="7"/>
      <c r="B134" s="7"/>
      <c r="C134" s="7" t="s">
        <v>105</v>
      </c>
      <c r="D134" s="7"/>
      <c r="E134" s="7"/>
      <c r="F134" s="7"/>
      <c r="G134" s="7"/>
      <c r="H134" s="7"/>
      <c r="I134" s="7"/>
      <c r="J134" s="7"/>
      <c r="K134" s="7"/>
      <c r="L134" s="9" t="s">
        <v>47</v>
      </c>
      <c r="M134" s="20">
        <v>1853.7</v>
      </c>
      <c r="N134" s="20">
        <v>1330.8</v>
      </c>
      <c r="O134" s="20">
        <v>1612</v>
      </c>
      <c r="P134" s="22">
        <v>402.8</v>
      </c>
      <c r="Q134" s="22">
        <v>386.5</v>
      </c>
      <c r="R134" s="22">
        <v>501.7</v>
      </c>
      <c r="S134" s="16">
        <v>0.6</v>
      </c>
      <c r="T134" s="22">
        <v>138.5</v>
      </c>
      <c r="U134" s="20">
        <v>6226.9</v>
      </c>
    </row>
    <row r="135" spans="1:21" ht="16.5" customHeight="1" x14ac:dyDescent="0.25">
      <c r="A135" s="7"/>
      <c r="B135" s="7"/>
      <c r="C135" s="7" t="s">
        <v>106</v>
      </c>
      <c r="D135" s="7"/>
      <c r="E135" s="7"/>
      <c r="F135" s="7"/>
      <c r="G135" s="7"/>
      <c r="H135" s="7"/>
      <c r="I135" s="7"/>
      <c r="J135" s="7"/>
      <c r="K135" s="7"/>
      <c r="L135" s="9" t="s">
        <v>47</v>
      </c>
      <c r="M135" s="18">
        <v>31.5</v>
      </c>
      <c r="N135" s="16">
        <v>3.1</v>
      </c>
      <c r="O135" s="18">
        <v>77.5</v>
      </c>
      <c r="P135" s="18">
        <v>89.2</v>
      </c>
      <c r="Q135" s="18">
        <v>44.7</v>
      </c>
      <c r="R135" s="16">
        <v>8.1</v>
      </c>
      <c r="S135" s="26" t="s">
        <v>102</v>
      </c>
      <c r="T135" s="18">
        <v>50.3</v>
      </c>
      <c r="U135" s="22">
        <v>304.39999999999998</v>
      </c>
    </row>
    <row r="136" spans="1:21" ht="16.5" customHeight="1" x14ac:dyDescent="0.25">
      <c r="A136" s="7"/>
      <c r="B136" s="7"/>
      <c r="C136" s="7" t="s">
        <v>107</v>
      </c>
      <c r="D136" s="7"/>
      <c r="E136" s="7"/>
      <c r="F136" s="7"/>
      <c r="G136" s="7"/>
      <c r="H136" s="7"/>
      <c r="I136" s="7"/>
      <c r="J136" s="7"/>
      <c r="K136" s="7"/>
      <c r="L136" s="9" t="s">
        <v>47</v>
      </c>
      <c r="M136" s="16">
        <v>6.1</v>
      </c>
      <c r="N136" s="26" t="s">
        <v>102</v>
      </c>
      <c r="O136" s="18">
        <v>56.9</v>
      </c>
      <c r="P136" s="18">
        <v>76.900000000000006</v>
      </c>
      <c r="Q136" s="18">
        <v>14.5</v>
      </c>
      <c r="R136" s="16">
        <v>2.5</v>
      </c>
      <c r="S136" s="26" t="s">
        <v>102</v>
      </c>
      <c r="T136" s="18">
        <v>52.9</v>
      </c>
      <c r="U136" s="22">
        <v>212.4</v>
      </c>
    </row>
    <row r="137" spans="1:21" ht="16.5" customHeight="1" x14ac:dyDescent="0.25">
      <c r="A137" s="7"/>
      <c r="B137" s="7"/>
      <c r="C137" s="7" t="s">
        <v>108</v>
      </c>
      <c r="D137" s="7"/>
      <c r="E137" s="7"/>
      <c r="F137" s="7"/>
      <c r="G137" s="7"/>
      <c r="H137" s="7"/>
      <c r="I137" s="7"/>
      <c r="J137" s="7"/>
      <c r="K137" s="7"/>
      <c r="L137" s="9" t="s">
        <v>47</v>
      </c>
      <c r="M137" s="18">
        <v>37.6</v>
      </c>
      <c r="N137" s="16">
        <v>3.1</v>
      </c>
      <c r="O137" s="22">
        <v>134.4</v>
      </c>
      <c r="P137" s="22">
        <v>166.1</v>
      </c>
      <c r="Q137" s="18">
        <v>59.2</v>
      </c>
      <c r="R137" s="18">
        <v>10.6</v>
      </c>
      <c r="S137" s="26" t="s">
        <v>102</v>
      </c>
      <c r="T137" s="22">
        <v>103.3</v>
      </c>
      <c r="U137" s="22">
        <v>516.79999999999995</v>
      </c>
    </row>
    <row r="138" spans="1:21" ht="16.5" customHeight="1" x14ac:dyDescent="0.25">
      <c r="A138" s="7"/>
      <c r="B138" s="7"/>
      <c r="C138" s="7" t="s">
        <v>109</v>
      </c>
      <c r="D138" s="7"/>
      <c r="E138" s="7"/>
      <c r="F138" s="7"/>
      <c r="G138" s="7"/>
      <c r="H138" s="7"/>
      <c r="I138" s="7"/>
      <c r="J138" s="7"/>
      <c r="K138" s="7"/>
      <c r="L138" s="9" t="s">
        <v>47</v>
      </c>
      <c r="M138" s="20">
        <v>7404</v>
      </c>
      <c r="N138" s="20">
        <v>5772.7</v>
      </c>
      <c r="O138" s="20">
        <v>4652.8</v>
      </c>
      <c r="P138" s="20">
        <v>2486.9</v>
      </c>
      <c r="Q138" s="20">
        <v>1671.5</v>
      </c>
      <c r="R138" s="22">
        <v>512.20000000000005</v>
      </c>
      <c r="S138" s="22">
        <v>383.3</v>
      </c>
      <c r="T138" s="22">
        <v>241.7</v>
      </c>
      <c r="U138" s="21">
        <v>23128.1</v>
      </c>
    </row>
    <row r="139" spans="1:21" ht="16.5" customHeight="1" x14ac:dyDescent="0.25">
      <c r="A139" s="7"/>
      <c r="B139" s="7" t="s">
        <v>71</v>
      </c>
      <c r="C139" s="7"/>
      <c r="D139" s="7"/>
      <c r="E139" s="7"/>
      <c r="F139" s="7"/>
      <c r="G139" s="7"/>
      <c r="H139" s="7"/>
      <c r="I139" s="7"/>
      <c r="J139" s="7"/>
      <c r="K139" s="7"/>
      <c r="L139" s="9"/>
      <c r="M139" s="10"/>
      <c r="N139" s="10"/>
      <c r="O139" s="10"/>
      <c r="P139" s="10"/>
      <c r="Q139" s="10"/>
      <c r="R139" s="10"/>
      <c r="S139" s="10"/>
      <c r="T139" s="10"/>
      <c r="U139" s="10"/>
    </row>
    <row r="140" spans="1:21" ht="16.5" customHeight="1" x14ac:dyDescent="0.25">
      <c r="A140" s="7"/>
      <c r="B140" s="7"/>
      <c r="C140" s="7" t="s">
        <v>101</v>
      </c>
      <c r="D140" s="7"/>
      <c r="E140" s="7"/>
      <c r="F140" s="7"/>
      <c r="G140" s="7"/>
      <c r="H140" s="7"/>
      <c r="I140" s="7"/>
      <c r="J140" s="7"/>
      <c r="K140" s="7"/>
      <c r="L140" s="9" t="s">
        <v>67</v>
      </c>
      <c r="M140" s="18">
        <v>74.5</v>
      </c>
      <c r="N140" s="18">
        <v>76.900000000000006</v>
      </c>
      <c r="O140" s="18">
        <v>62.5</v>
      </c>
      <c r="P140" s="18">
        <v>77.099999999999994</v>
      </c>
      <c r="Q140" s="18">
        <v>73.3</v>
      </c>
      <c r="R140" s="26" t="s">
        <v>102</v>
      </c>
      <c r="S140" s="18">
        <v>99.8</v>
      </c>
      <c r="T140" s="26" t="s">
        <v>102</v>
      </c>
      <c r="U140" s="18">
        <v>70.8</v>
      </c>
    </row>
    <row r="141" spans="1:21" ht="16.5" customHeight="1" x14ac:dyDescent="0.25">
      <c r="A141" s="7"/>
      <c r="B141" s="7"/>
      <c r="C141" s="7" t="s">
        <v>103</v>
      </c>
      <c r="D141" s="7"/>
      <c r="E141" s="7"/>
      <c r="F141" s="7"/>
      <c r="G141" s="7"/>
      <c r="H141" s="7"/>
      <c r="I141" s="7"/>
      <c r="J141" s="7"/>
      <c r="K141" s="7"/>
      <c r="L141" s="9" t="s">
        <v>67</v>
      </c>
      <c r="M141" s="18">
        <v>19.100000000000001</v>
      </c>
      <c r="N141" s="18">
        <v>18.8</v>
      </c>
      <c r="O141" s="18">
        <v>20.2</v>
      </c>
      <c r="P141" s="16">
        <v>8.6</v>
      </c>
      <c r="Q141" s="18">
        <v>12.6</v>
      </c>
      <c r="R141" s="18">
        <v>67</v>
      </c>
      <c r="S141" s="16">
        <v>0.2</v>
      </c>
      <c r="T141" s="26" t="s">
        <v>102</v>
      </c>
      <c r="U141" s="18">
        <v>18.2</v>
      </c>
    </row>
    <row r="142" spans="1:21" ht="16.5" customHeight="1" x14ac:dyDescent="0.25">
      <c r="A142" s="7"/>
      <c r="B142" s="7"/>
      <c r="C142" s="7" t="s">
        <v>104</v>
      </c>
      <c r="D142" s="7"/>
      <c r="E142" s="7"/>
      <c r="F142" s="7"/>
      <c r="G142" s="7"/>
      <c r="H142" s="7"/>
      <c r="I142" s="7"/>
      <c r="J142" s="7"/>
      <c r="K142" s="7"/>
      <c r="L142" s="9" t="s">
        <v>67</v>
      </c>
      <c r="M142" s="16">
        <v>6</v>
      </c>
      <c r="N142" s="16">
        <v>4.2</v>
      </c>
      <c r="O142" s="18">
        <v>14.5</v>
      </c>
      <c r="P142" s="16">
        <v>7.6</v>
      </c>
      <c r="Q142" s="18">
        <v>10.5</v>
      </c>
      <c r="R142" s="18">
        <v>30.9</v>
      </c>
      <c r="S142" s="26" t="s">
        <v>102</v>
      </c>
      <c r="T142" s="18">
        <v>57.3</v>
      </c>
      <c r="U142" s="16">
        <v>8.6999999999999993</v>
      </c>
    </row>
    <row r="143" spans="1:21" ht="16.5" customHeight="1" x14ac:dyDescent="0.25">
      <c r="A143" s="7"/>
      <c r="B143" s="7"/>
      <c r="C143" s="7" t="s">
        <v>105</v>
      </c>
      <c r="D143" s="7"/>
      <c r="E143" s="7"/>
      <c r="F143" s="7"/>
      <c r="G143" s="7"/>
      <c r="H143" s="7"/>
      <c r="I143" s="7"/>
      <c r="J143" s="7"/>
      <c r="K143" s="7"/>
      <c r="L143" s="9" t="s">
        <v>67</v>
      </c>
      <c r="M143" s="18">
        <v>25</v>
      </c>
      <c r="N143" s="18">
        <v>23.1</v>
      </c>
      <c r="O143" s="18">
        <v>34.6</v>
      </c>
      <c r="P143" s="18">
        <v>16.2</v>
      </c>
      <c r="Q143" s="18">
        <v>23.1</v>
      </c>
      <c r="R143" s="18">
        <v>97.9</v>
      </c>
      <c r="S143" s="16">
        <v>0.2</v>
      </c>
      <c r="T143" s="18">
        <v>57.3</v>
      </c>
      <c r="U143" s="18">
        <v>26.9</v>
      </c>
    </row>
    <row r="144" spans="1:21" ht="16.5" customHeight="1" x14ac:dyDescent="0.25">
      <c r="A144" s="7"/>
      <c r="B144" s="7"/>
      <c r="C144" s="7" t="s">
        <v>106</v>
      </c>
      <c r="D144" s="7"/>
      <c r="E144" s="7"/>
      <c r="F144" s="7"/>
      <c r="G144" s="7"/>
      <c r="H144" s="7"/>
      <c r="I144" s="7"/>
      <c r="J144" s="7"/>
      <c r="K144" s="7"/>
      <c r="L144" s="9" t="s">
        <v>67</v>
      </c>
      <c r="M144" s="16">
        <v>0.4</v>
      </c>
      <c r="N144" s="16">
        <v>0.1</v>
      </c>
      <c r="O144" s="16">
        <v>1.7</v>
      </c>
      <c r="P144" s="16">
        <v>3.6</v>
      </c>
      <c r="Q144" s="16">
        <v>2.7</v>
      </c>
      <c r="R144" s="16">
        <v>1.6</v>
      </c>
      <c r="S144" s="26" t="s">
        <v>102</v>
      </c>
      <c r="T144" s="18">
        <v>20.8</v>
      </c>
      <c r="U144" s="16">
        <v>1.3</v>
      </c>
    </row>
    <row r="145" spans="1:21" ht="16.5" customHeight="1" x14ac:dyDescent="0.25">
      <c r="A145" s="7"/>
      <c r="B145" s="7"/>
      <c r="C145" s="7" t="s">
        <v>107</v>
      </c>
      <c r="D145" s="7"/>
      <c r="E145" s="7"/>
      <c r="F145" s="7"/>
      <c r="G145" s="7"/>
      <c r="H145" s="7"/>
      <c r="I145" s="7"/>
      <c r="J145" s="7"/>
      <c r="K145" s="7"/>
      <c r="L145" s="9" t="s">
        <v>67</v>
      </c>
      <c r="M145" s="16">
        <v>0.1</v>
      </c>
      <c r="N145" s="26" t="s">
        <v>102</v>
      </c>
      <c r="O145" s="16">
        <v>1.2</v>
      </c>
      <c r="P145" s="16">
        <v>3.1</v>
      </c>
      <c r="Q145" s="16">
        <v>0.9</v>
      </c>
      <c r="R145" s="16">
        <v>0.5</v>
      </c>
      <c r="S145" s="26" t="s">
        <v>102</v>
      </c>
      <c r="T145" s="18">
        <v>21.9</v>
      </c>
      <c r="U145" s="16">
        <v>0.9</v>
      </c>
    </row>
    <row r="146" spans="1:21" ht="16.5" customHeight="1" x14ac:dyDescent="0.25">
      <c r="A146" s="7"/>
      <c r="B146" s="7"/>
      <c r="C146" s="7" t="s">
        <v>108</v>
      </c>
      <c r="D146" s="7"/>
      <c r="E146" s="7"/>
      <c r="F146" s="7"/>
      <c r="G146" s="7"/>
      <c r="H146" s="7"/>
      <c r="I146" s="7"/>
      <c r="J146" s="7"/>
      <c r="K146" s="7"/>
      <c r="L146" s="9" t="s">
        <v>67</v>
      </c>
      <c r="M146" s="16">
        <v>0.5</v>
      </c>
      <c r="N146" s="16">
        <v>0.1</v>
      </c>
      <c r="O146" s="16">
        <v>2.9</v>
      </c>
      <c r="P146" s="16">
        <v>6.7</v>
      </c>
      <c r="Q146" s="16">
        <v>3.5</v>
      </c>
      <c r="R146" s="16">
        <v>2.1</v>
      </c>
      <c r="S146" s="26" t="s">
        <v>102</v>
      </c>
      <c r="T146" s="18">
        <v>42.7</v>
      </c>
      <c r="U146" s="16">
        <v>2.2000000000000002</v>
      </c>
    </row>
    <row r="147" spans="1:21" ht="16.5" customHeight="1" x14ac:dyDescent="0.25">
      <c r="A147" s="7" t="s">
        <v>81</v>
      </c>
      <c r="B147" s="7"/>
      <c r="C147" s="7"/>
      <c r="D147" s="7"/>
      <c r="E147" s="7"/>
      <c r="F147" s="7"/>
      <c r="G147" s="7"/>
      <c r="H147" s="7"/>
      <c r="I147" s="7"/>
      <c r="J147" s="7"/>
      <c r="K147" s="7"/>
      <c r="L147" s="9"/>
      <c r="M147" s="10"/>
      <c r="N147" s="10"/>
      <c r="O147" s="10"/>
      <c r="P147" s="10"/>
      <c r="Q147" s="10"/>
      <c r="R147" s="10"/>
      <c r="S147" s="10"/>
      <c r="T147" s="10"/>
      <c r="U147" s="10"/>
    </row>
    <row r="148" spans="1:21" ht="16.5" customHeight="1" x14ac:dyDescent="0.25">
      <c r="A148" s="7"/>
      <c r="B148" s="7" t="s">
        <v>100</v>
      </c>
      <c r="C148" s="7"/>
      <c r="D148" s="7"/>
      <c r="E148" s="7"/>
      <c r="F148" s="7"/>
      <c r="G148" s="7"/>
      <c r="H148" s="7"/>
      <c r="I148" s="7"/>
      <c r="J148" s="7"/>
      <c r="K148" s="7"/>
      <c r="L148" s="9"/>
      <c r="M148" s="10"/>
      <c r="N148" s="10"/>
      <c r="O148" s="10"/>
      <c r="P148" s="10"/>
      <c r="Q148" s="10"/>
      <c r="R148" s="10"/>
      <c r="S148" s="10"/>
      <c r="T148" s="10"/>
      <c r="U148" s="10"/>
    </row>
    <row r="149" spans="1:21" ht="16.5" customHeight="1" x14ac:dyDescent="0.25">
      <c r="A149" s="7"/>
      <c r="B149" s="7"/>
      <c r="C149" s="7" t="s">
        <v>101</v>
      </c>
      <c r="D149" s="7"/>
      <c r="E149" s="7"/>
      <c r="F149" s="7"/>
      <c r="G149" s="7"/>
      <c r="H149" s="7"/>
      <c r="I149" s="7"/>
      <c r="J149" s="7"/>
      <c r="K149" s="7"/>
      <c r="L149" s="9" t="s">
        <v>47</v>
      </c>
      <c r="M149" s="20">
        <v>5425.5</v>
      </c>
      <c r="N149" s="20">
        <v>4333.6000000000004</v>
      </c>
      <c r="O149" s="20">
        <v>2844.7</v>
      </c>
      <c r="P149" s="20">
        <v>1867.9</v>
      </c>
      <c r="Q149" s="20">
        <v>1214.5</v>
      </c>
      <c r="R149" s="26" t="s">
        <v>102</v>
      </c>
      <c r="S149" s="22">
        <v>375.9</v>
      </c>
      <c r="T149" s="26" t="s">
        <v>102</v>
      </c>
      <c r="U149" s="21">
        <v>16062.2</v>
      </c>
    </row>
    <row r="150" spans="1:21" ht="16.5" customHeight="1" x14ac:dyDescent="0.25">
      <c r="A150" s="7"/>
      <c r="B150" s="7"/>
      <c r="C150" s="7" t="s">
        <v>103</v>
      </c>
      <c r="D150" s="7"/>
      <c r="E150" s="7"/>
      <c r="F150" s="7"/>
      <c r="G150" s="7"/>
      <c r="H150" s="7"/>
      <c r="I150" s="7"/>
      <c r="J150" s="7"/>
      <c r="K150" s="7"/>
      <c r="L150" s="9" t="s">
        <v>47</v>
      </c>
      <c r="M150" s="20">
        <v>1399.6</v>
      </c>
      <c r="N150" s="20">
        <v>1072.0999999999999</v>
      </c>
      <c r="O150" s="22">
        <v>924.8</v>
      </c>
      <c r="P150" s="22">
        <v>207.5</v>
      </c>
      <c r="Q150" s="22">
        <v>208.4</v>
      </c>
      <c r="R150" s="22">
        <v>341.9</v>
      </c>
      <c r="S150" s="16">
        <v>0.6</v>
      </c>
      <c r="T150" s="26" t="s">
        <v>102</v>
      </c>
      <c r="U150" s="20">
        <v>4155.2</v>
      </c>
    </row>
    <row r="151" spans="1:21" ht="16.5" customHeight="1" x14ac:dyDescent="0.25">
      <c r="A151" s="7"/>
      <c r="B151" s="7"/>
      <c r="C151" s="7" t="s">
        <v>104</v>
      </c>
      <c r="D151" s="7"/>
      <c r="E151" s="7"/>
      <c r="F151" s="7"/>
      <c r="G151" s="7"/>
      <c r="H151" s="7"/>
      <c r="I151" s="7"/>
      <c r="J151" s="7"/>
      <c r="K151" s="7"/>
      <c r="L151" s="9" t="s">
        <v>47</v>
      </c>
      <c r="M151" s="22">
        <v>441.2</v>
      </c>
      <c r="N151" s="22">
        <v>242.2</v>
      </c>
      <c r="O151" s="22">
        <v>664.2</v>
      </c>
      <c r="P151" s="22">
        <v>186.4</v>
      </c>
      <c r="Q151" s="22">
        <v>174.6</v>
      </c>
      <c r="R151" s="22">
        <v>159.1</v>
      </c>
      <c r="S151" s="26" t="s">
        <v>102</v>
      </c>
      <c r="T151" s="22">
        <v>133.1</v>
      </c>
      <c r="U151" s="20">
        <v>2000.8</v>
      </c>
    </row>
    <row r="152" spans="1:21" ht="16.5" customHeight="1" x14ac:dyDescent="0.25">
      <c r="A152" s="7"/>
      <c r="B152" s="7"/>
      <c r="C152" s="7" t="s">
        <v>105</v>
      </c>
      <c r="D152" s="7"/>
      <c r="E152" s="7"/>
      <c r="F152" s="7"/>
      <c r="G152" s="7"/>
      <c r="H152" s="7"/>
      <c r="I152" s="7"/>
      <c r="J152" s="7"/>
      <c r="K152" s="7"/>
      <c r="L152" s="9" t="s">
        <v>47</v>
      </c>
      <c r="M152" s="20">
        <v>1840.8</v>
      </c>
      <c r="N152" s="20">
        <v>1314.3</v>
      </c>
      <c r="O152" s="20">
        <v>1589</v>
      </c>
      <c r="P152" s="22">
        <v>393.9</v>
      </c>
      <c r="Q152" s="22">
        <v>383</v>
      </c>
      <c r="R152" s="22">
        <v>500.9</v>
      </c>
      <c r="S152" s="16">
        <v>0.6</v>
      </c>
      <c r="T152" s="22">
        <v>133.1</v>
      </c>
      <c r="U152" s="20">
        <v>6156.1</v>
      </c>
    </row>
    <row r="153" spans="1:21" ht="16.5" customHeight="1" x14ac:dyDescent="0.25">
      <c r="A153" s="7"/>
      <c r="B153" s="7"/>
      <c r="C153" s="7" t="s">
        <v>106</v>
      </c>
      <c r="D153" s="7"/>
      <c r="E153" s="7"/>
      <c r="F153" s="7"/>
      <c r="G153" s="7"/>
      <c r="H153" s="7"/>
      <c r="I153" s="7"/>
      <c r="J153" s="7"/>
      <c r="K153" s="7"/>
      <c r="L153" s="9" t="s">
        <v>47</v>
      </c>
      <c r="M153" s="18">
        <v>31.8</v>
      </c>
      <c r="N153" s="16">
        <v>3.2</v>
      </c>
      <c r="O153" s="18">
        <v>77.599999999999994</v>
      </c>
      <c r="P153" s="18">
        <v>87.5</v>
      </c>
      <c r="Q153" s="18">
        <v>44.6</v>
      </c>
      <c r="R153" s="16">
        <v>8.3000000000000007</v>
      </c>
      <c r="S153" s="26" t="s">
        <v>102</v>
      </c>
      <c r="T153" s="18">
        <v>50.2</v>
      </c>
      <c r="U153" s="22">
        <v>303.2</v>
      </c>
    </row>
    <row r="154" spans="1:21" ht="16.5" customHeight="1" x14ac:dyDescent="0.25">
      <c r="A154" s="7"/>
      <c r="B154" s="7"/>
      <c r="C154" s="7" t="s">
        <v>107</v>
      </c>
      <c r="D154" s="7"/>
      <c r="E154" s="7"/>
      <c r="F154" s="7"/>
      <c r="G154" s="7"/>
      <c r="H154" s="7"/>
      <c r="I154" s="7"/>
      <c r="J154" s="7"/>
      <c r="K154" s="7"/>
      <c r="L154" s="9" t="s">
        <v>47</v>
      </c>
      <c r="M154" s="16">
        <v>6.2</v>
      </c>
      <c r="N154" s="26" t="s">
        <v>102</v>
      </c>
      <c r="O154" s="18">
        <v>57.4</v>
      </c>
      <c r="P154" s="18">
        <v>76.099999999999994</v>
      </c>
      <c r="Q154" s="18">
        <v>14.7</v>
      </c>
      <c r="R154" s="16">
        <v>2.5</v>
      </c>
      <c r="S154" s="26" t="s">
        <v>102</v>
      </c>
      <c r="T154" s="18">
        <v>52.6</v>
      </c>
      <c r="U154" s="22">
        <v>212</v>
      </c>
    </row>
    <row r="155" spans="1:21" ht="16.5" customHeight="1" x14ac:dyDescent="0.25">
      <c r="A155" s="7"/>
      <c r="B155" s="7"/>
      <c r="C155" s="7" t="s">
        <v>108</v>
      </c>
      <c r="D155" s="7"/>
      <c r="E155" s="7"/>
      <c r="F155" s="7"/>
      <c r="G155" s="7"/>
      <c r="H155" s="7"/>
      <c r="I155" s="7"/>
      <c r="J155" s="7"/>
      <c r="K155" s="7"/>
      <c r="L155" s="9" t="s">
        <v>47</v>
      </c>
      <c r="M155" s="18">
        <v>38</v>
      </c>
      <c r="N155" s="16">
        <v>3.2</v>
      </c>
      <c r="O155" s="22">
        <v>134.9</v>
      </c>
      <c r="P155" s="22">
        <v>163.6</v>
      </c>
      <c r="Q155" s="18">
        <v>59.3</v>
      </c>
      <c r="R155" s="18">
        <v>10.8</v>
      </c>
      <c r="S155" s="26" t="s">
        <v>102</v>
      </c>
      <c r="T155" s="22">
        <v>102.8</v>
      </c>
      <c r="U155" s="22">
        <v>515.20000000000005</v>
      </c>
    </row>
    <row r="156" spans="1:21" ht="16.5" customHeight="1" x14ac:dyDescent="0.25">
      <c r="A156" s="7"/>
      <c r="B156" s="7"/>
      <c r="C156" s="7" t="s">
        <v>109</v>
      </c>
      <c r="D156" s="7"/>
      <c r="E156" s="7"/>
      <c r="F156" s="7"/>
      <c r="G156" s="7"/>
      <c r="H156" s="7"/>
      <c r="I156" s="7"/>
      <c r="J156" s="7"/>
      <c r="K156" s="7"/>
      <c r="L156" s="9" t="s">
        <v>47</v>
      </c>
      <c r="M156" s="20">
        <v>7304.2</v>
      </c>
      <c r="N156" s="20">
        <v>5651.1</v>
      </c>
      <c r="O156" s="20">
        <v>4568.7</v>
      </c>
      <c r="P156" s="20">
        <v>2425.5</v>
      </c>
      <c r="Q156" s="20">
        <v>1656.7</v>
      </c>
      <c r="R156" s="22">
        <v>511.7</v>
      </c>
      <c r="S156" s="22">
        <v>376.5</v>
      </c>
      <c r="T156" s="22">
        <v>235.9</v>
      </c>
      <c r="U156" s="21">
        <v>22733.5</v>
      </c>
    </row>
    <row r="157" spans="1:21" ht="16.5" customHeight="1" x14ac:dyDescent="0.25">
      <c r="A157" s="7"/>
      <c r="B157" s="7" t="s">
        <v>71</v>
      </c>
      <c r="C157" s="7"/>
      <c r="D157" s="7"/>
      <c r="E157" s="7"/>
      <c r="F157" s="7"/>
      <c r="G157" s="7"/>
      <c r="H157" s="7"/>
      <c r="I157" s="7"/>
      <c r="J157" s="7"/>
      <c r="K157" s="7"/>
      <c r="L157" s="9"/>
      <c r="M157" s="10"/>
      <c r="N157" s="10"/>
      <c r="O157" s="10"/>
      <c r="P157" s="10"/>
      <c r="Q157" s="10"/>
      <c r="R157" s="10"/>
      <c r="S157" s="10"/>
      <c r="T157" s="10"/>
      <c r="U157" s="10"/>
    </row>
    <row r="158" spans="1:21" ht="16.5" customHeight="1" x14ac:dyDescent="0.25">
      <c r="A158" s="7"/>
      <c r="B158" s="7"/>
      <c r="C158" s="7" t="s">
        <v>101</v>
      </c>
      <c r="D158" s="7"/>
      <c r="E158" s="7"/>
      <c r="F158" s="7"/>
      <c r="G158" s="7"/>
      <c r="H158" s="7"/>
      <c r="I158" s="7"/>
      <c r="J158" s="7"/>
      <c r="K158" s="7"/>
      <c r="L158" s="9" t="s">
        <v>67</v>
      </c>
      <c r="M158" s="18">
        <v>74.3</v>
      </c>
      <c r="N158" s="18">
        <v>76.7</v>
      </c>
      <c r="O158" s="18">
        <v>62.3</v>
      </c>
      <c r="P158" s="18">
        <v>77</v>
      </c>
      <c r="Q158" s="18">
        <v>73.3</v>
      </c>
      <c r="R158" s="26" t="s">
        <v>102</v>
      </c>
      <c r="S158" s="18">
        <v>99.8</v>
      </c>
      <c r="T158" s="26" t="s">
        <v>102</v>
      </c>
      <c r="U158" s="18">
        <v>70.7</v>
      </c>
    </row>
    <row r="159" spans="1:21" ht="16.5" customHeight="1" x14ac:dyDescent="0.25">
      <c r="A159" s="7"/>
      <c r="B159" s="7"/>
      <c r="C159" s="7" t="s">
        <v>103</v>
      </c>
      <c r="D159" s="7"/>
      <c r="E159" s="7"/>
      <c r="F159" s="7"/>
      <c r="G159" s="7"/>
      <c r="H159" s="7"/>
      <c r="I159" s="7"/>
      <c r="J159" s="7"/>
      <c r="K159" s="7"/>
      <c r="L159" s="9" t="s">
        <v>67</v>
      </c>
      <c r="M159" s="18">
        <v>19.2</v>
      </c>
      <c r="N159" s="18">
        <v>19</v>
      </c>
      <c r="O159" s="18">
        <v>20.2</v>
      </c>
      <c r="P159" s="16">
        <v>8.6</v>
      </c>
      <c r="Q159" s="18">
        <v>12.6</v>
      </c>
      <c r="R159" s="18">
        <v>66.8</v>
      </c>
      <c r="S159" s="16">
        <v>0.2</v>
      </c>
      <c r="T159" s="26" t="s">
        <v>102</v>
      </c>
      <c r="U159" s="18">
        <v>18.3</v>
      </c>
    </row>
    <row r="160" spans="1:21" ht="16.5" customHeight="1" x14ac:dyDescent="0.25">
      <c r="A160" s="7"/>
      <c r="B160" s="7"/>
      <c r="C160" s="7" t="s">
        <v>104</v>
      </c>
      <c r="D160" s="7"/>
      <c r="E160" s="7"/>
      <c r="F160" s="7"/>
      <c r="G160" s="7"/>
      <c r="H160" s="7"/>
      <c r="I160" s="7"/>
      <c r="J160" s="7"/>
      <c r="K160" s="7"/>
      <c r="L160" s="9" t="s">
        <v>67</v>
      </c>
      <c r="M160" s="16">
        <v>6</v>
      </c>
      <c r="N160" s="16">
        <v>4.3</v>
      </c>
      <c r="O160" s="18">
        <v>14.5</v>
      </c>
      <c r="P160" s="16">
        <v>7.7</v>
      </c>
      <c r="Q160" s="18">
        <v>10.5</v>
      </c>
      <c r="R160" s="18">
        <v>31.1</v>
      </c>
      <c r="S160" s="26" t="s">
        <v>102</v>
      </c>
      <c r="T160" s="18">
        <v>56.4</v>
      </c>
      <c r="U160" s="16">
        <v>8.8000000000000007</v>
      </c>
    </row>
    <row r="161" spans="1:21" ht="16.5" customHeight="1" x14ac:dyDescent="0.25">
      <c r="A161" s="7"/>
      <c r="B161" s="7"/>
      <c r="C161" s="7" t="s">
        <v>105</v>
      </c>
      <c r="D161" s="7"/>
      <c r="E161" s="7"/>
      <c r="F161" s="7"/>
      <c r="G161" s="7"/>
      <c r="H161" s="7"/>
      <c r="I161" s="7"/>
      <c r="J161" s="7"/>
      <c r="K161" s="7"/>
      <c r="L161" s="9" t="s">
        <v>67</v>
      </c>
      <c r="M161" s="18">
        <v>25.2</v>
      </c>
      <c r="N161" s="18">
        <v>23.3</v>
      </c>
      <c r="O161" s="18">
        <v>34.799999999999997</v>
      </c>
      <c r="P161" s="18">
        <v>16.2</v>
      </c>
      <c r="Q161" s="18">
        <v>23.1</v>
      </c>
      <c r="R161" s="18">
        <v>97.9</v>
      </c>
      <c r="S161" s="16">
        <v>0.2</v>
      </c>
      <c r="T161" s="18">
        <v>56.4</v>
      </c>
      <c r="U161" s="18">
        <v>27.1</v>
      </c>
    </row>
    <row r="162" spans="1:21" ht="16.5" customHeight="1" x14ac:dyDescent="0.25">
      <c r="A162" s="7"/>
      <c r="B162" s="7"/>
      <c r="C162" s="7" t="s">
        <v>106</v>
      </c>
      <c r="D162" s="7"/>
      <c r="E162" s="7"/>
      <c r="F162" s="7"/>
      <c r="G162" s="7"/>
      <c r="H162" s="7"/>
      <c r="I162" s="7"/>
      <c r="J162" s="7"/>
      <c r="K162" s="7"/>
      <c r="L162" s="9" t="s">
        <v>67</v>
      </c>
      <c r="M162" s="16">
        <v>0.4</v>
      </c>
      <c r="N162" s="16">
        <v>0.1</v>
      </c>
      <c r="O162" s="16">
        <v>1.7</v>
      </c>
      <c r="P162" s="16">
        <v>3.6</v>
      </c>
      <c r="Q162" s="16">
        <v>2.7</v>
      </c>
      <c r="R162" s="16">
        <v>1.6</v>
      </c>
      <c r="S162" s="26" t="s">
        <v>102</v>
      </c>
      <c r="T162" s="18">
        <v>21.3</v>
      </c>
      <c r="U162" s="16">
        <v>1.3</v>
      </c>
    </row>
    <row r="163" spans="1:21" ht="16.5" customHeight="1" x14ac:dyDescent="0.25">
      <c r="A163" s="7"/>
      <c r="B163" s="7"/>
      <c r="C163" s="7" t="s">
        <v>107</v>
      </c>
      <c r="D163" s="7"/>
      <c r="E163" s="7"/>
      <c r="F163" s="7"/>
      <c r="G163" s="7"/>
      <c r="H163" s="7"/>
      <c r="I163" s="7"/>
      <c r="J163" s="7"/>
      <c r="K163" s="7"/>
      <c r="L163" s="9" t="s">
        <v>67</v>
      </c>
      <c r="M163" s="16">
        <v>0.1</v>
      </c>
      <c r="N163" s="26" t="s">
        <v>102</v>
      </c>
      <c r="O163" s="16">
        <v>1.3</v>
      </c>
      <c r="P163" s="16">
        <v>3.1</v>
      </c>
      <c r="Q163" s="16">
        <v>0.9</v>
      </c>
      <c r="R163" s="16">
        <v>0.5</v>
      </c>
      <c r="S163" s="26" t="s">
        <v>102</v>
      </c>
      <c r="T163" s="18">
        <v>22.3</v>
      </c>
      <c r="U163" s="16">
        <v>0.9</v>
      </c>
    </row>
    <row r="164" spans="1:21" ht="16.5" customHeight="1" x14ac:dyDescent="0.25">
      <c r="A164" s="7"/>
      <c r="B164" s="7"/>
      <c r="C164" s="7" t="s">
        <v>108</v>
      </c>
      <c r="D164" s="7"/>
      <c r="E164" s="7"/>
      <c r="F164" s="7"/>
      <c r="G164" s="7"/>
      <c r="H164" s="7"/>
      <c r="I164" s="7"/>
      <c r="J164" s="7"/>
      <c r="K164" s="7"/>
      <c r="L164" s="9" t="s">
        <v>67</v>
      </c>
      <c r="M164" s="16">
        <v>0.5</v>
      </c>
      <c r="N164" s="16">
        <v>0.1</v>
      </c>
      <c r="O164" s="16">
        <v>3</v>
      </c>
      <c r="P164" s="16">
        <v>6.7</v>
      </c>
      <c r="Q164" s="16">
        <v>3.6</v>
      </c>
      <c r="R164" s="16">
        <v>2.1</v>
      </c>
      <c r="S164" s="26" t="s">
        <v>102</v>
      </c>
      <c r="T164" s="18">
        <v>43.6</v>
      </c>
      <c r="U164" s="16">
        <v>2.2999999999999998</v>
      </c>
    </row>
    <row r="165" spans="1:21" ht="16.5" customHeight="1" x14ac:dyDescent="0.25">
      <c r="A165" s="7" t="s">
        <v>82</v>
      </c>
      <c r="B165" s="7"/>
      <c r="C165" s="7"/>
      <c r="D165" s="7"/>
      <c r="E165" s="7"/>
      <c r="F165" s="7"/>
      <c r="G165" s="7"/>
      <c r="H165" s="7"/>
      <c r="I165" s="7"/>
      <c r="J165" s="7"/>
      <c r="K165" s="7"/>
      <c r="L165" s="9"/>
      <c r="M165" s="10"/>
      <c r="N165" s="10"/>
      <c r="O165" s="10"/>
      <c r="P165" s="10"/>
      <c r="Q165" s="10"/>
      <c r="R165" s="10"/>
      <c r="S165" s="10"/>
      <c r="T165" s="10"/>
      <c r="U165" s="10"/>
    </row>
    <row r="166" spans="1:21" ht="16.5" customHeight="1" x14ac:dyDescent="0.25">
      <c r="A166" s="7"/>
      <c r="B166" s="7" t="s">
        <v>100</v>
      </c>
      <c r="C166" s="7"/>
      <c r="D166" s="7"/>
      <c r="E166" s="7"/>
      <c r="F166" s="7"/>
      <c r="G166" s="7"/>
      <c r="H166" s="7"/>
      <c r="I166" s="7"/>
      <c r="J166" s="7"/>
      <c r="K166" s="7"/>
      <c r="L166" s="9"/>
      <c r="M166" s="10"/>
      <c r="N166" s="10"/>
      <c r="O166" s="10"/>
      <c r="P166" s="10"/>
      <c r="Q166" s="10"/>
      <c r="R166" s="10"/>
      <c r="S166" s="10"/>
      <c r="T166" s="10"/>
      <c r="U166" s="10"/>
    </row>
    <row r="167" spans="1:21" ht="16.5" customHeight="1" x14ac:dyDescent="0.25">
      <c r="A167" s="7"/>
      <c r="B167" s="7"/>
      <c r="C167" s="7" t="s">
        <v>101</v>
      </c>
      <c r="D167" s="7"/>
      <c r="E167" s="7"/>
      <c r="F167" s="7"/>
      <c r="G167" s="7"/>
      <c r="H167" s="7"/>
      <c r="I167" s="7"/>
      <c r="J167" s="7"/>
      <c r="K167" s="7"/>
      <c r="L167" s="9" t="s">
        <v>47</v>
      </c>
      <c r="M167" s="20">
        <v>5333.1</v>
      </c>
      <c r="N167" s="20">
        <v>4215</v>
      </c>
      <c r="O167" s="20">
        <v>2769.9</v>
      </c>
      <c r="P167" s="20">
        <v>1798.7</v>
      </c>
      <c r="Q167" s="20">
        <v>1200.5</v>
      </c>
      <c r="R167" s="26" t="s">
        <v>102</v>
      </c>
      <c r="S167" s="22">
        <v>367.4</v>
      </c>
      <c r="T167" s="26" t="s">
        <v>102</v>
      </c>
      <c r="U167" s="21">
        <v>15684.6</v>
      </c>
    </row>
    <row r="168" spans="1:21" ht="16.5" customHeight="1" x14ac:dyDescent="0.25">
      <c r="A168" s="7"/>
      <c r="B168" s="7"/>
      <c r="C168" s="7" t="s">
        <v>103</v>
      </c>
      <c r="D168" s="7"/>
      <c r="E168" s="7"/>
      <c r="F168" s="7"/>
      <c r="G168" s="7"/>
      <c r="H168" s="7"/>
      <c r="I168" s="7"/>
      <c r="J168" s="7"/>
      <c r="K168" s="7"/>
      <c r="L168" s="9" t="s">
        <v>47</v>
      </c>
      <c r="M168" s="20">
        <v>1403.3</v>
      </c>
      <c r="N168" s="20">
        <v>1072.9000000000001</v>
      </c>
      <c r="O168" s="22">
        <v>910.3</v>
      </c>
      <c r="P168" s="22">
        <v>210.9</v>
      </c>
      <c r="Q168" s="22">
        <v>177.4</v>
      </c>
      <c r="R168" s="22">
        <v>335.1</v>
      </c>
      <c r="S168" s="16">
        <v>0.6</v>
      </c>
      <c r="T168" s="26" t="s">
        <v>102</v>
      </c>
      <c r="U168" s="20">
        <v>4111</v>
      </c>
    </row>
    <row r="169" spans="1:21" ht="16.5" customHeight="1" x14ac:dyDescent="0.25">
      <c r="A169" s="7"/>
      <c r="B169" s="7"/>
      <c r="C169" s="7" t="s">
        <v>104</v>
      </c>
      <c r="D169" s="7"/>
      <c r="E169" s="7"/>
      <c r="F169" s="7"/>
      <c r="G169" s="7"/>
      <c r="H169" s="7"/>
      <c r="I169" s="7"/>
      <c r="J169" s="7"/>
      <c r="K169" s="7"/>
      <c r="L169" s="9" t="s">
        <v>47</v>
      </c>
      <c r="M169" s="22">
        <v>443.2</v>
      </c>
      <c r="N169" s="22">
        <v>245.1</v>
      </c>
      <c r="O169" s="22">
        <v>660</v>
      </c>
      <c r="P169" s="22">
        <v>181.9</v>
      </c>
      <c r="Q169" s="22">
        <v>201.8</v>
      </c>
      <c r="R169" s="22">
        <v>165.4</v>
      </c>
      <c r="S169" s="26" t="s">
        <v>102</v>
      </c>
      <c r="T169" s="22">
        <v>129.1</v>
      </c>
      <c r="U169" s="20">
        <v>2026.5</v>
      </c>
    </row>
    <row r="170" spans="1:21" ht="16.5" customHeight="1" x14ac:dyDescent="0.25">
      <c r="A170" s="7"/>
      <c r="B170" s="7"/>
      <c r="C170" s="7" t="s">
        <v>105</v>
      </c>
      <c r="D170" s="7"/>
      <c r="E170" s="7"/>
      <c r="F170" s="7"/>
      <c r="G170" s="7"/>
      <c r="H170" s="7"/>
      <c r="I170" s="7"/>
      <c r="J170" s="7"/>
      <c r="K170" s="7"/>
      <c r="L170" s="9" t="s">
        <v>47</v>
      </c>
      <c r="M170" s="20">
        <v>1846.4</v>
      </c>
      <c r="N170" s="20">
        <v>1318</v>
      </c>
      <c r="O170" s="20">
        <v>1570.3</v>
      </c>
      <c r="P170" s="22">
        <v>392.8</v>
      </c>
      <c r="Q170" s="22">
        <v>379.2</v>
      </c>
      <c r="R170" s="22">
        <v>500.6</v>
      </c>
      <c r="S170" s="16">
        <v>0.6</v>
      </c>
      <c r="T170" s="22">
        <v>129.1</v>
      </c>
      <c r="U170" s="20">
        <v>6137.5</v>
      </c>
    </row>
    <row r="171" spans="1:21" ht="16.5" customHeight="1" x14ac:dyDescent="0.25">
      <c r="A171" s="7"/>
      <c r="B171" s="7"/>
      <c r="C171" s="7" t="s">
        <v>106</v>
      </c>
      <c r="D171" s="7"/>
      <c r="E171" s="7"/>
      <c r="F171" s="7"/>
      <c r="G171" s="7"/>
      <c r="H171" s="7"/>
      <c r="I171" s="7"/>
      <c r="J171" s="7"/>
      <c r="K171" s="7"/>
      <c r="L171" s="9" t="s">
        <v>47</v>
      </c>
      <c r="M171" s="18">
        <v>30.5</v>
      </c>
      <c r="N171" s="16">
        <v>4.8</v>
      </c>
      <c r="O171" s="18">
        <v>78.099999999999994</v>
      </c>
      <c r="P171" s="18">
        <v>98.9</v>
      </c>
      <c r="Q171" s="18">
        <v>45.2</v>
      </c>
      <c r="R171" s="16">
        <v>8.5</v>
      </c>
      <c r="S171" s="26" t="s">
        <v>102</v>
      </c>
      <c r="T171" s="18">
        <v>48.7</v>
      </c>
      <c r="U171" s="22">
        <v>314.60000000000002</v>
      </c>
    </row>
    <row r="172" spans="1:21" ht="16.5" customHeight="1" x14ac:dyDescent="0.25">
      <c r="A172" s="7"/>
      <c r="B172" s="7"/>
      <c r="C172" s="7" t="s">
        <v>107</v>
      </c>
      <c r="D172" s="7"/>
      <c r="E172" s="7"/>
      <c r="F172" s="7"/>
      <c r="G172" s="7"/>
      <c r="H172" s="7"/>
      <c r="I172" s="7"/>
      <c r="J172" s="7"/>
      <c r="K172" s="7"/>
      <c r="L172" s="9" t="s">
        <v>47</v>
      </c>
      <c r="M172" s="16">
        <v>8.5</v>
      </c>
      <c r="N172" s="26" t="s">
        <v>102</v>
      </c>
      <c r="O172" s="18">
        <v>58.4</v>
      </c>
      <c r="P172" s="18">
        <v>63</v>
      </c>
      <c r="Q172" s="18">
        <v>14.8</v>
      </c>
      <c r="R172" s="16">
        <v>2.4</v>
      </c>
      <c r="S172" s="26" t="s">
        <v>102</v>
      </c>
      <c r="T172" s="18">
        <v>53.5</v>
      </c>
      <c r="U172" s="22">
        <v>203.3</v>
      </c>
    </row>
    <row r="173" spans="1:21" ht="16.5" customHeight="1" x14ac:dyDescent="0.25">
      <c r="A173" s="7"/>
      <c r="B173" s="7"/>
      <c r="C173" s="7" t="s">
        <v>108</v>
      </c>
      <c r="D173" s="7"/>
      <c r="E173" s="7"/>
      <c r="F173" s="7"/>
      <c r="G173" s="7"/>
      <c r="H173" s="7"/>
      <c r="I173" s="7"/>
      <c r="J173" s="7"/>
      <c r="K173" s="7"/>
      <c r="L173" s="9" t="s">
        <v>47</v>
      </c>
      <c r="M173" s="18">
        <v>39</v>
      </c>
      <c r="N173" s="16">
        <v>4.8</v>
      </c>
      <c r="O173" s="22">
        <v>136.5</v>
      </c>
      <c r="P173" s="22">
        <v>161.9</v>
      </c>
      <c r="Q173" s="18">
        <v>60</v>
      </c>
      <c r="R173" s="18">
        <v>10.9</v>
      </c>
      <c r="S173" s="26" t="s">
        <v>102</v>
      </c>
      <c r="T173" s="22">
        <v>102.2</v>
      </c>
      <c r="U173" s="22">
        <v>518</v>
      </c>
    </row>
    <row r="174" spans="1:21" ht="16.5" customHeight="1" x14ac:dyDescent="0.25">
      <c r="A174" s="7"/>
      <c r="B174" s="7"/>
      <c r="C174" s="7" t="s">
        <v>109</v>
      </c>
      <c r="D174" s="7"/>
      <c r="E174" s="7"/>
      <c r="F174" s="7"/>
      <c r="G174" s="7"/>
      <c r="H174" s="7"/>
      <c r="I174" s="7"/>
      <c r="J174" s="7"/>
      <c r="K174" s="7"/>
      <c r="L174" s="9" t="s">
        <v>47</v>
      </c>
      <c r="M174" s="20">
        <v>7218.5</v>
      </c>
      <c r="N174" s="20">
        <v>5537.8</v>
      </c>
      <c r="O174" s="20">
        <v>4476.8</v>
      </c>
      <c r="P174" s="20">
        <v>2353.4</v>
      </c>
      <c r="Q174" s="20">
        <v>1639.6</v>
      </c>
      <c r="R174" s="22">
        <v>511.5</v>
      </c>
      <c r="S174" s="22">
        <v>368</v>
      </c>
      <c r="T174" s="22">
        <v>231.3</v>
      </c>
      <c r="U174" s="21">
        <v>22340</v>
      </c>
    </row>
    <row r="175" spans="1:21" ht="16.5" customHeight="1" x14ac:dyDescent="0.25">
      <c r="A175" s="7"/>
      <c r="B175" s="7" t="s">
        <v>71</v>
      </c>
      <c r="C175" s="7"/>
      <c r="D175" s="7"/>
      <c r="E175" s="7"/>
      <c r="F175" s="7"/>
      <c r="G175" s="7"/>
      <c r="H175" s="7"/>
      <c r="I175" s="7"/>
      <c r="J175" s="7"/>
      <c r="K175" s="7"/>
      <c r="L175" s="9"/>
      <c r="M175" s="10"/>
      <c r="N175" s="10"/>
      <c r="O175" s="10"/>
      <c r="P175" s="10"/>
      <c r="Q175" s="10"/>
      <c r="R175" s="10"/>
      <c r="S175" s="10"/>
      <c r="T175" s="10"/>
      <c r="U175" s="10"/>
    </row>
    <row r="176" spans="1:21" ht="16.5" customHeight="1" x14ac:dyDescent="0.25">
      <c r="A176" s="7"/>
      <c r="B176" s="7"/>
      <c r="C176" s="7" t="s">
        <v>101</v>
      </c>
      <c r="D176" s="7"/>
      <c r="E176" s="7"/>
      <c r="F176" s="7"/>
      <c r="G176" s="7"/>
      <c r="H176" s="7"/>
      <c r="I176" s="7"/>
      <c r="J176" s="7"/>
      <c r="K176" s="7"/>
      <c r="L176" s="9" t="s">
        <v>67</v>
      </c>
      <c r="M176" s="18">
        <v>73.900000000000006</v>
      </c>
      <c r="N176" s="18">
        <v>76.099999999999994</v>
      </c>
      <c r="O176" s="18">
        <v>61.9</v>
      </c>
      <c r="P176" s="18">
        <v>76.400000000000006</v>
      </c>
      <c r="Q176" s="18">
        <v>73.2</v>
      </c>
      <c r="R176" s="26" t="s">
        <v>102</v>
      </c>
      <c r="S176" s="18">
        <v>99.8</v>
      </c>
      <c r="T176" s="26" t="s">
        <v>102</v>
      </c>
      <c r="U176" s="18">
        <v>70.2</v>
      </c>
    </row>
    <row r="177" spans="1:21" ht="16.5" customHeight="1" x14ac:dyDescent="0.25">
      <c r="A177" s="7"/>
      <c r="B177" s="7"/>
      <c r="C177" s="7" t="s">
        <v>103</v>
      </c>
      <c r="D177" s="7"/>
      <c r="E177" s="7"/>
      <c r="F177" s="7"/>
      <c r="G177" s="7"/>
      <c r="H177" s="7"/>
      <c r="I177" s="7"/>
      <c r="J177" s="7"/>
      <c r="K177" s="7"/>
      <c r="L177" s="9" t="s">
        <v>67</v>
      </c>
      <c r="M177" s="18">
        <v>19.399999999999999</v>
      </c>
      <c r="N177" s="18">
        <v>19.399999999999999</v>
      </c>
      <c r="O177" s="18">
        <v>20.3</v>
      </c>
      <c r="P177" s="16">
        <v>9</v>
      </c>
      <c r="Q177" s="18">
        <v>10.8</v>
      </c>
      <c r="R177" s="18">
        <v>65.5</v>
      </c>
      <c r="S177" s="16">
        <v>0.2</v>
      </c>
      <c r="T177" s="26" t="s">
        <v>102</v>
      </c>
      <c r="U177" s="18">
        <v>18.399999999999999</v>
      </c>
    </row>
    <row r="178" spans="1:21" ht="16.5" customHeight="1" x14ac:dyDescent="0.25">
      <c r="A178" s="7"/>
      <c r="B178" s="7"/>
      <c r="C178" s="7" t="s">
        <v>104</v>
      </c>
      <c r="D178" s="7"/>
      <c r="E178" s="7"/>
      <c r="F178" s="7"/>
      <c r="G178" s="7"/>
      <c r="H178" s="7"/>
      <c r="I178" s="7"/>
      <c r="J178" s="7"/>
      <c r="K178" s="7"/>
      <c r="L178" s="9" t="s">
        <v>67</v>
      </c>
      <c r="M178" s="16">
        <v>6.1</v>
      </c>
      <c r="N178" s="16">
        <v>4.4000000000000004</v>
      </c>
      <c r="O178" s="18">
        <v>14.7</v>
      </c>
      <c r="P178" s="16">
        <v>7.7</v>
      </c>
      <c r="Q178" s="18">
        <v>12.3</v>
      </c>
      <c r="R178" s="18">
        <v>32.299999999999997</v>
      </c>
      <c r="S178" s="26" t="s">
        <v>102</v>
      </c>
      <c r="T178" s="18">
        <v>55.8</v>
      </c>
      <c r="U178" s="16">
        <v>9.1</v>
      </c>
    </row>
    <row r="179" spans="1:21" ht="16.5" customHeight="1" x14ac:dyDescent="0.25">
      <c r="A179" s="7"/>
      <c r="B179" s="7"/>
      <c r="C179" s="7" t="s">
        <v>105</v>
      </c>
      <c r="D179" s="7"/>
      <c r="E179" s="7"/>
      <c r="F179" s="7"/>
      <c r="G179" s="7"/>
      <c r="H179" s="7"/>
      <c r="I179" s="7"/>
      <c r="J179" s="7"/>
      <c r="K179" s="7"/>
      <c r="L179" s="9" t="s">
        <v>67</v>
      </c>
      <c r="M179" s="18">
        <v>25.6</v>
      </c>
      <c r="N179" s="18">
        <v>23.8</v>
      </c>
      <c r="O179" s="18">
        <v>35.1</v>
      </c>
      <c r="P179" s="18">
        <v>16.7</v>
      </c>
      <c r="Q179" s="18">
        <v>23.1</v>
      </c>
      <c r="R179" s="18">
        <v>97.9</v>
      </c>
      <c r="S179" s="16">
        <v>0.2</v>
      </c>
      <c r="T179" s="18">
        <v>55.8</v>
      </c>
      <c r="U179" s="18">
        <v>27.5</v>
      </c>
    </row>
    <row r="180" spans="1:21" ht="16.5" customHeight="1" x14ac:dyDescent="0.25">
      <c r="A180" s="7"/>
      <c r="B180" s="7"/>
      <c r="C180" s="7" t="s">
        <v>106</v>
      </c>
      <c r="D180" s="7"/>
      <c r="E180" s="7"/>
      <c r="F180" s="7"/>
      <c r="G180" s="7"/>
      <c r="H180" s="7"/>
      <c r="I180" s="7"/>
      <c r="J180" s="7"/>
      <c r="K180" s="7"/>
      <c r="L180" s="9" t="s">
        <v>67</v>
      </c>
      <c r="M180" s="16">
        <v>0.4</v>
      </c>
      <c r="N180" s="16">
        <v>0.1</v>
      </c>
      <c r="O180" s="16">
        <v>1.7</v>
      </c>
      <c r="P180" s="16">
        <v>4.2</v>
      </c>
      <c r="Q180" s="16">
        <v>2.8</v>
      </c>
      <c r="R180" s="16">
        <v>1.7</v>
      </c>
      <c r="S180" s="26" t="s">
        <v>102</v>
      </c>
      <c r="T180" s="18">
        <v>21.1</v>
      </c>
      <c r="U180" s="16">
        <v>1.4</v>
      </c>
    </row>
    <row r="181" spans="1:21" ht="16.5" customHeight="1" x14ac:dyDescent="0.25">
      <c r="A181" s="7"/>
      <c r="B181" s="7"/>
      <c r="C181" s="7" t="s">
        <v>107</v>
      </c>
      <c r="D181" s="7"/>
      <c r="E181" s="7"/>
      <c r="F181" s="7"/>
      <c r="G181" s="7"/>
      <c r="H181" s="7"/>
      <c r="I181" s="7"/>
      <c r="J181" s="7"/>
      <c r="K181" s="7"/>
      <c r="L181" s="9" t="s">
        <v>67</v>
      </c>
      <c r="M181" s="16">
        <v>0.1</v>
      </c>
      <c r="N181" s="26" t="s">
        <v>102</v>
      </c>
      <c r="O181" s="16">
        <v>1.3</v>
      </c>
      <c r="P181" s="16">
        <v>2.7</v>
      </c>
      <c r="Q181" s="16">
        <v>0.9</v>
      </c>
      <c r="R181" s="16">
        <v>0.5</v>
      </c>
      <c r="S181" s="26" t="s">
        <v>102</v>
      </c>
      <c r="T181" s="18">
        <v>23.1</v>
      </c>
      <c r="U181" s="16">
        <v>0.9</v>
      </c>
    </row>
    <row r="182" spans="1:21" ht="16.5" customHeight="1" x14ac:dyDescent="0.25">
      <c r="A182" s="14"/>
      <c r="B182" s="14"/>
      <c r="C182" s="14" t="s">
        <v>108</v>
      </c>
      <c r="D182" s="14"/>
      <c r="E182" s="14"/>
      <c r="F182" s="14"/>
      <c r="G182" s="14"/>
      <c r="H182" s="14"/>
      <c r="I182" s="14"/>
      <c r="J182" s="14"/>
      <c r="K182" s="14"/>
      <c r="L182" s="15" t="s">
        <v>67</v>
      </c>
      <c r="M182" s="17">
        <v>0.5</v>
      </c>
      <c r="N182" s="17">
        <v>0.1</v>
      </c>
      <c r="O182" s="17">
        <v>3</v>
      </c>
      <c r="P182" s="17">
        <v>6.9</v>
      </c>
      <c r="Q182" s="17">
        <v>3.7</v>
      </c>
      <c r="R182" s="17">
        <v>2.1</v>
      </c>
      <c r="S182" s="27" t="s">
        <v>102</v>
      </c>
      <c r="T182" s="19">
        <v>44.2</v>
      </c>
      <c r="U182" s="17">
        <v>2.2999999999999998</v>
      </c>
    </row>
    <row r="183" spans="1:21" ht="4.5" customHeight="1" x14ac:dyDescent="0.25">
      <c r="A183" s="24"/>
      <c r="B183" s="24"/>
      <c r="C183" s="2"/>
      <c r="D183" s="2"/>
      <c r="E183" s="2"/>
      <c r="F183" s="2"/>
      <c r="G183" s="2"/>
      <c r="H183" s="2"/>
      <c r="I183" s="2"/>
      <c r="J183" s="2"/>
      <c r="K183" s="2"/>
      <c r="L183" s="2"/>
      <c r="M183" s="2"/>
      <c r="N183" s="2"/>
      <c r="O183" s="2"/>
      <c r="P183" s="2"/>
      <c r="Q183" s="2"/>
      <c r="R183" s="2"/>
      <c r="S183" s="2"/>
      <c r="T183" s="2"/>
      <c r="U183" s="2"/>
    </row>
    <row r="184" spans="1:21" ht="16.5" customHeight="1" x14ac:dyDescent="0.25">
      <c r="A184" s="24"/>
      <c r="B184" s="24"/>
      <c r="C184" s="56" t="s">
        <v>110</v>
      </c>
      <c r="D184" s="56"/>
      <c r="E184" s="56"/>
      <c r="F184" s="56"/>
      <c r="G184" s="56"/>
      <c r="H184" s="56"/>
      <c r="I184" s="56"/>
      <c r="J184" s="56"/>
      <c r="K184" s="56"/>
      <c r="L184" s="56"/>
      <c r="M184" s="56"/>
      <c r="N184" s="56"/>
      <c r="O184" s="56"/>
      <c r="P184" s="56"/>
      <c r="Q184" s="56"/>
      <c r="R184" s="56"/>
      <c r="S184" s="56"/>
      <c r="T184" s="56"/>
      <c r="U184" s="56"/>
    </row>
    <row r="185" spans="1:21" ht="4.5" customHeight="1" x14ac:dyDescent="0.25">
      <c r="A185" s="24"/>
      <c r="B185" s="24"/>
      <c r="C185" s="2"/>
      <c r="D185" s="2"/>
      <c r="E185" s="2"/>
      <c r="F185" s="2"/>
      <c r="G185" s="2"/>
      <c r="H185" s="2"/>
      <c r="I185" s="2"/>
      <c r="J185" s="2"/>
      <c r="K185" s="2"/>
      <c r="L185" s="2"/>
      <c r="M185" s="2"/>
      <c r="N185" s="2"/>
      <c r="O185" s="2"/>
      <c r="P185" s="2"/>
      <c r="Q185" s="2"/>
      <c r="R185" s="2"/>
      <c r="S185" s="2"/>
      <c r="T185" s="2"/>
      <c r="U185" s="2"/>
    </row>
    <row r="186" spans="1:21" ht="55.4" customHeight="1" x14ac:dyDescent="0.25">
      <c r="A186" s="24" t="s">
        <v>84</v>
      </c>
      <c r="B186" s="24"/>
      <c r="C186" s="56" t="s">
        <v>111</v>
      </c>
      <c r="D186" s="56"/>
      <c r="E186" s="56"/>
      <c r="F186" s="56"/>
      <c r="G186" s="56"/>
      <c r="H186" s="56"/>
      <c r="I186" s="56"/>
      <c r="J186" s="56"/>
      <c r="K186" s="56"/>
      <c r="L186" s="56"/>
      <c r="M186" s="56"/>
      <c r="N186" s="56"/>
      <c r="O186" s="56"/>
      <c r="P186" s="56"/>
      <c r="Q186" s="56"/>
      <c r="R186" s="56"/>
      <c r="S186" s="56"/>
      <c r="T186" s="56"/>
      <c r="U186" s="56"/>
    </row>
    <row r="187" spans="1:21" ht="42.15" customHeight="1" x14ac:dyDescent="0.25">
      <c r="A187" s="24" t="s">
        <v>86</v>
      </c>
      <c r="B187" s="24"/>
      <c r="C187" s="56" t="s">
        <v>112</v>
      </c>
      <c r="D187" s="56"/>
      <c r="E187" s="56"/>
      <c r="F187" s="56"/>
      <c r="G187" s="56"/>
      <c r="H187" s="56"/>
      <c r="I187" s="56"/>
      <c r="J187" s="56"/>
      <c r="K187" s="56"/>
      <c r="L187" s="56"/>
      <c r="M187" s="56"/>
      <c r="N187" s="56"/>
      <c r="O187" s="56"/>
      <c r="P187" s="56"/>
      <c r="Q187" s="56"/>
      <c r="R187" s="56"/>
      <c r="S187" s="56"/>
      <c r="T187" s="56"/>
      <c r="U187" s="56"/>
    </row>
    <row r="188" spans="1:21" ht="42.15" customHeight="1" x14ac:dyDescent="0.25">
      <c r="A188" s="24" t="s">
        <v>88</v>
      </c>
      <c r="B188" s="24"/>
      <c r="C188" s="56" t="s">
        <v>87</v>
      </c>
      <c r="D188" s="56"/>
      <c r="E188" s="56"/>
      <c r="F188" s="56"/>
      <c r="G188" s="56"/>
      <c r="H188" s="56"/>
      <c r="I188" s="56"/>
      <c r="J188" s="56"/>
      <c r="K188" s="56"/>
      <c r="L188" s="56"/>
      <c r="M188" s="56"/>
      <c r="N188" s="56"/>
      <c r="O188" s="56"/>
      <c r="P188" s="56"/>
      <c r="Q188" s="56"/>
      <c r="R188" s="56"/>
      <c r="S188" s="56"/>
      <c r="T188" s="56"/>
      <c r="U188" s="56"/>
    </row>
    <row r="189" spans="1:21" ht="4.5" customHeight="1" x14ac:dyDescent="0.25"/>
    <row r="190" spans="1:21" ht="55.4" customHeight="1" x14ac:dyDescent="0.25">
      <c r="A190" s="25" t="s">
        <v>90</v>
      </c>
      <c r="B190" s="24"/>
      <c r="C190" s="24"/>
      <c r="D190" s="24"/>
      <c r="E190" s="56" t="s">
        <v>113</v>
      </c>
      <c r="F190" s="56"/>
      <c r="G190" s="56"/>
      <c r="H190" s="56"/>
      <c r="I190" s="56"/>
      <c r="J190" s="56"/>
      <c r="K190" s="56"/>
      <c r="L190" s="56"/>
      <c r="M190" s="56"/>
      <c r="N190" s="56"/>
      <c r="O190" s="56"/>
      <c r="P190" s="56"/>
      <c r="Q190" s="56"/>
      <c r="R190" s="56"/>
      <c r="S190" s="56"/>
      <c r="T190" s="56"/>
      <c r="U190" s="56"/>
    </row>
  </sheetData>
  <mergeCells count="6">
    <mergeCell ref="E190:U190"/>
    <mergeCell ref="K1:U1"/>
    <mergeCell ref="C184:U184"/>
    <mergeCell ref="C186:U186"/>
    <mergeCell ref="C187:U187"/>
    <mergeCell ref="C188:U188"/>
  </mergeCells>
  <pageMargins left="0.7" right="0.7" top="0.75" bottom="0.75" header="0.3" footer="0.3"/>
  <pageSetup paperSize="9" fitToHeight="0" orientation="landscape" horizontalDpi="300" verticalDpi="300"/>
  <headerFooter scaleWithDoc="0" alignWithMargins="0">
    <oddHeader>&amp;C&amp;"Arial"&amp;8TABLE 2A.3</oddHeader>
    <oddFooter>&amp;L&amp;"Arial"&amp;8REPORT ON
GOVERNMENT
SERVICES 2022&amp;R&amp;"Arial"&amp;8STATISTICAL
CONTEXT
PAGE &amp;B&amp;P&amp;B</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680"/>
  <sheetViews>
    <sheetView showGridLines="0" workbookViewId="0"/>
  </sheetViews>
  <sheetFormatPr defaultColWidth="10.90625" defaultRowHeight="12.5" x14ac:dyDescent="0.25"/>
  <cols>
    <col min="1" max="11" width="1.90625" customWidth="1"/>
    <col min="12" max="12" width="5.453125" customWidth="1"/>
    <col min="13" max="21" width="8.453125" customWidth="1"/>
  </cols>
  <sheetData>
    <row r="1" spans="1:21" ht="33.9" customHeight="1" x14ac:dyDescent="0.25">
      <c r="A1" s="8" t="s">
        <v>114</v>
      </c>
      <c r="B1" s="8"/>
      <c r="C1" s="8"/>
      <c r="D1" s="8"/>
      <c r="E1" s="8"/>
      <c r="F1" s="8"/>
      <c r="G1" s="8"/>
      <c r="H1" s="8"/>
      <c r="I1" s="8"/>
      <c r="J1" s="8"/>
      <c r="K1" s="57" t="s">
        <v>115</v>
      </c>
      <c r="L1" s="58"/>
      <c r="M1" s="58"/>
      <c r="N1" s="58"/>
      <c r="O1" s="58"/>
      <c r="P1" s="58"/>
      <c r="Q1" s="58"/>
      <c r="R1" s="58"/>
      <c r="S1" s="58"/>
      <c r="T1" s="58"/>
      <c r="U1" s="58"/>
    </row>
    <row r="2" spans="1:21" ht="16.5" customHeight="1" x14ac:dyDescent="0.25">
      <c r="A2" s="11"/>
      <c r="B2" s="11"/>
      <c r="C2" s="11"/>
      <c r="D2" s="11"/>
      <c r="E2" s="11"/>
      <c r="F2" s="11"/>
      <c r="G2" s="11"/>
      <c r="H2" s="11"/>
      <c r="I2" s="11"/>
      <c r="J2" s="11"/>
      <c r="K2" s="11"/>
      <c r="L2" s="12" t="s">
        <v>34</v>
      </c>
      <c r="M2" s="13" t="s">
        <v>35</v>
      </c>
      <c r="N2" s="13" t="s">
        <v>36</v>
      </c>
      <c r="O2" s="13" t="s">
        <v>37</v>
      </c>
      <c r="P2" s="13" t="s">
        <v>38</v>
      </c>
      <c r="Q2" s="13" t="s">
        <v>39</v>
      </c>
      <c r="R2" s="13" t="s">
        <v>116</v>
      </c>
      <c r="S2" s="13" t="s">
        <v>117</v>
      </c>
      <c r="T2" s="13" t="s">
        <v>42</v>
      </c>
      <c r="U2" s="13" t="s">
        <v>99</v>
      </c>
    </row>
    <row r="3" spans="1:21" ht="16.5" customHeight="1" x14ac:dyDescent="0.25">
      <c r="A3" s="7" t="s">
        <v>44</v>
      </c>
      <c r="B3" s="7"/>
      <c r="C3" s="7"/>
      <c r="D3" s="7"/>
      <c r="E3" s="7"/>
      <c r="F3" s="7"/>
      <c r="G3" s="7"/>
      <c r="H3" s="7"/>
      <c r="I3" s="7"/>
      <c r="J3" s="7"/>
      <c r="K3" s="7"/>
      <c r="L3" s="9"/>
      <c r="M3" s="10"/>
      <c r="N3" s="10"/>
      <c r="O3" s="10"/>
      <c r="P3" s="10"/>
      <c r="Q3" s="10"/>
      <c r="R3" s="10"/>
      <c r="S3" s="10"/>
      <c r="T3" s="10"/>
      <c r="U3" s="10"/>
    </row>
    <row r="4" spans="1:21" ht="16.5" customHeight="1" x14ac:dyDescent="0.25">
      <c r="A4" s="7"/>
      <c r="B4" s="7" t="s">
        <v>45</v>
      </c>
      <c r="C4" s="7"/>
      <c r="D4" s="7"/>
      <c r="E4" s="7"/>
      <c r="F4" s="7"/>
      <c r="G4" s="7"/>
      <c r="H4" s="7"/>
      <c r="I4" s="7"/>
      <c r="J4" s="7"/>
      <c r="K4" s="7"/>
      <c r="L4" s="9"/>
      <c r="M4" s="10"/>
      <c r="N4" s="10"/>
      <c r="O4" s="10"/>
      <c r="P4" s="10"/>
      <c r="Q4" s="10"/>
      <c r="R4" s="10"/>
      <c r="S4" s="10"/>
      <c r="T4" s="10"/>
      <c r="U4" s="10"/>
    </row>
    <row r="5" spans="1:21" ht="16.5" customHeight="1" x14ac:dyDescent="0.25">
      <c r="A5" s="7"/>
      <c r="B5" s="7"/>
      <c r="C5" s="7" t="s">
        <v>46</v>
      </c>
      <c r="D5" s="7"/>
      <c r="E5" s="7"/>
      <c r="F5" s="7"/>
      <c r="G5" s="7"/>
      <c r="H5" s="7"/>
      <c r="I5" s="7"/>
      <c r="J5" s="7"/>
      <c r="K5" s="7"/>
      <c r="L5" s="9" t="s">
        <v>47</v>
      </c>
      <c r="M5" s="18">
        <v>16.2</v>
      </c>
      <c r="N5" s="16">
        <v>3.7</v>
      </c>
      <c r="O5" s="18">
        <v>13.6</v>
      </c>
      <c r="P5" s="16">
        <v>5.6</v>
      </c>
      <c r="Q5" s="16">
        <v>2.5</v>
      </c>
      <c r="R5" s="16">
        <v>1.6</v>
      </c>
      <c r="S5" s="16">
        <v>0.5</v>
      </c>
      <c r="T5" s="16">
        <v>3.4</v>
      </c>
      <c r="U5" s="18">
        <v>47</v>
      </c>
    </row>
    <row r="6" spans="1:21" ht="16.5" customHeight="1" x14ac:dyDescent="0.25">
      <c r="A6" s="7"/>
      <c r="B6" s="7"/>
      <c r="C6" s="7" t="s">
        <v>48</v>
      </c>
      <c r="D6" s="7"/>
      <c r="E6" s="7"/>
      <c r="F6" s="7"/>
      <c r="G6" s="7"/>
      <c r="H6" s="7"/>
      <c r="I6" s="7"/>
      <c r="J6" s="7"/>
      <c r="K6" s="7"/>
      <c r="L6" s="9" t="s">
        <v>47</v>
      </c>
      <c r="M6" s="18">
        <v>15.4</v>
      </c>
      <c r="N6" s="16">
        <v>3.3</v>
      </c>
      <c r="O6" s="18">
        <v>13.5</v>
      </c>
      <c r="P6" s="16">
        <v>5.6</v>
      </c>
      <c r="Q6" s="16">
        <v>2.5</v>
      </c>
      <c r="R6" s="16">
        <v>1.5</v>
      </c>
      <c r="S6" s="16">
        <v>0.4</v>
      </c>
      <c r="T6" s="16">
        <v>3.6</v>
      </c>
      <c r="U6" s="18">
        <v>45.6</v>
      </c>
    </row>
    <row r="7" spans="1:21" ht="16.5" customHeight="1" x14ac:dyDescent="0.25">
      <c r="A7" s="7"/>
      <c r="B7" s="7"/>
      <c r="C7" s="7" t="s">
        <v>49</v>
      </c>
      <c r="D7" s="7"/>
      <c r="E7" s="7"/>
      <c r="F7" s="7"/>
      <c r="G7" s="7"/>
      <c r="H7" s="7"/>
      <c r="I7" s="7"/>
      <c r="J7" s="7"/>
      <c r="K7" s="7"/>
      <c r="L7" s="9" t="s">
        <v>47</v>
      </c>
      <c r="M7" s="18">
        <v>15.3</v>
      </c>
      <c r="N7" s="16">
        <v>3.3</v>
      </c>
      <c r="O7" s="18">
        <v>13.5</v>
      </c>
      <c r="P7" s="16">
        <v>5.8</v>
      </c>
      <c r="Q7" s="16">
        <v>2.4</v>
      </c>
      <c r="R7" s="16">
        <v>1.8</v>
      </c>
      <c r="S7" s="16">
        <v>0.3</v>
      </c>
      <c r="T7" s="16">
        <v>3.5</v>
      </c>
      <c r="U7" s="18">
        <v>45.8</v>
      </c>
    </row>
    <row r="8" spans="1:21" ht="16.5" customHeight="1" x14ac:dyDescent="0.25">
      <c r="A8" s="7"/>
      <c r="B8" s="7"/>
      <c r="C8" s="7" t="s">
        <v>50</v>
      </c>
      <c r="D8" s="7"/>
      <c r="E8" s="7"/>
      <c r="F8" s="7"/>
      <c r="G8" s="7"/>
      <c r="H8" s="7"/>
      <c r="I8" s="7"/>
      <c r="J8" s="7"/>
      <c r="K8" s="7"/>
      <c r="L8" s="9" t="s">
        <v>47</v>
      </c>
      <c r="M8" s="18">
        <v>13.9</v>
      </c>
      <c r="N8" s="16">
        <v>2.9</v>
      </c>
      <c r="O8" s="18">
        <v>12.3</v>
      </c>
      <c r="P8" s="16">
        <v>5.2</v>
      </c>
      <c r="Q8" s="16">
        <v>2.2999999999999998</v>
      </c>
      <c r="R8" s="16">
        <v>1.4</v>
      </c>
      <c r="S8" s="16">
        <v>0.3</v>
      </c>
      <c r="T8" s="16">
        <v>3.3</v>
      </c>
      <c r="U8" s="18">
        <v>41.7</v>
      </c>
    </row>
    <row r="9" spans="1:21" ht="16.5" customHeight="1" x14ac:dyDescent="0.25">
      <c r="A9" s="7"/>
      <c r="B9" s="7"/>
      <c r="C9" s="7" t="s">
        <v>51</v>
      </c>
      <c r="D9" s="7"/>
      <c r="E9" s="7"/>
      <c r="F9" s="7"/>
      <c r="G9" s="7"/>
      <c r="H9" s="7"/>
      <c r="I9" s="7"/>
      <c r="J9" s="7"/>
      <c r="K9" s="7"/>
      <c r="L9" s="9" t="s">
        <v>47</v>
      </c>
      <c r="M9" s="18">
        <v>12.8</v>
      </c>
      <c r="N9" s="16">
        <v>3</v>
      </c>
      <c r="O9" s="18">
        <v>10.9</v>
      </c>
      <c r="P9" s="16">
        <v>4.7</v>
      </c>
      <c r="Q9" s="16">
        <v>2.1</v>
      </c>
      <c r="R9" s="16">
        <v>1.2</v>
      </c>
      <c r="S9" s="16">
        <v>0.5</v>
      </c>
      <c r="T9" s="16">
        <v>3.2</v>
      </c>
      <c r="U9" s="18">
        <v>38.5</v>
      </c>
    </row>
    <row r="10" spans="1:21" ht="16.5" customHeight="1" x14ac:dyDescent="0.25">
      <c r="A10" s="7"/>
      <c r="B10" s="7"/>
      <c r="C10" s="7" t="s">
        <v>52</v>
      </c>
      <c r="D10" s="7"/>
      <c r="E10" s="7"/>
      <c r="F10" s="7"/>
      <c r="G10" s="7"/>
      <c r="H10" s="7"/>
      <c r="I10" s="7"/>
      <c r="J10" s="7"/>
      <c r="K10" s="7"/>
      <c r="L10" s="9" t="s">
        <v>47</v>
      </c>
      <c r="M10" s="18">
        <v>11.6</v>
      </c>
      <c r="N10" s="16">
        <v>2.8</v>
      </c>
      <c r="O10" s="16">
        <v>9.8000000000000007</v>
      </c>
      <c r="P10" s="16">
        <v>4.4000000000000004</v>
      </c>
      <c r="Q10" s="16">
        <v>1.9</v>
      </c>
      <c r="R10" s="16">
        <v>1.1000000000000001</v>
      </c>
      <c r="S10" s="16">
        <v>0.4</v>
      </c>
      <c r="T10" s="16">
        <v>3.3</v>
      </c>
      <c r="U10" s="18">
        <v>35.299999999999997</v>
      </c>
    </row>
    <row r="11" spans="1:21" ht="16.5" customHeight="1" x14ac:dyDescent="0.25">
      <c r="A11" s="7"/>
      <c r="B11" s="7"/>
      <c r="C11" s="7" t="s">
        <v>53</v>
      </c>
      <c r="D11" s="7"/>
      <c r="E11" s="7"/>
      <c r="F11" s="7"/>
      <c r="G11" s="7"/>
      <c r="H11" s="7"/>
      <c r="I11" s="7"/>
      <c r="J11" s="7"/>
      <c r="K11" s="7"/>
      <c r="L11" s="9" t="s">
        <v>47</v>
      </c>
      <c r="M11" s="16">
        <v>9.3000000000000007</v>
      </c>
      <c r="N11" s="16">
        <v>2.2000000000000002</v>
      </c>
      <c r="O11" s="16">
        <v>7.8</v>
      </c>
      <c r="P11" s="16">
        <v>4.0999999999999996</v>
      </c>
      <c r="Q11" s="16">
        <v>1.6</v>
      </c>
      <c r="R11" s="16">
        <v>1</v>
      </c>
      <c r="S11" s="16">
        <v>0.3</v>
      </c>
      <c r="T11" s="16">
        <v>3.1</v>
      </c>
      <c r="U11" s="18">
        <v>29.5</v>
      </c>
    </row>
    <row r="12" spans="1:21" ht="16.5" customHeight="1" x14ac:dyDescent="0.25">
      <c r="A12" s="7"/>
      <c r="B12" s="7"/>
      <c r="C12" s="7" t="s">
        <v>54</v>
      </c>
      <c r="D12" s="7"/>
      <c r="E12" s="7"/>
      <c r="F12" s="7"/>
      <c r="G12" s="7"/>
      <c r="H12" s="7"/>
      <c r="I12" s="7"/>
      <c r="J12" s="7"/>
      <c r="K12" s="7"/>
      <c r="L12" s="9" t="s">
        <v>47</v>
      </c>
      <c r="M12" s="16">
        <v>7.6</v>
      </c>
      <c r="N12" s="16">
        <v>1.7</v>
      </c>
      <c r="O12" s="16">
        <v>6.7</v>
      </c>
      <c r="P12" s="16">
        <v>3.2</v>
      </c>
      <c r="Q12" s="16">
        <v>1.3</v>
      </c>
      <c r="R12" s="16">
        <v>1</v>
      </c>
      <c r="S12" s="16">
        <v>0.3</v>
      </c>
      <c r="T12" s="16">
        <v>2.8</v>
      </c>
      <c r="U12" s="18">
        <v>24.5</v>
      </c>
    </row>
    <row r="13" spans="1:21" ht="16.5" customHeight="1" x14ac:dyDescent="0.25">
      <c r="A13" s="7"/>
      <c r="B13" s="7"/>
      <c r="C13" s="7" t="s">
        <v>55</v>
      </c>
      <c r="D13" s="7"/>
      <c r="E13" s="7"/>
      <c r="F13" s="7"/>
      <c r="G13" s="7"/>
      <c r="H13" s="7"/>
      <c r="I13" s="7"/>
      <c r="J13" s="7"/>
      <c r="K13" s="7"/>
      <c r="L13" s="9" t="s">
        <v>47</v>
      </c>
      <c r="M13" s="16">
        <v>6.6</v>
      </c>
      <c r="N13" s="16">
        <v>1.5</v>
      </c>
      <c r="O13" s="16">
        <v>6.1</v>
      </c>
      <c r="P13" s="16">
        <v>2.9</v>
      </c>
      <c r="Q13" s="16">
        <v>1.1000000000000001</v>
      </c>
      <c r="R13" s="16">
        <v>0.7</v>
      </c>
      <c r="S13" s="16">
        <v>0.2</v>
      </c>
      <c r="T13" s="16">
        <v>2.4</v>
      </c>
      <c r="U13" s="18">
        <v>21.5</v>
      </c>
    </row>
    <row r="14" spans="1:21" ht="16.5" customHeight="1" x14ac:dyDescent="0.25">
      <c r="A14" s="7"/>
      <c r="B14" s="7"/>
      <c r="C14" s="7" t="s">
        <v>56</v>
      </c>
      <c r="D14" s="7"/>
      <c r="E14" s="7"/>
      <c r="F14" s="7"/>
      <c r="G14" s="7"/>
      <c r="H14" s="7"/>
      <c r="I14" s="7"/>
      <c r="J14" s="7"/>
      <c r="K14" s="7"/>
      <c r="L14" s="9" t="s">
        <v>47</v>
      </c>
      <c r="M14" s="16">
        <v>7.7</v>
      </c>
      <c r="N14" s="16">
        <v>1.6</v>
      </c>
      <c r="O14" s="16">
        <v>6.5</v>
      </c>
      <c r="P14" s="16">
        <v>2.8</v>
      </c>
      <c r="Q14" s="16">
        <v>1.3</v>
      </c>
      <c r="R14" s="16">
        <v>0.8</v>
      </c>
      <c r="S14" s="16">
        <v>0.2</v>
      </c>
      <c r="T14" s="16">
        <v>2.4</v>
      </c>
      <c r="U14" s="18">
        <v>23.4</v>
      </c>
    </row>
    <row r="15" spans="1:21" ht="16.5" customHeight="1" x14ac:dyDescent="0.25">
      <c r="A15" s="7"/>
      <c r="B15" s="7"/>
      <c r="C15" s="7" t="s">
        <v>57</v>
      </c>
      <c r="D15" s="7"/>
      <c r="E15" s="7"/>
      <c r="F15" s="7"/>
      <c r="G15" s="7"/>
      <c r="H15" s="7"/>
      <c r="I15" s="7"/>
      <c r="J15" s="7"/>
      <c r="K15" s="7"/>
      <c r="L15" s="9" t="s">
        <v>47</v>
      </c>
      <c r="M15" s="16">
        <v>7.1</v>
      </c>
      <c r="N15" s="16">
        <v>1.5</v>
      </c>
      <c r="O15" s="16">
        <v>5.8</v>
      </c>
      <c r="P15" s="16">
        <v>2.7</v>
      </c>
      <c r="Q15" s="16">
        <v>1.2</v>
      </c>
      <c r="R15" s="16">
        <v>0.8</v>
      </c>
      <c r="S15" s="16">
        <v>0.2</v>
      </c>
      <c r="T15" s="16">
        <v>2.2000000000000002</v>
      </c>
      <c r="U15" s="18">
        <v>21.6</v>
      </c>
    </row>
    <row r="16" spans="1:21" ht="16.5" customHeight="1" x14ac:dyDescent="0.25">
      <c r="A16" s="7"/>
      <c r="B16" s="7"/>
      <c r="C16" s="7" t="s">
        <v>58</v>
      </c>
      <c r="D16" s="7"/>
      <c r="E16" s="7"/>
      <c r="F16" s="7"/>
      <c r="G16" s="7"/>
      <c r="H16" s="7"/>
      <c r="I16" s="7"/>
      <c r="J16" s="7"/>
      <c r="K16" s="7"/>
      <c r="L16" s="9" t="s">
        <v>47</v>
      </c>
      <c r="M16" s="16">
        <v>6.3</v>
      </c>
      <c r="N16" s="16">
        <v>1.3</v>
      </c>
      <c r="O16" s="16">
        <v>4.9000000000000004</v>
      </c>
      <c r="P16" s="16">
        <v>2.2999999999999998</v>
      </c>
      <c r="Q16" s="16">
        <v>1</v>
      </c>
      <c r="R16" s="16">
        <v>0.8</v>
      </c>
      <c r="S16" s="16">
        <v>0.2</v>
      </c>
      <c r="T16" s="16">
        <v>1.7</v>
      </c>
      <c r="U16" s="18">
        <v>18.399999999999999</v>
      </c>
    </row>
    <row r="17" spans="1:21" ht="16.5" customHeight="1" x14ac:dyDescent="0.25">
      <c r="A17" s="7"/>
      <c r="B17" s="7"/>
      <c r="C17" s="7" t="s">
        <v>59</v>
      </c>
      <c r="D17" s="7"/>
      <c r="E17" s="7"/>
      <c r="F17" s="7"/>
      <c r="G17" s="7"/>
      <c r="H17" s="7"/>
      <c r="I17" s="7"/>
      <c r="J17" s="7"/>
      <c r="K17" s="7"/>
      <c r="L17" s="9" t="s">
        <v>47</v>
      </c>
      <c r="M17" s="16">
        <v>4.9000000000000004</v>
      </c>
      <c r="N17" s="16">
        <v>1.1000000000000001</v>
      </c>
      <c r="O17" s="16">
        <v>3.9</v>
      </c>
      <c r="P17" s="16">
        <v>1.8</v>
      </c>
      <c r="Q17" s="16">
        <v>0.8</v>
      </c>
      <c r="R17" s="16">
        <v>0.6</v>
      </c>
      <c r="S17" s="16">
        <v>0.1</v>
      </c>
      <c r="T17" s="16">
        <v>1.3</v>
      </c>
      <c r="U17" s="18">
        <v>14.5</v>
      </c>
    </row>
    <row r="18" spans="1:21" ht="16.5" customHeight="1" x14ac:dyDescent="0.25">
      <c r="A18" s="7"/>
      <c r="B18" s="7"/>
      <c r="C18" s="7" t="s">
        <v>60</v>
      </c>
      <c r="D18" s="7"/>
      <c r="E18" s="7"/>
      <c r="F18" s="7"/>
      <c r="G18" s="7"/>
      <c r="H18" s="7"/>
      <c r="I18" s="7"/>
      <c r="J18" s="7"/>
      <c r="K18" s="7"/>
      <c r="L18" s="9" t="s">
        <v>47</v>
      </c>
      <c r="M18" s="16">
        <v>3.5</v>
      </c>
      <c r="N18" s="16">
        <v>0.8</v>
      </c>
      <c r="O18" s="16">
        <v>2.9</v>
      </c>
      <c r="P18" s="16">
        <v>1.3</v>
      </c>
      <c r="Q18" s="16">
        <v>0.5</v>
      </c>
      <c r="R18" s="16">
        <v>0.4</v>
      </c>
      <c r="S18" s="16">
        <v>0.1</v>
      </c>
      <c r="T18" s="16">
        <v>0.9</v>
      </c>
      <c r="U18" s="18">
        <v>10.3</v>
      </c>
    </row>
    <row r="19" spans="1:21" ht="16.5" customHeight="1" x14ac:dyDescent="0.25">
      <c r="A19" s="7"/>
      <c r="B19" s="7"/>
      <c r="C19" s="7" t="s">
        <v>61</v>
      </c>
      <c r="D19" s="7"/>
      <c r="E19" s="7"/>
      <c r="F19" s="7"/>
      <c r="G19" s="7"/>
      <c r="H19" s="7"/>
      <c r="I19" s="7"/>
      <c r="J19" s="7"/>
      <c r="K19" s="7"/>
      <c r="L19" s="9" t="s">
        <v>47</v>
      </c>
      <c r="M19" s="16">
        <v>2.4</v>
      </c>
      <c r="N19" s="16">
        <v>0.5</v>
      </c>
      <c r="O19" s="16">
        <v>1.8</v>
      </c>
      <c r="P19" s="16">
        <v>0.8</v>
      </c>
      <c r="Q19" s="16">
        <v>0.3</v>
      </c>
      <c r="R19" s="16">
        <v>0.3</v>
      </c>
      <c r="S19" s="16" t="s">
        <v>73</v>
      </c>
      <c r="T19" s="16">
        <v>0.5</v>
      </c>
      <c r="U19" s="16">
        <v>6.7</v>
      </c>
    </row>
    <row r="20" spans="1:21" ht="16.5" customHeight="1" x14ac:dyDescent="0.25">
      <c r="A20" s="7"/>
      <c r="B20" s="7"/>
      <c r="C20" s="7" t="s">
        <v>62</v>
      </c>
      <c r="D20" s="7"/>
      <c r="E20" s="7"/>
      <c r="F20" s="7"/>
      <c r="G20" s="7"/>
      <c r="H20" s="7"/>
      <c r="I20" s="7"/>
      <c r="J20" s="7"/>
      <c r="K20" s="7"/>
      <c r="L20" s="9" t="s">
        <v>47</v>
      </c>
      <c r="M20" s="16">
        <v>1.4</v>
      </c>
      <c r="N20" s="16">
        <v>0.3</v>
      </c>
      <c r="O20" s="16">
        <v>1</v>
      </c>
      <c r="P20" s="16">
        <v>0.4</v>
      </c>
      <c r="Q20" s="16">
        <v>0.2</v>
      </c>
      <c r="R20" s="16">
        <v>0.3</v>
      </c>
      <c r="S20" s="16">
        <v>0.1</v>
      </c>
      <c r="T20" s="16">
        <v>0.3</v>
      </c>
      <c r="U20" s="16">
        <v>3.7</v>
      </c>
    </row>
    <row r="21" spans="1:21" ht="16.5" customHeight="1" x14ac:dyDescent="0.25">
      <c r="A21" s="7"/>
      <c r="B21" s="7"/>
      <c r="C21" s="7" t="s">
        <v>63</v>
      </c>
      <c r="D21" s="7"/>
      <c r="E21" s="7"/>
      <c r="F21" s="7"/>
      <c r="G21" s="7"/>
      <c r="H21" s="7"/>
      <c r="I21" s="7"/>
      <c r="J21" s="7"/>
      <c r="K21" s="7"/>
      <c r="L21" s="9" t="s">
        <v>47</v>
      </c>
      <c r="M21" s="16">
        <v>0.8</v>
      </c>
      <c r="N21" s="16">
        <v>0.2</v>
      </c>
      <c r="O21" s="16">
        <v>0.5</v>
      </c>
      <c r="P21" s="16">
        <v>0.2</v>
      </c>
      <c r="Q21" s="16">
        <v>0.1</v>
      </c>
      <c r="R21" s="26" t="s">
        <v>118</v>
      </c>
      <c r="S21" s="26" t="s">
        <v>118</v>
      </c>
      <c r="T21" s="16">
        <v>0.2</v>
      </c>
      <c r="U21" s="16">
        <v>2</v>
      </c>
    </row>
    <row r="22" spans="1:21" ht="16.5" customHeight="1" x14ac:dyDescent="0.25">
      <c r="A22" s="7"/>
      <c r="B22" s="7"/>
      <c r="C22" s="7" t="s">
        <v>64</v>
      </c>
      <c r="D22" s="7"/>
      <c r="E22" s="7"/>
      <c r="F22" s="7"/>
      <c r="G22" s="7"/>
      <c r="H22" s="7"/>
      <c r="I22" s="7"/>
      <c r="J22" s="7"/>
      <c r="K22" s="7"/>
      <c r="L22" s="9" t="s">
        <v>47</v>
      </c>
      <c r="M22" s="16">
        <v>0.5</v>
      </c>
      <c r="N22" s="16">
        <v>0.1</v>
      </c>
      <c r="O22" s="16">
        <v>0.3</v>
      </c>
      <c r="P22" s="16">
        <v>0.1</v>
      </c>
      <c r="Q22" s="16">
        <v>0.1</v>
      </c>
      <c r="R22" s="26" t="s">
        <v>118</v>
      </c>
      <c r="S22" s="26" t="s">
        <v>118</v>
      </c>
      <c r="T22" s="16">
        <v>0.1</v>
      </c>
      <c r="U22" s="16">
        <v>1.3</v>
      </c>
    </row>
    <row r="23" spans="1:21" ht="16.5" customHeight="1" x14ac:dyDescent="0.25">
      <c r="A23" s="7"/>
      <c r="B23" s="7"/>
      <c r="C23" s="7" t="s">
        <v>65</v>
      </c>
      <c r="D23" s="7"/>
      <c r="E23" s="7"/>
      <c r="F23" s="7"/>
      <c r="G23" s="7"/>
      <c r="H23" s="7"/>
      <c r="I23" s="7"/>
      <c r="J23" s="7"/>
      <c r="K23" s="7"/>
      <c r="L23" s="9" t="s">
        <v>47</v>
      </c>
      <c r="M23" s="22">
        <v>143.30000000000001</v>
      </c>
      <c r="N23" s="18">
        <v>31.7</v>
      </c>
      <c r="O23" s="22">
        <v>121.7</v>
      </c>
      <c r="P23" s="18">
        <v>54</v>
      </c>
      <c r="Q23" s="18">
        <v>23</v>
      </c>
      <c r="R23" s="18">
        <v>15.2</v>
      </c>
      <c r="S23" s="16">
        <v>4</v>
      </c>
      <c r="T23" s="18">
        <v>38.200000000000003</v>
      </c>
      <c r="U23" s="22">
        <v>431.2</v>
      </c>
    </row>
    <row r="24" spans="1:21" ht="16.5" customHeight="1" x14ac:dyDescent="0.25">
      <c r="A24" s="7"/>
      <c r="B24" s="7" t="s">
        <v>66</v>
      </c>
      <c r="C24" s="7"/>
      <c r="D24" s="7"/>
      <c r="E24" s="7"/>
      <c r="F24" s="7"/>
      <c r="G24" s="7"/>
      <c r="H24" s="7"/>
      <c r="I24" s="7"/>
      <c r="J24" s="7"/>
      <c r="K24" s="7"/>
      <c r="L24" s="9"/>
      <c r="M24" s="10"/>
      <c r="N24" s="10"/>
      <c r="O24" s="10"/>
      <c r="P24" s="10"/>
      <c r="Q24" s="10"/>
      <c r="R24" s="10"/>
      <c r="S24" s="10"/>
      <c r="T24" s="10"/>
      <c r="U24" s="10"/>
    </row>
    <row r="25" spans="1:21" ht="16.5" customHeight="1" x14ac:dyDescent="0.25">
      <c r="A25" s="7"/>
      <c r="B25" s="7"/>
      <c r="C25" s="7" t="s">
        <v>65</v>
      </c>
      <c r="D25" s="7"/>
      <c r="E25" s="7"/>
      <c r="F25" s="7"/>
      <c r="G25" s="7"/>
      <c r="H25" s="7"/>
      <c r="I25" s="7"/>
      <c r="J25" s="7"/>
      <c r="K25" s="7"/>
      <c r="L25" s="9" t="s">
        <v>67</v>
      </c>
      <c r="M25" s="18">
        <v>50.1</v>
      </c>
      <c r="N25" s="18">
        <v>49.8</v>
      </c>
      <c r="O25" s="18">
        <v>50.3</v>
      </c>
      <c r="P25" s="18">
        <v>49.9</v>
      </c>
      <c r="Q25" s="18">
        <v>50.5</v>
      </c>
      <c r="R25" s="18">
        <v>50.1</v>
      </c>
      <c r="S25" s="18">
        <v>47.9</v>
      </c>
      <c r="T25" s="18">
        <v>49.2</v>
      </c>
      <c r="U25" s="18">
        <v>50</v>
      </c>
    </row>
    <row r="26" spans="1:21" ht="16.5" customHeight="1" x14ac:dyDescent="0.25">
      <c r="A26" s="7"/>
      <c r="B26" s="7" t="s">
        <v>68</v>
      </c>
      <c r="C26" s="7"/>
      <c r="D26" s="7"/>
      <c r="E26" s="7"/>
      <c r="F26" s="7"/>
      <c r="G26" s="7"/>
      <c r="H26" s="7"/>
      <c r="I26" s="7"/>
      <c r="J26" s="7"/>
      <c r="K26" s="7"/>
      <c r="L26" s="9"/>
      <c r="M26" s="10"/>
      <c r="N26" s="10"/>
      <c r="O26" s="10"/>
      <c r="P26" s="10"/>
      <c r="Q26" s="10"/>
      <c r="R26" s="10"/>
      <c r="S26" s="10"/>
      <c r="T26" s="10"/>
      <c r="U26" s="10"/>
    </row>
    <row r="27" spans="1:21" ht="16.5" customHeight="1" x14ac:dyDescent="0.25">
      <c r="A27" s="7"/>
      <c r="B27" s="7"/>
      <c r="C27" s="7" t="s">
        <v>46</v>
      </c>
      <c r="D27" s="7"/>
      <c r="E27" s="7"/>
      <c r="F27" s="7"/>
      <c r="G27" s="7"/>
      <c r="H27" s="7"/>
      <c r="I27" s="7"/>
      <c r="J27" s="7"/>
      <c r="K27" s="7"/>
      <c r="L27" s="9" t="s">
        <v>47</v>
      </c>
      <c r="M27" s="18">
        <v>17.100000000000001</v>
      </c>
      <c r="N27" s="16">
        <v>3.8</v>
      </c>
      <c r="O27" s="18">
        <v>14.4</v>
      </c>
      <c r="P27" s="16">
        <v>6</v>
      </c>
      <c r="Q27" s="16">
        <v>2.6</v>
      </c>
      <c r="R27" s="16">
        <v>1.6</v>
      </c>
      <c r="S27" s="16">
        <v>0.4</v>
      </c>
      <c r="T27" s="16">
        <v>3.7</v>
      </c>
      <c r="U27" s="18">
        <v>49.7</v>
      </c>
    </row>
    <row r="28" spans="1:21" ht="16.5" customHeight="1" x14ac:dyDescent="0.25">
      <c r="A28" s="7"/>
      <c r="B28" s="7"/>
      <c r="C28" s="7" t="s">
        <v>48</v>
      </c>
      <c r="D28" s="7"/>
      <c r="E28" s="7"/>
      <c r="F28" s="7"/>
      <c r="G28" s="7"/>
      <c r="H28" s="7"/>
      <c r="I28" s="7"/>
      <c r="J28" s="7"/>
      <c r="K28" s="7"/>
      <c r="L28" s="9" t="s">
        <v>47</v>
      </c>
      <c r="M28" s="18">
        <v>16.3</v>
      </c>
      <c r="N28" s="16">
        <v>3.5</v>
      </c>
      <c r="O28" s="18">
        <v>13.7</v>
      </c>
      <c r="P28" s="16">
        <v>6</v>
      </c>
      <c r="Q28" s="16">
        <v>2.6</v>
      </c>
      <c r="R28" s="16">
        <v>1.6</v>
      </c>
      <c r="S28" s="16">
        <v>0.5</v>
      </c>
      <c r="T28" s="16">
        <v>3.8</v>
      </c>
      <c r="U28" s="18">
        <v>48</v>
      </c>
    </row>
    <row r="29" spans="1:21" ht="16.5" customHeight="1" x14ac:dyDescent="0.25">
      <c r="A29" s="7"/>
      <c r="B29" s="7"/>
      <c r="C29" s="7" t="s">
        <v>49</v>
      </c>
      <c r="D29" s="7"/>
      <c r="E29" s="7"/>
      <c r="F29" s="7"/>
      <c r="G29" s="7"/>
      <c r="H29" s="7"/>
      <c r="I29" s="7"/>
      <c r="J29" s="7"/>
      <c r="K29" s="7"/>
      <c r="L29" s="9" t="s">
        <v>47</v>
      </c>
      <c r="M29" s="18">
        <v>16.100000000000001</v>
      </c>
      <c r="N29" s="16">
        <v>3.3</v>
      </c>
      <c r="O29" s="18">
        <v>13.8</v>
      </c>
      <c r="P29" s="16">
        <v>5.7</v>
      </c>
      <c r="Q29" s="16">
        <v>2.6</v>
      </c>
      <c r="R29" s="16">
        <v>1.7</v>
      </c>
      <c r="S29" s="16">
        <v>0.4</v>
      </c>
      <c r="T29" s="16">
        <v>3.8</v>
      </c>
      <c r="U29" s="18">
        <v>47.5</v>
      </c>
    </row>
    <row r="30" spans="1:21" ht="16.5" customHeight="1" x14ac:dyDescent="0.25">
      <c r="A30" s="7"/>
      <c r="B30" s="7"/>
      <c r="C30" s="7" t="s">
        <v>50</v>
      </c>
      <c r="D30" s="7"/>
      <c r="E30" s="7"/>
      <c r="F30" s="7"/>
      <c r="G30" s="7"/>
      <c r="H30" s="7"/>
      <c r="I30" s="7"/>
      <c r="J30" s="7"/>
      <c r="K30" s="7"/>
      <c r="L30" s="9" t="s">
        <v>47</v>
      </c>
      <c r="M30" s="18">
        <v>14.6</v>
      </c>
      <c r="N30" s="16">
        <v>3.2</v>
      </c>
      <c r="O30" s="18">
        <v>12.9</v>
      </c>
      <c r="P30" s="16">
        <v>5.2</v>
      </c>
      <c r="Q30" s="16">
        <v>2.2999999999999998</v>
      </c>
      <c r="R30" s="16">
        <v>1.6</v>
      </c>
      <c r="S30" s="16">
        <v>0.4</v>
      </c>
      <c r="T30" s="16">
        <v>3.6</v>
      </c>
      <c r="U30" s="18">
        <v>43.9</v>
      </c>
    </row>
    <row r="31" spans="1:21" ht="16.5" customHeight="1" x14ac:dyDescent="0.25">
      <c r="A31" s="7"/>
      <c r="B31" s="7"/>
      <c r="C31" s="7" t="s">
        <v>51</v>
      </c>
      <c r="D31" s="7"/>
      <c r="E31" s="7"/>
      <c r="F31" s="7"/>
      <c r="G31" s="7"/>
      <c r="H31" s="7"/>
      <c r="I31" s="7"/>
      <c r="J31" s="7"/>
      <c r="K31" s="7"/>
      <c r="L31" s="9" t="s">
        <v>47</v>
      </c>
      <c r="M31" s="18">
        <v>13.3</v>
      </c>
      <c r="N31" s="16">
        <v>3.1</v>
      </c>
      <c r="O31" s="18">
        <v>11.3</v>
      </c>
      <c r="P31" s="16">
        <v>4.9000000000000004</v>
      </c>
      <c r="Q31" s="16">
        <v>2.2000000000000002</v>
      </c>
      <c r="R31" s="16">
        <v>1.4</v>
      </c>
      <c r="S31" s="16">
        <v>0.5</v>
      </c>
      <c r="T31" s="16">
        <v>3.7</v>
      </c>
      <c r="U31" s="18">
        <v>40.299999999999997</v>
      </c>
    </row>
    <row r="32" spans="1:21" ht="16.5" customHeight="1" x14ac:dyDescent="0.25">
      <c r="A32" s="7"/>
      <c r="B32" s="7"/>
      <c r="C32" s="7" t="s">
        <v>52</v>
      </c>
      <c r="D32" s="7"/>
      <c r="E32" s="7"/>
      <c r="F32" s="7"/>
      <c r="G32" s="7"/>
      <c r="H32" s="7"/>
      <c r="I32" s="7"/>
      <c r="J32" s="7"/>
      <c r="K32" s="7"/>
      <c r="L32" s="9" t="s">
        <v>47</v>
      </c>
      <c r="M32" s="18">
        <v>11.9</v>
      </c>
      <c r="N32" s="16">
        <v>3.1</v>
      </c>
      <c r="O32" s="18">
        <v>10.199999999999999</v>
      </c>
      <c r="P32" s="16">
        <v>4.8</v>
      </c>
      <c r="Q32" s="16">
        <v>1.9</v>
      </c>
      <c r="R32" s="16">
        <v>1.1000000000000001</v>
      </c>
      <c r="S32" s="16">
        <v>0.5</v>
      </c>
      <c r="T32" s="16">
        <v>3.6</v>
      </c>
      <c r="U32" s="18">
        <v>37.299999999999997</v>
      </c>
    </row>
    <row r="33" spans="1:21" ht="16.5" customHeight="1" x14ac:dyDescent="0.25">
      <c r="A33" s="7"/>
      <c r="B33" s="7"/>
      <c r="C33" s="7" t="s">
        <v>53</v>
      </c>
      <c r="D33" s="7"/>
      <c r="E33" s="7"/>
      <c r="F33" s="7"/>
      <c r="G33" s="7"/>
      <c r="H33" s="7"/>
      <c r="I33" s="7"/>
      <c r="J33" s="7"/>
      <c r="K33" s="7"/>
      <c r="L33" s="9" t="s">
        <v>47</v>
      </c>
      <c r="M33" s="16">
        <v>9.1999999999999993</v>
      </c>
      <c r="N33" s="16">
        <v>2.2999999999999998</v>
      </c>
      <c r="O33" s="16">
        <v>7.5</v>
      </c>
      <c r="P33" s="16">
        <v>4.4000000000000004</v>
      </c>
      <c r="Q33" s="16">
        <v>1.6</v>
      </c>
      <c r="R33" s="16">
        <v>0.9</v>
      </c>
      <c r="S33" s="16">
        <v>0.3</v>
      </c>
      <c r="T33" s="16">
        <v>3.6</v>
      </c>
      <c r="U33" s="18">
        <v>29.8</v>
      </c>
    </row>
    <row r="34" spans="1:21" ht="16.5" customHeight="1" x14ac:dyDescent="0.25">
      <c r="A34" s="7"/>
      <c r="B34" s="7"/>
      <c r="C34" s="7" t="s">
        <v>54</v>
      </c>
      <c r="D34" s="7"/>
      <c r="E34" s="7"/>
      <c r="F34" s="7"/>
      <c r="G34" s="7"/>
      <c r="H34" s="7"/>
      <c r="I34" s="7"/>
      <c r="J34" s="7"/>
      <c r="K34" s="7"/>
      <c r="L34" s="9" t="s">
        <v>47</v>
      </c>
      <c r="M34" s="16">
        <v>7.5</v>
      </c>
      <c r="N34" s="16">
        <v>1.7</v>
      </c>
      <c r="O34" s="16">
        <v>6.4</v>
      </c>
      <c r="P34" s="16">
        <v>3.4</v>
      </c>
      <c r="Q34" s="16">
        <v>1.2</v>
      </c>
      <c r="R34" s="16">
        <v>0.8</v>
      </c>
      <c r="S34" s="16">
        <v>0.2</v>
      </c>
      <c r="T34" s="16">
        <v>2.9</v>
      </c>
      <c r="U34" s="18">
        <v>24.1</v>
      </c>
    </row>
    <row r="35" spans="1:21" ht="16.5" customHeight="1" x14ac:dyDescent="0.25">
      <c r="A35" s="7"/>
      <c r="B35" s="7"/>
      <c r="C35" s="7" t="s">
        <v>55</v>
      </c>
      <c r="D35" s="7"/>
      <c r="E35" s="7"/>
      <c r="F35" s="7"/>
      <c r="G35" s="7"/>
      <c r="H35" s="7"/>
      <c r="I35" s="7"/>
      <c r="J35" s="7"/>
      <c r="K35" s="7"/>
      <c r="L35" s="9" t="s">
        <v>47</v>
      </c>
      <c r="M35" s="16">
        <v>6.2</v>
      </c>
      <c r="N35" s="16">
        <v>1.4</v>
      </c>
      <c r="O35" s="16">
        <v>5.6</v>
      </c>
      <c r="P35" s="16">
        <v>2.8</v>
      </c>
      <c r="Q35" s="16">
        <v>1</v>
      </c>
      <c r="R35" s="16">
        <v>0.7</v>
      </c>
      <c r="S35" s="16">
        <v>0.2</v>
      </c>
      <c r="T35" s="16">
        <v>2.5</v>
      </c>
      <c r="U35" s="18">
        <v>20.399999999999999</v>
      </c>
    </row>
    <row r="36" spans="1:21" ht="16.5" customHeight="1" x14ac:dyDescent="0.25">
      <c r="A36" s="7"/>
      <c r="B36" s="7"/>
      <c r="C36" s="7" t="s">
        <v>56</v>
      </c>
      <c r="D36" s="7"/>
      <c r="E36" s="7"/>
      <c r="F36" s="7"/>
      <c r="G36" s="7"/>
      <c r="H36" s="7"/>
      <c r="I36" s="7"/>
      <c r="J36" s="7"/>
      <c r="K36" s="7"/>
      <c r="L36" s="9" t="s">
        <v>47</v>
      </c>
      <c r="M36" s="16">
        <v>6.9</v>
      </c>
      <c r="N36" s="16">
        <v>1.5</v>
      </c>
      <c r="O36" s="16">
        <v>5.9</v>
      </c>
      <c r="P36" s="16">
        <v>2.8</v>
      </c>
      <c r="Q36" s="16">
        <v>1.1000000000000001</v>
      </c>
      <c r="R36" s="16">
        <v>0.7</v>
      </c>
      <c r="S36" s="16">
        <v>0.2</v>
      </c>
      <c r="T36" s="16">
        <v>2.2999999999999998</v>
      </c>
      <c r="U36" s="18">
        <v>21.4</v>
      </c>
    </row>
    <row r="37" spans="1:21" ht="16.5" customHeight="1" x14ac:dyDescent="0.25">
      <c r="A37" s="7"/>
      <c r="B37" s="7"/>
      <c r="C37" s="7" t="s">
        <v>57</v>
      </c>
      <c r="D37" s="7"/>
      <c r="E37" s="7"/>
      <c r="F37" s="7"/>
      <c r="G37" s="7"/>
      <c r="H37" s="7"/>
      <c r="I37" s="7"/>
      <c r="J37" s="7"/>
      <c r="K37" s="7"/>
      <c r="L37" s="9" t="s">
        <v>47</v>
      </c>
      <c r="M37" s="16">
        <v>6.1</v>
      </c>
      <c r="N37" s="16">
        <v>1.4</v>
      </c>
      <c r="O37" s="16">
        <v>5.0999999999999996</v>
      </c>
      <c r="P37" s="16">
        <v>2.4</v>
      </c>
      <c r="Q37" s="16">
        <v>1</v>
      </c>
      <c r="R37" s="16">
        <v>0.7</v>
      </c>
      <c r="S37" s="16">
        <v>0.2</v>
      </c>
      <c r="T37" s="16">
        <v>2</v>
      </c>
      <c r="U37" s="18">
        <v>19</v>
      </c>
    </row>
    <row r="38" spans="1:21" ht="16.5" customHeight="1" x14ac:dyDescent="0.25">
      <c r="A38" s="7"/>
      <c r="B38" s="7"/>
      <c r="C38" s="7" t="s">
        <v>58</v>
      </c>
      <c r="D38" s="7"/>
      <c r="E38" s="7"/>
      <c r="F38" s="7"/>
      <c r="G38" s="7"/>
      <c r="H38" s="7"/>
      <c r="I38" s="7"/>
      <c r="J38" s="7"/>
      <c r="K38" s="7"/>
      <c r="L38" s="9" t="s">
        <v>47</v>
      </c>
      <c r="M38" s="16">
        <v>5.6</v>
      </c>
      <c r="N38" s="16">
        <v>1.2</v>
      </c>
      <c r="O38" s="16">
        <v>4.5</v>
      </c>
      <c r="P38" s="16">
        <v>2</v>
      </c>
      <c r="Q38" s="16">
        <v>0.8</v>
      </c>
      <c r="R38" s="16">
        <v>0.6</v>
      </c>
      <c r="S38" s="16">
        <v>0.2</v>
      </c>
      <c r="T38" s="16">
        <v>1.5</v>
      </c>
      <c r="U38" s="18">
        <v>16.399999999999999</v>
      </c>
    </row>
    <row r="39" spans="1:21" ht="16.5" customHeight="1" x14ac:dyDescent="0.25">
      <c r="A39" s="7"/>
      <c r="B39" s="7"/>
      <c r="C39" s="7" t="s">
        <v>59</v>
      </c>
      <c r="D39" s="7"/>
      <c r="E39" s="7"/>
      <c r="F39" s="7"/>
      <c r="G39" s="7"/>
      <c r="H39" s="7"/>
      <c r="I39" s="7"/>
      <c r="J39" s="7"/>
      <c r="K39" s="7"/>
      <c r="L39" s="9" t="s">
        <v>47</v>
      </c>
      <c r="M39" s="16">
        <v>4.5</v>
      </c>
      <c r="N39" s="16">
        <v>1</v>
      </c>
      <c r="O39" s="16">
        <v>3.4</v>
      </c>
      <c r="P39" s="16">
        <v>1.6</v>
      </c>
      <c r="Q39" s="16">
        <v>0.7</v>
      </c>
      <c r="R39" s="16">
        <v>0.5</v>
      </c>
      <c r="S39" s="16">
        <v>0.1</v>
      </c>
      <c r="T39" s="16">
        <v>1.1000000000000001</v>
      </c>
      <c r="U39" s="18">
        <v>12.9</v>
      </c>
    </row>
    <row r="40" spans="1:21" ht="16.5" customHeight="1" x14ac:dyDescent="0.25">
      <c r="A40" s="7"/>
      <c r="B40" s="7"/>
      <c r="C40" s="7" t="s">
        <v>60</v>
      </c>
      <c r="D40" s="7"/>
      <c r="E40" s="7"/>
      <c r="F40" s="7"/>
      <c r="G40" s="7"/>
      <c r="H40" s="7"/>
      <c r="I40" s="7"/>
      <c r="J40" s="7"/>
      <c r="K40" s="7"/>
      <c r="L40" s="9" t="s">
        <v>47</v>
      </c>
      <c r="M40" s="16">
        <v>3.3</v>
      </c>
      <c r="N40" s="16">
        <v>0.7</v>
      </c>
      <c r="O40" s="16">
        <v>2.4</v>
      </c>
      <c r="P40" s="16">
        <v>1</v>
      </c>
      <c r="Q40" s="16">
        <v>0.4</v>
      </c>
      <c r="R40" s="16">
        <v>0.5</v>
      </c>
      <c r="S40" s="16">
        <v>0.1</v>
      </c>
      <c r="T40" s="16">
        <v>0.8</v>
      </c>
      <c r="U40" s="16">
        <v>9.1</v>
      </c>
    </row>
    <row r="41" spans="1:21" ht="16.5" customHeight="1" x14ac:dyDescent="0.25">
      <c r="A41" s="7"/>
      <c r="B41" s="7"/>
      <c r="C41" s="7" t="s">
        <v>61</v>
      </c>
      <c r="D41" s="7"/>
      <c r="E41" s="7"/>
      <c r="F41" s="7"/>
      <c r="G41" s="7"/>
      <c r="H41" s="7"/>
      <c r="I41" s="7"/>
      <c r="J41" s="7"/>
      <c r="K41" s="7"/>
      <c r="L41" s="9" t="s">
        <v>47</v>
      </c>
      <c r="M41" s="16">
        <v>2.2000000000000002</v>
      </c>
      <c r="N41" s="16">
        <v>0.5</v>
      </c>
      <c r="O41" s="16">
        <v>1.5</v>
      </c>
      <c r="P41" s="16">
        <v>0.6</v>
      </c>
      <c r="Q41" s="16">
        <v>0.3</v>
      </c>
      <c r="R41" s="16">
        <v>0.3</v>
      </c>
      <c r="S41" s="16" t="s">
        <v>73</v>
      </c>
      <c r="T41" s="16">
        <v>0.4</v>
      </c>
      <c r="U41" s="16">
        <v>5.8</v>
      </c>
    </row>
    <row r="42" spans="1:21" ht="16.5" customHeight="1" x14ac:dyDescent="0.25">
      <c r="A42" s="7"/>
      <c r="B42" s="7"/>
      <c r="C42" s="7" t="s">
        <v>62</v>
      </c>
      <c r="D42" s="7"/>
      <c r="E42" s="7"/>
      <c r="F42" s="7"/>
      <c r="G42" s="7"/>
      <c r="H42" s="7"/>
      <c r="I42" s="7"/>
      <c r="J42" s="7"/>
      <c r="K42" s="7"/>
      <c r="L42" s="9" t="s">
        <v>47</v>
      </c>
      <c r="M42" s="16">
        <v>1.2</v>
      </c>
      <c r="N42" s="16">
        <v>0.2</v>
      </c>
      <c r="O42" s="16">
        <v>0.8</v>
      </c>
      <c r="P42" s="16">
        <v>0.3</v>
      </c>
      <c r="Q42" s="16">
        <v>0.2</v>
      </c>
      <c r="R42" s="16">
        <v>0.3</v>
      </c>
      <c r="S42" s="16" t="s">
        <v>73</v>
      </c>
      <c r="T42" s="16">
        <v>0.2</v>
      </c>
      <c r="U42" s="16">
        <v>3</v>
      </c>
    </row>
    <row r="43" spans="1:21" ht="16.5" customHeight="1" x14ac:dyDescent="0.25">
      <c r="A43" s="7"/>
      <c r="B43" s="7"/>
      <c r="C43" s="7" t="s">
        <v>63</v>
      </c>
      <c r="D43" s="7"/>
      <c r="E43" s="7"/>
      <c r="F43" s="7"/>
      <c r="G43" s="7"/>
      <c r="H43" s="7"/>
      <c r="I43" s="7"/>
      <c r="J43" s="7"/>
      <c r="K43" s="7"/>
      <c r="L43" s="9" t="s">
        <v>47</v>
      </c>
      <c r="M43" s="16">
        <v>0.6</v>
      </c>
      <c r="N43" s="16">
        <v>0.1</v>
      </c>
      <c r="O43" s="16">
        <v>0.3</v>
      </c>
      <c r="P43" s="16">
        <v>0.1</v>
      </c>
      <c r="Q43" s="16">
        <v>0.1</v>
      </c>
      <c r="R43" s="26" t="s">
        <v>118</v>
      </c>
      <c r="S43" s="26" t="s">
        <v>118</v>
      </c>
      <c r="T43" s="16">
        <v>0.1</v>
      </c>
      <c r="U43" s="16">
        <v>1.4</v>
      </c>
    </row>
    <row r="44" spans="1:21" ht="16.5" customHeight="1" x14ac:dyDescent="0.25">
      <c r="A44" s="7"/>
      <c r="B44" s="7"/>
      <c r="C44" s="7" t="s">
        <v>64</v>
      </c>
      <c r="D44" s="7"/>
      <c r="E44" s="7"/>
      <c r="F44" s="7"/>
      <c r="G44" s="7"/>
      <c r="H44" s="7"/>
      <c r="I44" s="7"/>
      <c r="J44" s="7"/>
      <c r="K44" s="7"/>
      <c r="L44" s="9" t="s">
        <v>47</v>
      </c>
      <c r="M44" s="16">
        <v>0.3</v>
      </c>
      <c r="N44" s="16">
        <v>0.1</v>
      </c>
      <c r="O44" s="16">
        <v>0.2</v>
      </c>
      <c r="P44" s="16">
        <v>0.1</v>
      </c>
      <c r="Q44" s="16" t="s">
        <v>73</v>
      </c>
      <c r="R44" s="26" t="s">
        <v>118</v>
      </c>
      <c r="S44" s="26" t="s">
        <v>118</v>
      </c>
      <c r="T44" s="16" t="s">
        <v>73</v>
      </c>
      <c r="U44" s="16">
        <v>0.7</v>
      </c>
    </row>
    <row r="45" spans="1:21" ht="16.5" customHeight="1" x14ac:dyDescent="0.25">
      <c r="A45" s="7"/>
      <c r="B45" s="7"/>
      <c r="C45" s="7" t="s">
        <v>65</v>
      </c>
      <c r="D45" s="7"/>
      <c r="E45" s="7"/>
      <c r="F45" s="7"/>
      <c r="G45" s="7"/>
      <c r="H45" s="7"/>
      <c r="I45" s="7"/>
      <c r="J45" s="7"/>
      <c r="K45" s="7"/>
      <c r="L45" s="9" t="s">
        <v>47</v>
      </c>
      <c r="M45" s="22">
        <v>142.9</v>
      </c>
      <c r="N45" s="18">
        <v>32</v>
      </c>
      <c r="O45" s="22">
        <v>120.1</v>
      </c>
      <c r="P45" s="18">
        <v>54.2</v>
      </c>
      <c r="Q45" s="18">
        <v>22.6</v>
      </c>
      <c r="R45" s="18">
        <v>15.1</v>
      </c>
      <c r="S45" s="16">
        <v>4.4000000000000004</v>
      </c>
      <c r="T45" s="18">
        <v>39.4</v>
      </c>
      <c r="U45" s="22">
        <v>430.9</v>
      </c>
    </row>
    <row r="46" spans="1:21" ht="16.5" customHeight="1" x14ac:dyDescent="0.25">
      <c r="A46" s="7"/>
      <c r="B46" s="7" t="s">
        <v>69</v>
      </c>
      <c r="C46" s="7"/>
      <c r="D46" s="7"/>
      <c r="E46" s="7"/>
      <c r="F46" s="7"/>
      <c r="G46" s="7"/>
      <c r="H46" s="7"/>
      <c r="I46" s="7"/>
      <c r="J46" s="7"/>
      <c r="K46" s="7"/>
      <c r="L46" s="9"/>
      <c r="M46" s="10"/>
      <c r="N46" s="10"/>
      <c r="O46" s="10"/>
      <c r="P46" s="10"/>
      <c r="Q46" s="10"/>
      <c r="R46" s="10"/>
      <c r="S46" s="10"/>
      <c r="T46" s="10"/>
      <c r="U46" s="10"/>
    </row>
    <row r="47" spans="1:21" ht="16.5" customHeight="1" x14ac:dyDescent="0.25">
      <c r="A47" s="7"/>
      <c r="B47" s="7"/>
      <c r="C47" s="7" t="s">
        <v>65</v>
      </c>
      <c r="D47" s="7"/>
      <c r="E47" s="7"/>
      <c r="F47" s="7"/>
      <c r="G47" s="7"/>
      <c r="H47" s="7"/>
      <c r="I47" s="7"/>
      <c r="J47" s="7"/>
      <c r="K47" s="7"/>
      <c r="L47" s="9" t="s">
        <v>67</v>
      </c>
      <c r="M47" s="18">
        <v>49.9</v>
      </c>
      <c r="N47" s="18">
        <v>50.2</v>
      </c>
      <c r="O47" s="18">
        <v>49.7</v>
      </c>
      <c r="P47" s="18">
        <v>50.1</v>
      </c>
      <c r="Q47" s="18">
        <v>49.5</v>
      </c>
      <c r="R47" s="18">
        <v>49.9</v>
      </c>
      <c r="S47" s="18">
        <v>52.1</v>
      </c>
      <c r="T47" s="18">
        <v>50.8</v>
      </c>
      <c r="U47" s="18">
        <v>50</v>
      </c>
    </row>
    <row r="48" spans="1:21" ht="16.5" customHeight="1" x14ac:dyDescent="0.25">
      <c r="A48" s="7"/>
      <c r="B48" s="7" t="s">
        <v>70</v>
      </c>
      <c r="C48" s="7"/>
      <c r="D48" s="7"/>
      <c r="E48" s="7"/>
      <c r="F48" s="7"/>
      <c r="G48" s="7"/>
      <c r="H48" s="7"/>
      <c r="I48" s="7"/>
      <c r="J48" s="7"/>
      <c r="K48" s="7"/>
      <c r="L48" s="9"/>
      <c r="M48" s="10"/>
      <c r="N48" s="10"/>
      <c r="O48" s="10"/>
      <c r="P48" s="10"/>
      <c r="Q48" s="10"/>
      <c r="R48" s="10"/>
      <c r="S48" s="10"/>
      <c r="T48" s="10"/>
      <c r="U48" s="10"/>
    </row>
    <row r="49" spans="1:21" ht="16.5" customHeight="1" x14ac:dyDescent="0.25">
      <c r="A49" s="7"/>
      <c r="B49" s="7"/>
      <c r="C49" s="7" t="s">
        <v>46</v>
      </c>
      <c r="D49" s="7"/>
      <c r="E49" s="7"/>
      <c r="F49" s="7"/>
      <c r="G49" s="7"/>
      <c r="H49" s="7"/>
      <c r="I49" s="7"/>
      <c r="J49" s="7"/>
      <c r="K49" s="7"/>
      <c r="L49" s="9" t="s">
        <v>47</v>
      </c>
      <c r="M49" s="18">
        <v>33.299999999999997</v>
      </c>
      <c r="N49" s="16">
        <v>7.5</v>
      </c>
      <c r="O49" s="18">
        <v>28.1</v>
      </c>
      <c r="P49" s="18">
        <v>11.6</v>
      </c>
      <c r="Q49" s="16">
        <v>5.0999999999999996</v>
      </c>
      <c r="R49" s="16">
        <v>3.2</v>
      </c>
      <c r="S49" s="16">
        <v>0.9</v>
      </c>
      <c r="T49" s="16">
        <v>7</v>
      </c>
      <c r="U49" s="18">
        <v>96.7</v>
      </c>
    </row>
    <row r="50" spans="1:21" ht="16.5" customHeight="1" x14ac:dyDescent="0.25">
      <c r="A50" s="7"/>
      <c r="B50" s="7"/>
      <c r="C50" s="7" t="s">
        <v>48</v>
      </c>
      <c r="D50" s="7"/>
      <c r="E50" s="7"/>
      <c r="F50" s="7"/>
      <c r="G50" s="7"/>
      <c r="H50" s="7"/>
      <c r="I50" s="7"/>
      <c r="J50" s="7"/>
      <c r="K50" s="7"/>
      <c r="L50" s="9" t="s">
        <v>47</v>
      </c>
      <c r="M50" s="18">
        <v>31.6</v>
      </c>
      <c r="N50" s="16">
        <v>6.8</v>
      </c>
      <c r="O50" s="18">
        <v>27.2</v>
      </c>
      <c r="P50" s="18">
        <v>11.5</v>
      </c>
      <c r="Q50" s="16">
        <v>5.0999999999999996</v>
      </c>
      <c r="R50" s="16">
        <v>3.1</v>
      </c>
      <c r="S50" s="16">
        <v>0.9</v>
      </c>
      <c r="T50" s="16">
        <v>7.4</v>
      </c>
      <c r="U50" s="18">
        <v>93.6</v>
      </c>
    </row>
    <row r="51" spans="1:21" ht="16.5" customHeight="1" x14ac:dyDescent="0.25">
      <c r="A51" s="7"/>
      <c r="B51" s="7"/>
      <c r="C51" s="7" t="s">
        <v>49</v>
      </c>
      <c r="D51" s="7"/>
      <c r="E51" s="7"/>
      <c r="F51" s="7"/>
      <c r="G51" s="7"/>
      <c r="H51" s="7"/>
      <c r="I51" s="7"/>
      <c r="J51" s="7"/>
      <c r="K51" s="7"/>
      <c r="L51" s="9" t="s">
        <v>47</v>
      </c>
      <c r="M51" s="18">
        <v>31.4</v>
      </c>
      <c r="N51" s="16">
        <v>6.7</v>
      </c>
      <c r="O51" s="18">
        <v>27.3</v>
      </c>
      <c r="P51" s="18">
        <v>11.5</v>
      </c>
      <c r="Q51" s="16">
        <v>5</v>
      </c>
      <c r="R51" s="16">
        <v>3.5</v>
      </c>
      <c r="S51" s="16">
        <v>0.8</v>
      </c>
      <c r="T51" s="16">
        <v>7.3</v>
      </c>
      <c r="U51" s="18">
        <v>93.3</v>
      </c>
    </row>
    <row r="52" spans="1:21" ht="16.5" customHeight="1" x14ac:dyDescent="0.25">
      <c r="A52" s="7"/>
      <c r="B52" s="7"/>
      <c r="C52" s="7" t="s">
        <v>50</v>
      </c>
      <c r="D52" s="7"/>
      <c r="E52" s="7"/>
      <c r="F52" s="7"/>
      <c r="G52" s="7"/>
      <c r="H52" s="7"/>
      <c r="I52" s="7"/>
      <c r="J52" s="7"/>
      <c r="K52" s="7"/>
      <c r="L52" s="9" t="s">
        <v>47</v>
      </c>
      <c r="M52" s="18">
        <v>28.5</v>
      </c>
      <c r="N52" s="16">
        <v>6.1</v>
      </c>
      <c r="O52" s="18">
        <v>25.2</v>
      </c>
      <c r="P52" s="18">
        <v>10.4</v>
      </c>
      <c r="Q52" s="16">
        <v>4.7</v>
      </c>
      <c r="R52" s="16">
        <v>3</v>
      </c>
      <c r="S52" s="16">
        <v>0.7</v>
      </c>
      <c r="T52" s="16">
        <v>6.9</v>
      </c>
      <c r="U52" s="18">
        <v>85.5</v>
      </c>
    </row>
    <row r="53" spans="1:21" ht="16.5" customHeight="1" x14ac:dyDescent="0.25">
      <c r="A53" s="7"/>
      <c r="B53" s="7"/>
      <c r="C53" s="7" t="s">
        <v>51</v>
      </c>
      <c r="D53" s="7"/>
      <c r="E53" s="7"/>
      <c r="F53" s="7"/>
      <c r="G53" s="7"/>
      <c r="H53" s="7"/>
      <c r="I53" s="7"/>
      <c r="J53" s="7"/>
      <c r="K53" s="7"/>
      <c r="L53" s="9" t="s">
        <v>47</v>
      </c>
      <c r="M53" s="18">
        <v>26.1</v>
      </c>
      <c r="N53" s="16">
        <v>6.1</v>
      </c>
      <c r="O53" s="18">
        <v>22.2</v>
      </c>
      <c r="P53" s="16">
        <v>9.6999999999999993</v>
      </c>
      <c r="Q53" s="16">
        <v>4.3</v>
      </c>
      <c r="R53" s="16">
        <v>2.7</v>
      </c>
      <c r="S53" s="16">
        <v>1</v>
      </c>
      <c r="T53" s="16">
        <v>6.9</v>
      </c>
      <c r="U53" s="18">
        <v>78.8</v>
      </c>
    </row>
    <row r="54" spans="1:21" ht="16.5" customHeight="1" x14ac:dyDescent="0.25">
      <c r="A54" s="7"/>
      <c r="B54" s="7"/>
      <c r="C54" s="7" t="s">
        <v>52</v>
      </c>
      <c r="D54" s="7"/>
      <c r="E54" s="7"/>
      <c r="F54" s="7"/>
      <c r="G54" s="7"/>
      <c r="H54" s="7"/>
      <c r="I54" s="7"/>
      <c r="J54" s="7"/>
      <c r="K54" s="7"/>
      <c r="L54" s="9" t="s">
        <v>47</v>
      </c>
      <c r="M54" s="18">
        <v>23.5</v>
      </c>
      <c r="N54" s="16">
        <v>5.9</v>
      </c>
      <c r="O54" s="18">
        <v>20</v>
      </c>
      <c r="P54" s="16">
        <v>9.1999999999999993</v>
      </c>
      <c r="Q54" s="16">
        <v>3.8</v>
      </c>
      <c r="R54" s="16">
        <v>2.2000000000000002</v>
      </c>
      <c r="S54" s="16">
        <v>0.9</v>
      </c>
      <c r="T54" s="16">
        <v>6.9</v>
      </c>
      <c r="U54" s="18">
        <v>72.5</v>
      </c>
    </row>
    <row r="55" spans="1:21" ht="16.5" customHeight="1" x14ac:dyDescent="0.25">
      <c r="A55" s="7"/>
      <c r="B55" s="7"/>
      <c r="C55" s="7" t="s">
        <v>53</v>
      </c>
      <c r="D55" s="7"/>
      <c r="E55" s="7"/>
      <c r="F55" s="7"/>
      <c r="G55" s="7"/>
      <c r="H55" s="7"/>
      <c r="I55" s="7"/>
      <c r="J55" s="7"/>
      <c r="K55" s="7"/>
      <c r="L55" s="9" t="s">
        <v>47</v>
      </c>
      <c r="M55" s="18">
        <v>18.5</v>
      </c>
      <c r="N55" s="16">
        <v>4.5</v>
      </c>
      <c r="O55" s="18">
        <v>15.3</v>
      </c>
      <c r="P55" s="16">
        <v>8.5</v>
      </c>
      <c r="Q55" s="16">
        <v>3.2</v>
      </c>
      <c r="R55" s="16">
        <v>2</v>
      </c>
      <c r="S55" s="16">
        <v>0.6</v>
      </c>
      <c r="T55" s="16">
        <v>6.7</v>
      </c>
      <c r="U55" s="18">
        <v>59.4</v>
      </c>
    </row>
    <row r="56" spans="1:21" ht="16.5" customHeight="1" x14ac:dyDescent="0.25">
      <c r="A56" s="7"/>
      <c r="B56" s="7"/>
      <c r="C56" s="7" t="s">
        <v>54</v>
      </c>
      <c r="D56" s="7"/>
      <c r="E56" s="7"/>
      <c r="F56" s="7"/>
      <c r="G56" s="7"/>
      <c r="H56" s="7"/>
      <c r="I56" s="7"/>
      <c r="J56" s="7"/>
      <c r="K56" s="7"/>
      <c r="L56" s="9" t="s">
        <v>47</v>
      </c>
      <c r="M56" s="18">
        <v>15.1</v>
      </c>
      <c r="N56" s="16">
        <v>3.4</v>
      </c>
      <c r="O56" s="18">
        <v>13.1</v>
      </c>
      <c r="P56" s="16">
        <v>6.6</v>
      </c>
      <c r="Q56" s="16">
        <v>2.5</v>
      </c>
      <c r="R56" s="16">
        <v>1.7</v>
      </c>
      <c r="S56" s="16">
        <v>0.5</v>
      </c>
      <c r="T56" s="16">
        <v>5.7</v>
      </c>
      <c r="U56" s="18">
        <v>48.6</v>
      </c>
    </row>
    <row r="57" spans="1:21" ht="16.5" customHeight="1" x14ac:dyDescent="0.25">
      <c r="A57" s="7"/>
      <c r="B57" s="7"/>
      <c r="C57" s="7" t="s">
        <v>55</v>
      </c>
      <c r="D57" s="7"/>
      <c r="E57" s="7"/>
      <c r="F57" s="7"/>
      <c r="G57" s="7"/>
      <c r="H57" s="7"/>
      <c r="I57" s="7"/>
      <c r="J57" s="7"/>
      <c r="K57" s="7"/>
      <c r="L57" s="9" t="s">
        <v>47</v>
      </c>
      <c r="M57" s="18">
        <v>12.9</v>
      </c>
      <c r="N57" s="16">
        <v>2.9</v>
      </c>
      <c r="O57" s="18">
        <v>11.7</v>
      </c>
      <c r="P57" s="16">
        <v>5.7</v>
      </c>
      <c r="Q57" s="16">
        <v>2.1</v>
      </c>
      <c r="R57" s="16">
        <v>1.4</v>
      </c>
      <c r="S57" s="16">
        <v>0.4</v>
      </c>
      <c r="T57" s="16">
        <v>4.8</v>
      </c>
      <c r="U57" s="18">
        <v>41.9</v>
      </c>
    </row>
    <row r="58" spans="1:21" ht="16.5" customHeight="1" x14ac:dyDescent="0.25">
      <c r="A58" s="7"/>
      <c r="B58" s="7"/>
      <c r="C58" s="7" t="s">
        <v>56</v>
      </c>
      <c r="D58" s="7"/>
      <c r="E58" s="7"/>
      <c r="F58" s="7"/>
      <c r="G58" s="7"/>
      <c r="H58" s="7"/>
      <c r="I58" s="7"/>
      <c r="J58" s="7"/>
      <c r="K58" s="7"/>
      <c r="L58" s="9" t="s">
        <v>47</v>
      </c>
      <c r="M58" s="18">
        <v>14.6</v>
      </c>
      <c r="N58" s="16">
        <v>3.1</v>
      </c>
      <c r="O58" s="18">
        <v>12.4</v>
      </c>
      <c r="P58" s="16">
        <v>5.7</v>
      </c>
      <c r="Q58" s="16">
        <v>2.2999999999999998</v>
      </c>
      <c r="R58" s="16">
        <v>1.6</v>
      </c>
      <c r="S58" s="16">
        <v>0.4</v>
      </c>
      <c r="T58" s="16">
        <v>4.7</v>
      </c>
      <c r="U58" s="18">
        <v>44.8</v>
      </c>
    </row>
    <row r="59" spans="1:21" ht="16.5" customHeight="1" x14ac:dyDescent="0.25">
      <c r="A59" s="7"/>
      <c r="B59" s="7"/>
      <c r="C59" s="7" t="s">
        <v>57</v>
      </c>
      <c r="D59" s="7"/>
      <c r="E59" s="7"/>
      <c r="F59" s="7"/>
      <c r="G59" s="7"/>
      <c r="H59" s="7"/>
      <c r="I59" s="7"/>
      <c r="J59" s="7"/>
      <c r="K59" s="7"/>
      <c r="L59" s="9" t="s">
        <v>47</v>
      </c>
      <c r="M59" s="18">
        <v>13.3</v>
      </c>
      <c r="N59" s="16">
        <v>3</v>
      </c>
      <c r="O59" s="18">
        <v>10.9</v>
      </c>
      <c r="P59" s="16">
        <v>5.2</v>
      </c>
      <c r="Q59" s="16">
        <v>2.1</v>
      </c>
      <c r="R59" s="16">
        <v>1.5</v>
      </c>
      <c r="S59" s="16">
        <v>0.4</v>
      </c>
      <c r="T59" s="16">
        <v>4.2</v>
      </c>
      <c r="U59" s="18">
        <v>40.700000000000003</v>
      </c>
    </row>
    <row r="60" spans="1:21" ht="16.5" customHeight="1" x14ac:dyDescent="0.25">
      <c r="A60" s="7"/>
      <c r="B60" s="7"/>
      <c r="C60" s="7" t="s">
        <v>58</v>
      </c>
      <c r="D60" s="7"/>
      <c r="E60" s="7"/>
      <c r="F60" s="7"/>
      <c r="G60" s="7"/>
      <c r="H60" s="7"/>
      <c r="I60" s="7"/>
      <c r="J60" s="7"/>
      <c r="K60" s="7"/>
      <c r="L60" s="9" t="s">
        <v>47</v>
      </c>
      <c r="M60" s="18">
        <v>11.9</v>
      </c>
      <c r="N60" s="16">
        <v>2.4</v>
      </c>
      <c r="O60" s="16">
        <v>9.4</v>
      </c>
      <c r="P60" s="16">
        <v>4.3</v>
      </c>
      <c r="Q60" s="16">
        <v>1.8</v>
      </c>
      <c r="R60" s="16">
        <v>1.4</v>
      </c>
      <c r="S60" s="16">
        <v>0.4</v>
      </c>
      <c r="T60" s="16">
        <v>3.2</v>
      </c>
      <c r="U60" s="18">
        <v>34.799999999999997</v>
      </c>
    </row>
    <row r="61" spans="1:21" ht="16.5" customHeight="1" x14ac:dyDescent="0.25">
      <c r="A61" s="7"/>
      <c r="B61" s="7"/>
      <c r="C61" s="7" t="s">
        <v>59</v>
      </c>
      <c r="D61" s="7"/>
      <c r="E61" s="7"/>
      <c r="F61" s="7"/>
      <c r="G61" s="7"/>
      <c r="H61" s="7"/>
      <c r="I61" s="7"/>
      <c r="J61" s="7"/>
      <c r="K61" s="7"/>
      <c r="L61" s="9" t="s">
        <v>47</v>
      </c>
      <c r="M61" s="16">
        <v>9.4</v>
      </c>
      <c r="N61" s="16">
        <v>2</v>
      </c>
      <c r="O61" s="16">
        <v>7.3</v>
      </c>
      <c r="P61" s="16">
        <v>3.4</v>
      </c>
      <c r="Q61" s="16">
        <v>1.4</v>
      </c>
      <c r="R61" s="16">
        <v>1.1000000000000001</v>
      </c>
      <c r="S61" s="16">
        <v>0.2</v>
      </c>
      <c r="T61" s="16">
        <v>2.4</v>
      </c>
      <c r="U61" s="18">
        <v>27.4</v>
      </c>
    </row>
    <row r="62" spans="1:21" ht="16.5" customHeight="1" x14ac:dyDescent="0.25">
      <c r="A62" s="7"/>
      <c r="B62" s="7"/>
      <c r="C62" s="7" t="s">
        <v>60</v>
      </c>
      <c r="D62" s="7"/>
      <c r="E62" s="7"/>
      <c r="F62" s="7"/>
      <c r="G62" s="7"/>
      <c r="H62" s="7"/>
      <c r="I62" s="7"/>
      <c r="J62" s="7"/>
      <c r="K62" s="7"/>
      <c r="L62" s="9" t="s">
        <v>47</v>
      </c>
      <c r="M62" s="16">
        <v>6.8</v>
      </c>
      <c r="N62" s="16">
        <v>1.5</v>
      </c>
      <c r="O62" s="16">
        <v>5.3</v>
      </c>
      <c r="P62" s="16">
        <v>2.2999999999999998</v>
      </c>
      <c r="Q62" s="16">
        <v>1</v>
      </c>
      <c r="R62" s="16">
        <v>0.9</v>
      </c>
      <c r="S62" s="16">
        <v>0.2</v>
      </c>
      <c r="T62" s="16">
        <v>1.7</v>
      </c>
      <c r="U62" s="18">
        <v>19.5</v>
      </c>
    </row>
    <row r="63" spans="1:21" ht="16.5" customHeight="1" x14ac:dyDescent="0.25">
      <c r="A63" s="7"/>
      <c r="B63" s="7"/>
      <c r="C63" s="7" t="s">
        <v>61</v>
      </c>
      <c r="D63" s="7"/>
      <c r="E63" s="7"/>
      <c r="F63" s="7"/>
      <c r="G63" s="7"/>
      <c r="H63" s="7"/>
      <c r="I63" s="7"/>
      <c r="J63" s="7"/>
      <c r="K63" s="7"/>
      <c r="L63" s="9" t="s">
        <v>47</v>
      </c>
      <c r="M63" s="16">
        <v>4.7</v>
      </c>
      <c r="N63" s="16">
        <v>0.9</v>
      </c>
      <c r="O63" s="16">
        <v>3.4</v>
      </c>
      <c r="P63" s="16">
        <v>1.4</v>
      </c>
      <c r="Q63" s="16">
        <v>0.6</v>
      </c>
      <c r="R63" s="16">
        <v>0.6</v>
      </c>
      <c r="S63" s="16">
        <v>0.1</v>
      </c>
      <c r="T63" s="16">
        <v>0.9</v>
      </c>
      <c r="U63" s="18">
        <v>12.5</v>
      </c>
    </row>
    <row r="64" spans="1:21" ht="16.5" customHeight="1" x14ac:dyDescent="0.25">
      <c r="A64" s="7"/>
      <c r="B64" s="7"/>
      <c r="C64" s="7" t="s">
        <v>62</v>
      </c>
      <c r="D64" s="7"/>
      <c r="E64" s="7"/>
      <c r="F64" s="7"/>
      <c r="G64" s="7"/>
      <c r="H64" s="7"/>
      <c r="I64" s="7"/>
      <c r="J64" s="7"/>
      <c r="K64" s="7"/>
      <c r="L64" s="9" t="s">
        <v>47</v>
      </c>
      <c r="M64" s="16">
        <v>2.6</v>
      </c>
      <c r="N64" s="16">
        <v>0.5</v>
      </c>
      <c r="O64" s="16">
        <v>1.8</v>
      </c>
      <c r="P64" s="16">
        <v>0.7</v>
      </c>
      <c r="Q64" s="16">
        <v>0.3</v>
      </c>
      <c r="R64" s="16">
        <v>0.5</v>
      </c>
      <c r="S64" s="16">
        <v>0.1</v>
      </c>
      <c r="T64" s="16">
        <v>0.5</v>
      </c>
      <c r="U64" s="16">
        <v>6.7</v>
      </c>
    </row>
    <row r="65" spans="1:21" ht="16.5" customHeight="1" x14ac:dyDescent="0.25">
      <c r="A65" s="7"/>
      <c r="B65" s="7"/>
      <c r="C65" s="7" t="s">
        <v>63</v>
      </c>
      <c r="D65" s="7"/>
      <c r="E65" s="7"/>
      <c r="F65" s="7"/>
      <c r="G65" s="7"/>
      <c r="H65" s="7"/>
      <c r="I65" s="7"/>
      <c r="J65" s="7"/>
      <c r="K65" s="7"/>
      <c r="L65" s="9" t="s">
        <v>47</v>
      </c>
      <c r="M65" s="16">
        <v>1.3</v>
      </c>
      <c r="N65" s="16">
        <v>0.3</v>
      </c>
      <c r="O65" s="16">
        <v>0.8</v>
      </c>
      <c r="P65" s="16">
        <v>0.3</v>
      </c>
      <c r="Q65" s="16">
        <v>0.2</v>
      </c>
      <c r="R65" s="26" t="s">
        <v>118</v>
      </c>
      <c r="S65" s="26" t="s">
        <v>118</v>
      </c>
      <c r="T65" s="16">
        <v>0.2</v>
      </c>
      <c r="U65" s="16">
        <v>3.4</v>
      </c>
    </row>
    <row r="66" spans="1:21" ht="16.5" customHeight="1" x14ac:dyDescent="0.25">
      <c r="A66" s="7"/>
      <c r="B66" s="7"/>
      <c r="C66" s="7" t="s">
        <v>64</v>
      </c>
      <c r="D66" s="7"/>
      <c r="E66" s="7"/>
      <c r="F66" s="7"/>
      <c r="G66" s="7"/>
      <c r="H66" s="7"/>
      <c r="I66" s="7"/>
      <c r="J66" s="7"/>
      <c r="K66" s="7"/>
      <c r="L66" s="9" t="s">
        <v>47</v>
      </c>
      <c r="M66" s="16">
        <v>0.7</v>
      </c>
      <c r="N66" s="16">
        <v>0.2</v>
      </c>
      <c r="O66" s="16">
        <v>0.5</v>
      </c>
      <c r="P66" s="16">
        <v>0.2</v>
      </c>
      <c r="Q66" s="16">
        <v>0.1</v>
      </c>
      <c r="R66" s="26" t="s">
        <v>118</v>
      </c>
      <c r="S66" s="26" t="s">
        <v>118</v>
      </c>
      <c r="T66" s="16">
        <v>0.1</v>
      </c>
      <c r="U66" s="16">
        <v>2</v>
      </c>
    </row>
    <row r="67" spans="1:21" ht="16.5" customHeight="1" x14ac:dyDescent="0.25">
      <c r="A67" s="7"/>
      <c r="B67" s="7"/>
      <c r="C67" s="7" t="s">
        <v>65</v>
      </c>
      <c r="D67" s="7"/>
      <c r="E67" s="7"/>
      <c r="F67" s="7"/>
      <c r="G67" s="7"/>
      <c r="H67" s="7"/>
      <c r="I67" s="7"/>
      <c r="J67" s="7"/>
      <c r="K67" s="7"/>
      <c r="L67" s="9" t="s">
        <v>47</v>
      </c>
      <c r="M67" s="22">
        <v>286.2</v>
      </c>
      <c r="N67" s="18">
        <v>63.7</v>
      </c>
      <c r="O67" s="22">
        <v>241.7</v>
      </c>
      <c r="P67" s="22">
        <v>108.2</v>
      </c>
      <c r="Q67" s="18">
        <v>45.6</v>
      </c>
      <c r="R67" s="18">
        <v>30.4</v>
      </c>
      <c r="S67" s="16">
        <v>8.4</v>
      </c>
      <c r="T67" s="18">
        <v>77.599999999999994</v>
      </c>
      <c r="U67" s="22">
        <v>862.1</v>
      </c>
    </row>
    <row r="68" spans="1:21" ht="16.5" customHeight="1" x14ac:dyDescent="0.25">
      <c r="A68" s="7"/>
      <c r="B68" s="7" t="s">
        <v>71</v>
      </c>
      <c r="C68" s="7"/>
      <c r="D68" s="7"/>
      <c r="E68" s="7"/>
      <c r="F68" s="7"/>
      <c r="G68" s="7"/>
      <c r="H68" s="7"/>
      <c r="I68" s="7"/>
      <c r="J68" s="7"/>
      <c r="K68" s="7"/>
      <c r="L68" s="9"/>
      <c r="M68" s="10"/>
      <c r="N68" s="10"/>
      <c r="O68" s="10"/>
      <c r="P68" s="10"/>
      <c r="Q68" s="10"/>
      <c r="R68" s="10"/>
      <c r="S68" s="10"/>
      <c r="T68" s="10"/>
      <c r="U68" s="10"/>
    </row>
    <row r="69" spans="1:21" ht="16.5" customHeight="1" x14ac:dyDescent="0.25">
      <c r="A69" s="7"/>
      <c r="B69" s="7"/>
      <c r="C69" s="7" t="s">
        <v>65</v>
      </c>
      <c r="D69" s="7"/>
      <c r="E69" s="7"/>
      <c r="F69" s="7"/>
      <c r="G69" s="7"/>
      <c r="H69" s="7"/>
      <c r="I69" s="7"/>
      <c r="J69" s="7"/>
      <c r="K69" s="7"/>
      <c r="L69" s="9" t="s">
        <v>67</v>
      </c>
      <c r="M69" s="18">
        <v>33.200000000000003</v>
      </c>
      <c r="N69" s="16">
        <v>7.4</v>
      </c>
      <c r="O69" s="18">
        <v>28</v>
      </c>
      <c r="P69" s="18">
        <v>12.6</v>
      </c>
      <c r="Q69" s="16">
        <v>5.3</v>
      </c>
      <c r="R69" s="16">
        <v>3.5</v>
      </c>
      <c r="S69" s="16">
        <v>1</v>
      </c>
      <c r="T69" s="16">
        <v>9</v>
      </c>
      <c r="U69" s="22">
        <v>100</v>
      </c>
    </row>
    <row r="70" spans="1:21" ht="16.5" customHeight="1" x14ac:dyDescent="0.25">
      <c r="A70" s="7" t="s">
        <v>74</v>
      </c>
      <c r="B70" s="7"/>
      <c r="C70" s="7"/>
      <c r="D70" s="7"/>
      <c r="E70" s="7"/>
      <c r="F70" s="7"/>
      <c r="G70" s="7"/>
      <c r="H70" s="7"/>
      <c r="I70" s="7"/>
      <c r="J70" s="7"/>
      <c r="K70" s="7"/>
      <c r="L70" s="9"/>
      <c r="M70" s="10"/>
      <c r="N70" s="10"/>
      <c r="O70" s="10"/>
      <c r="P70" s="10"/>
      <c r="Q70" s="10"/>
      <c r="R70" s="10"/>
      <c r="S70" s="10"/>
      <c r="T70" s="10"/>
      <c r="U70" s="10"/>
    </row>
    <row r="71" spans="1:21" ht="16.5" customHeight="1" x14ac:dyDescent="0.25">
      <c r="A71" s="7"/>
      <c r="B71" s="7" t="s">
        <v>45</v>
      </c>
      <c r="C71" s="7"/>
      <c r="D71" s="7"/>
      <c r="E71" s="7"/>
      <c r="F71" s="7"/>
      <c r="G71" s="7"/>
      <c r="H71" s="7"/>
      <c r="I71" s="7"/>
      <c r="J71" s="7"/>
      <c r="K71" s="7"/>
      <c r="L71" s="9"/>
      <c r="M71" s="10"/>
      <c r="N71" s="10"/>
      <c r="O71" s="10"/>
      <c r="P71" s="10"/>
      <c r="Q71" s="10"/>
      <c r="R71" s="10"/>
      <c r="S71" s="10"/>
      <c r="T71" s="10"/>
      <c r="U71" s="10"/>
    </row>
    <row r="72" spans="1:21" ht="16.5" customHeight="1" x14ac:dyDescent="0.25">
      <c r="A72" s="7"/>
      <c r="B72" s="7"/>
      <c r="C72" s="7" t="s">
        <v>46</v>
      </c>
      <c r="D72" s="7"/>
      <c r="E72" s="7"/>
      <c r="F72" s="7"/>
      <c r="G72" s="7"/>
      <c r="H72" s="7"/>
      <c r="I72" s="7"/>
      <c r="J72" s="7"/>
      <c r="K72" s="7"/>
      <c r="L72" s="9" t="s">
        <v>47</v>
      </c>
      <c r="M72" s="18">
        <v>15.9</v>
      </c>
      <c r="N72" s="16">
        <v>3.6</v>
      </c>
      <c r="O72" s="18">
        <v>13.5</v>
      </c>
      <c r="P72" s="16">
        <v>5.6</v>
      </c>
      <c r="Q72" s="16">
        <v>2.4</v>
      </c>
      <c r="R72" s="16">
        <v>1.6</v>
      </c>
      <c r="S72" s="16">
        <v>0.4</v>
      </c>
      <c r="T72" s="16">
        <v>3.4</v>
      </c>
      <c r="U72" s="18">
        <v>46.4</v>
      </c>
    </row>
    <row r="73" spans="1:21" ht="16.5" customHeight="1" x14ac:dyDescent="0.25">
      <c r="A73" s="7"/>
      <c r="B73" s="7"/>
      <c r="C73" s="7" t="s">
        <v>48</v>
      </c>
      <c r="D73" s="7"/>
      <c r="E73" s="7"/>
      <c r="F73" s="7"/>
      <c r="G73" s="7"/>
      <c r="H73" s="7"/>
      <c r="I73" s="7"/>
      <c r="J73" s="7"/>
      <c r="K73" s="7"/>
      <c r="L73" s="9" t="s">
        <v>47</v>
      </c>
      <c r="M73" s="18">
        <v>15.3</v>
      </c>
      <c r="N73" s="16">
        <v>3.3</v>
      </c>
      <c r="O73" s="18">
        <v>13.4</v>
      </c>
      <c r="P73" s="16">
        <v>5.6</v>
      </c>
      <c r="Q73" s="16">
        <v>2.5</v>
      </c>
      <c r="R73" s="16">
        <v>1.5</v>
      </c>
      <c r="S73" s="16">
        <v>0.4</v>
      </c>
      <c r="T73" s="16">
        <v>3.7</v>
      </c>
      <c r="U73" s="18">
        <v>45.7</v>
      </c>
    </row>
    <row r="74" spans="1:21" ht="16.5" customHeight="1" x14ac:dyDescent="0.25">
      <c r="A74" s="7"/>
      <c r="B74" s="7"/>
      <c r="C74" s="7" t="s">
        <v>49</v>
      </c>
      <c r="D74" s="7"/>
      <c r="E74" s="7"/>
      <c r="F74" s="7"/>
      <c r="G74" s="7"/>
      <c r="H74" s="7"/>
      <c r="I74" s="7"/>
      <c r="J74" s="7"/>
      <c r="K74" s="7"/>
      <c r="L74" s="9" t="s">
        <v>47</v>
      </c>
      <c r="M74" s="18">
        <v>15</v>
      </c>
      <c r="N74" s="16">
        <v>3.2</v>
      </c>
      <c r="O74" s="18">
        <v>13.3</v>
      </c>
      <c r="P74" s="16">
        <v>5.7</v>
      </c>
      <c r="Q74" s="16">
        <v>2.2999999999999998</v>
      </c>
      <c r="R74" s="16">
        <v>1.7</v>
      </c>
      <c r="S74" s="16">
        <v>0.3</v>
      </c>
      <c r="T74" s="16">
        <v>3.4</v>
      </c>
      <c r="U74" s="18">
        <v>45</v>
      </c>
    </row>
    <row r="75" spans="1:21" ht="16.5" customHeight="1" x14ac:dyDescent="0.25">
      <c r="A75" s="7"/>
      <c r="B75" s="7"/>
      <c r="C75" s="7" t="s">
        <v>50</v>
      </c>
      <c r="D75" s="7"/>
      <c r="E75" s="7"/>
      <c r="F75" s="7"/>
      <c r="G75" s="7"/>
      <c r="H75" s="7"/>
      <c r="I75" s="7"/>
      <c r="J75" s="7"/>
      <c r="K75" s="7"/>
      <c r="L75" s="9" t="s">
        <v>47</v>
      </c>
      <c r="M75" s="18">
        <v>13.8</v>
      </c>
      <c r="N75" s="16">
        <v>3</v>
      </c>
      <c r="O75" s="18">
        <v>12.1</v>
      </c>
      <c r="P75" s="16">
        <v>5.2</v>
      </c>
      <c r="Q75" s="16">
        <v>2.2999999999999998</v>
      </c>
      <c r="R75" s="16">
        <v>1.4</v>
      </c>
      <c r="S75" s="16">
        <v>0.4</v>
      </c>
      <c r="T75" s="16">
        <v>3.3</v>
      </c>
      <c r="U75" s="18">
        <v>41.5</v>
      </c>
    </row>
    <row r="76" spans="1:21" ht="16.5" customHeight="1" x14ac:dyDescent="0.25">
      <c r="A76" s="7"/>
      <c r="B76" s="7"/>
      <c r="C76" s="7" t="s">
        <v>51</v>
      </c>
      <c r="D76" s="7"/>
      <c r="E76" s="7"/>
      <c r="F76" s="7"/>
      <c r="G76" s="7"/>
      <c r="H76" s="7"/>
      <c r="I76" s="7"/>
      <c r="J76" s="7"/>
      <c r="K76" s="7"/>
      <c r="L76" s="9" t="s">
        <v>47</v>
      </c>
      <c r="M76" s="18">
        <v>12.7</v>
      </c>
      <c r="N76" s="16">
        <v>3</v>
      </c>
      <c r="O76" s="18">
        <v>10.6</v>
      </c>
      <c r="P76" s="16">
        <v>4.5999999999999996</v>
      </c>
      <c r="Q76" s="16">
        <v>2</v>
      </c>
      <c r="R76" s="16">
        <v>1.2</v>
      </c>
      <c r="S76" s="16">
        <v>0.4</v>
      </c>
      <c r="T76" s="16">
        <v>3.2</v>
      </c>
      <c r="U76" s="18">
        <v>37.700000000000003</v>
      </c>
    </row>
    <row r="77" spans="1:21" ht="16.5" customHeight="1" x14ac:dyDescent="0.25">
      <c r="A77" s="7"/>
      <c r="B77" s="7"/>
      <c r="C77" s="7" t="s">
        <v>52</v>
      </c>
      <c r="D77" s="7"/>
      <c r="E77" s="7"/>
      <c r="F77" s="7"/>
      <c r="G77" s="7"/>
      <c r="H77" s="7"/>
      <c r="I77" s="7"/>
      <c r="J77" s="7"/>
      <c r="K77" s="7"/>
      <c r="L77" s="9" t="s">
        <v>47</v>
      </c>
      <c r="M77" s="18">
        <v>11.2</v>
      </c>
      <c r="N77" s="16">
        <v>2.7</v>
      </c>
      <c r="O77" s="16">
        <v>9.5</v>
      </c>
      <c r="P77" s="16">
        <v>4.3</v>
      </c>
      <c r="Q77" s="16">
        <v>1.8</v>
      </c>
      <c r="R77" s="16">
        <v>1.1000000000000001</v>
      </c>
      <c r="S77" s="16">
        <v>0.4</v>
      </c>
      <c r="T77" s="16">
        <v>3.3</v>
      </c>
      <c r="U77" s="18">
        <v>34.299999999999997</v>
      </c>
    </row>
    <row r="78" spans="1:21" ht="16.5" customHeight="1" x14ac:dyDescent="0.25">
      <c r="A78" s="7"/>
      <c r="B78" s="7"/>
      <c r="C78" s="7" t="s">
        <v>53</v>
      </c>
      <c r="D78" s="7"/>
      <c r="E78" s="7"/>
      <c r="F78" s="7"/>
      <c r="G78" s="7"/>
      <c r="H78" s="7"/>
      <c r="I78" s="7"/>
      <c r="J78" s="7"/>
      <c r="K78" s="7"/>
      <c r="L78" s="9" t="s">
        <v>47</v>
      </c>
      <c r="M78" s="16">
        <v>8.9</v>
      </c>
      <c r="N78" s="16">
        <v>2.1</v>
      </c>
      <c r="O78" s="16">
        <v>7.4</v>
      </c>
      <c r="P78" s="16">
        <v>3.9</v>
      </c>
      <c r="Q78" s="16">
        <v>1.6</v>
      </c>
      <c r="R78" s="16">
        <v>1</v>
      </c>
      <c r="S78" s="16">
        <v>0.3</v>
      </c>
      <c r="T78" s="16">
        <v>3.1</v>
      </c>
      <c r="U78" s="18">
        <v>28.4</v>
      </c>
    </row>
    <row r="79" spans="1:21" ht="16.5" customHeight="1" x14ac:dyDescent="0.25">
      <c r="A79" s="7"/>
      <c r="B79" s="7"/>
      <c r="C79" s="7" t="s">
        <v>54</v>
      </c>
      <c r="D79" s="7"/>
      <c r="E79" s="7"/>
      <c r="F79" s="7"/>
      <c r="G79" s="7"/>
      <c r="H79" s="7"/>
      <c r="I79" s="7"/>
      <c r="J79" s="7"/>
      <c r="K79" s="7"/>
      <c r="L79" s="9" t="s">
        <v>47</v>
      </c>
      <c r="M79" s="16">
        <v>7.4</v>
      </c>
      <c r="N79" s="16">
        <v>1.6</v>
      </c>
      <c r="O79" s="16">
        <v>6.4</v>
      </c>
      <c r="P79" s="16">
        <v>3.1</v>
      </c>
      <c r="Q79" s="16">
        <v>1.2</v>
      </c>
      <c r="R79" s="16">
        <v>0.9</v>
      </c>
      <c r="S79" s="16">
        <v>0.3</v>
      </c>
      <c r="T79" s="16">
        <v>2.7</v>
      </c>
      <c r="U79" s="18">
        <v>23.6</v>
      </c>
    </row>
    <row r="80" spans="1:21" ht="16.5" customHeight="1" x14ac:dyDescent="0.25">
      <c r="A80" s="7"/>
      <c r="B80" s="7"/>
      <c r="C80" s="7" t="s">
        <v>55</v>
      </c>
      <c r="D80" s="7"/>
      <c r="E80" s="7"/>
      <c r="F80" s="7"/>
      <c r="G80" s="7"/>
      <c r="H80" s="7"/>
      <c r="I80" s="7"/>
      <c r="J80" s="7"/>
      <c r="K80" s="7"/>
      <c r="L80" s="9" t="s">
        <v>47</v>
      </c>
      <c r="M80" s="16">
        <v>6.7</v>
      </c>
      <c r="N80" s="16">
        <v>1.5</v>
      </c>
      <c r="O80" s="16">
        <v>6.1</v>
      </c>
      <c r="P80" s="16">
        <v>2.9</v>
      </c>
      <c r="Q80" s="16">
        <v>1.1000000000000001</v>
      </c>
      <c r="R80" s="16">
        <v>0.7</v>
      </c>
      <c r="S80" s="16">
        <v>0.2</v>
      </c>
      <c r="T80" s="16">
        <v>2.2999999999999998</v>
      </c>
      <c r="U80" s="18">
        <v>21.4</v>
      </c>
    </row>
    <row r="81" spans="1:21" ht="16.5" customHeight="1" x14ac:dyDescent="0.25">
      <c r="A81" s="7"/>
      <c r="B81" s="7"/>
      <c r="C81" s="7" t="s">
        <v>56</v>
      </c>
      <c r="D81" s="7"/>
      <c r="E81" s="7"/>
      <c r="F81" s="7"/>
      <c r="G81" s="7"/>
      <c r="H81" s="7"/>
      <c r="I81" s="7"/>
      <c r="J81" s="7"/>
      <c r="K81" s="7"/>
      <c r="L81" s="9" t="s">
        <v>47</v>
      </c>
      <c r="M81" s="16">
        <v>8</v>
      </c>
      <c r="N81" s="16">
        <v>1.6</v>
      </c>
      <c r="O81" s="16">
        <v>6.5</v>
      </c>
      <c r="P81" s="16">
        <v>2.9</v>
      </c>
      <c r="Q81" s="16">
        <v>1.3</v>
      </c>
      <c r="R81" s="16">
        <v>0.8</v>
      </c>
      <c r="S81" s="16">
        <v>0.2</v>
      </c>
      <c r="T81" s="16">
        <v>2.4</v>
      </c>
      <c r="U81" s="18">
        <v>23.8</v>
      </c>
    </row>
    <row r="82" spans="1:21" ht="16.5" customHeight="1" x14ac:dyDescent="0.25">
      <c r="A82" s="7"/>
      <c r="B82" s="7"/>
      <c r="C82" s="7" t="s">
        <v>57</v>
      </c>
      <c r="D82" s="7"/>
      <c r="E82" s="7"/>
      <c r="F82" s="7"/>
      <c r="G82" s="7"/>
      <c r="H82" s="7"/>
      <c r="I82" s="7"/>
      <c r="J82" s="7"/>
      <c r="K82" s="7"/>
      <c r="L82" s="9" t="s">
        <v>47</v>
      </c>
      <c r="M82" s="16">
        <v>7</v>
      </c>
      <c r="N82" s="16">
        <v>1.5</v>
      </c>
      <c r="O82" s="16">
        <v>5.6</v>
      </c>
      <c r="P82" s="16">
        <v>2.7</v>
      </c>
      <c r="Q82" s="16">
        <v>1.1000000000000001</v>
      </c>
      <c r="R82" s="16">
        <v>0.8</v>
      </c>
      <c r="S82" s="16">
        <v>0.2</v>
      </c>
      <c r="T82" s="16">
        <v>2.1</v>
      </c>
      <c r="U82" s="18">
        <v>21</v>
      </c>
    </row>
    <row r="83" spans="1:21" ht="16.5" customHeight="1" x14ac:dyDescent="0.25">
      <c r="A83" s="7"/>
      <c r="B83" s="7"/>
      <c r="C83" s="7" t="s">
        <v>58</v>
      </c>
      <c r="D83" s="7"/>
      <c r="E83" s="7"/>
      <c r="F83" s="7"/>
      <c r="G83" s="7"/>
      <c r="H83" s="7"/>
      <c r="I83" s="7"/>
      <c r="J83" s="7"/>
      <c r="K83" s="7"/>
      <c r="L83" s="9" t="s">
        <v>47</v>
      </c>
      <c r="M83" s="16">
        <v>6.2</v>
      </c>
      <c r="N83" s="16">
        <v>1.2</v>
      </c>
      <c r="O83" s="16">
        <v>4.8</v>
      </c>
      <c r="P83" s="16">
        <v>2.2999999999999998</v>
      </c>
      <c r="Q83" s="16">
        <v>0.9</v>
      </c>
      <c r="R83" s="16">
        <v>0.7</v>
      </c>
      <c r="S83" s="16">
        <v>0.2</v>
      </c>
      <c r="T83" s="16">
        <v>1.6</v>
      </c>
      <c r="U83" s="18">
        <v>18</v>
      </c>
    </row>
    <row r="84" spans="1:21" ht="16.5" customHeight="1" x14ac:dyDescent="0.25">
      <c r="A84" s="7"/>
      <c r="B84" s="7"/>
      <c r="C84" s="7" t="s">
        <v>59</v>
      </c>
      <c r="D84" s="7"/>
      <c r="E84" s="7"/>
      <c r="F84" s="7"/>
      <c r="G84" s="7"/>
      <c r="H84" s="7"/>
      <c r="I84" s="7"/>
      <c r="J84" s="7"/>
      <c r="K84" s="7"/>
      <c r="L84" s="9" t="s">
        <v>47</v>
      </c>
      <c r="M84" s="16">
        <v>4.5999999999999996</v>
      </c>
      <c r="N84" s="16">
        <v>1</v>
      </c>
      <c r="O84" s="16">
        <v>3.7</v>
      </c>
      <c r="P84" s="16">
        <v>1.7</v>
      </c>
      <c r="Q84" s="16">
        <v>0.7</v>
      </c>
      <c r="R84" s="16">
        <v>0.6</v>
      </c>
      <c r="S84" s="16">
        <v>0.1</v>
      </c>
      <c r="T84" s="16">
        <v>1.3</v>
      </c>
      <c r="U84" s="18">
        <v>13.7</v>
      </c>
    </row>
    <row r="85" spans="1:21" ht="16.5" customHeight="1" x14ac:dyDescent="0.25">
      <c r="A85" s="7"/>
      <c r="B85" s="7"/>
      <c r="C85" s="7" t="s">
        <v>60</v>
      </c>
      <c r="D85" s="7"/>
      <c r="E85" s="7"/>
      <c r="F85" s="7"/>
      <c r="G85" s="7"/>
      <c r="H85" s="7"/>
      <c r="I85" s="7"/>
      <c r="J85" s="7"/>
      <c r="K85" s="7"/>
      <c r="L85" s="9" t="s">
        <v>47</v>
      </c>
      <c r="M85" s="16">
        <v>3.4</v>
      </c>
      <c r="N85" s="16">
        <v>0.7</v>
      </c>
      <c r="O85" s="16">
        <v>2.7</v>
      </c>
      <c r="P85" s="16">
        <v>1.2</v>
      </c>
      <c r="Q85" s="16">
        <v>0.5</v>
      </c>
      <c r="R85" s="16">
        <v>0.4</v>
      </c>
      <c r="S85" s="16">
        <v>0.1</v>
      </c>
      <c r="T85" s="16">
        <v>0.9</v>
      </c>
      <c r="U85" s="16">
        <v>9.8000000000000007</v>
      </c>
    </row>
    <row r="86" spans="1:21" ht="16.5" customHeight="1" x14ac:dyDescent="0.25">
      <c r="A86" s="7"/>
      <c r="B86" s="7"/>
      <c r="C86" s="7" t="s">
        <v>61</v>
      </c>
      <c r="D86" s="7"/>
      <c r="E86" s="7"/>
      <c r="F86" s="7"/>
      <c r="G86" s="7"/>
      <c r="H86" s="7"/>
      <c r="I86" s="7"/>
      <c r="J86" s="7"/>
      <c r="K86" s="7"/>
      <c r="L86" s="9" t="s">
        <v>47</v>
      </c>
      <c r="M86" s="16">
        <v>2.2000000000000002</v>
      </c>
      <c r="N86" s="16">
        <v>0.4</v>
      </c>
      <c r="O86" s="16">
        <v>1.7</v>
      </c>
      <c r="P86" s="16">
        <v>0.7</v>
      </c>
      <c r="Q86" s="16">
        <v>0.3</v>
      </c>
      <c r="R86" s="16">
        <v>0.3</v>
      </c>
      <c r="S86" s="16" t="s">
        <v>73</v>
      </c>
      <c r="T86" s="16">
        <v>0.5</v>
      </c>
      <c r="U86" s="16">
        <v>6.1</v>
      </c>
    </row>
    <row r="87" spans="1:21" ht="16.5" customHeight="1" x14ac:dyDescent="0.25">
      <c r="A87" s="7"/>
      <c r="B87" s="7"/>
      <c r="C87" s="7" t="s">
        <v>62</v>
      </c>
      <c r="D87" s="7"/>
      <c r="E87" s="7"/>
      <c r="F87" s="7"/>
      <c r="G87" s="7"/>
      <c r="H87" s="7"/>
      <c r="I87" s="7"/>
      <c r="J87" s="7"/>
      <c r="K87" s="7"/>
      <c r="L87" s="9" t="s">
        <v>47</v>
      </c>
      <c r="M87" s="16">
        <v>1.3</v>
      </c>
      <c r="N87" s="16">
        <v>0.3</v>
      </c>
      <c r="O87" s="16">
        <v>0.9</v>
      </c>
      <c r="P87" s="16">
        <v>0.4</v>
      </c>
      <c r="Q87" s="16">
        <v>0.2</v>
      </c>
      <c r="R87" s="16">
        <v>0.3</v>
      </c>
      <c r="S87" s="16" t="s">
        <v>73</v>
      </c>
      <c r="T87" s="16">
        <v>0.3</v>
      </c>
      <c r="U87" s="16">
        <v>3.5</v>
      </c>
    </row>
    <row r="88" spans="1:21" ht="16.5" customHeight="1" x14ac:dyDescent="0.25">
      <c r="A88" s="7"/>
      <c r="B88" s="7"/>
      <c r="C88" s="7" t="s">
        <v>63</v>
      </c>
      <c r="D88" s="7"/>
      <c r="E88" s="7"/>
      <c r="F88" s="7"/>
      <c r="G88" s="7"/>
      <c r="H88" s="7"/>
      <c r="I88" s="7"/>
      <c r="J88" s="7"/>
      <c r="K88" s="7"/>
      <c r="L88" s="9" t="s">
        <v>47</v>
      </c>
      <c r="M88" s="16">
        <v>0.7</v>
      </c>
      <c r="N88" s="16">
        <v>0.1</v>
      </c>
      <c r="O88" s="16">
        <v>0.5</v>
      </c>
      <c r="P88" s="16">
        <v>0.2</v>
      </c>
      <c r="Q88" s="16">
        <v>0.1</v>
      </c>
      <c r="R88" s="26" t="s">
        <v>118</v>
      </c>
      <c r="S88" s="26" t="s">
        <v>118</v>
      </c>
      <c r="T88" s="16">
        <v>0.2</v>
      </c>
      <c r="U88" s="16">
        <v>1.9</v>
      </c>
    </row>
    <row r="89" spans="1:21" ht="16.5" customHeight="1" x14ac:dyDescent="0.25">
      <c r="A89" s="7"/>
      <c r="B89" s="7"/>
      <c r="C89" s="7" t="s">
        <v>64</v>
      </c>
      <c r="D89" s="7"/>
      <c r="E89" s="7"/>
      <c r="F89" s="7"/>
      <c r="G89" s="7"/>
      <c r="H89" s="7"/>
      <c r="I89" s="7"/>
      <c r="J89" s="7"/>
      <c r="K89" s="7"/>
      <c r="L89" s="9" t="s">
        <v>47</v>
      </c>
      <c r="M89" s="16">
        <v>0.4</v>
      </c>
      <c r="N89" s="16">
        <v>0.1</v>
      </c>
      <c r="O89" s="16">
        <v>0.3</v>
      </c>
      <c r="P89" s="16">
        <v>0.2</v>
      </c>
      <c r="Q89" s="16">
        <v>0.1</v>
      </c>
      <c r="R89" s="26" t="s">
        <v>118</v>
      </c>
      <c r="S89" s="26" t="s">
        <v>118</v>
      </c>
      <c r="T89" s="16">
        <v>0.1</v>
      </c>
      <c r="U89" s="16">
        <v>1.2</v>
      </c>
    </row>
    <row r="90" spans="1:21" ht="16.5" customHeight="1" x14ac:dyDescent="0.25">
      <c r="A90" s="7"/>
      <c r="B90" s="7"/>
      <c r="C90" s="7" t="s">
        <v>65</v>
      </c>
      <c r="D90" s="7"/>
      <c r="E90" s="7"/>
      <c r="F90" s="7"/>
      <c r="G90" s="7"/>
      <c r="H90" s="7"/>
      <c r="I90" s="7"/>
      <c r="J90" s="7"/>
      <c r="K90" s="7"/>
      <c r="L90" s="9" t="s">
        <v>47</v>
      </c>
      <c r="M90" s="22">
        <v>140.6</v>
      </c>
      <c r="N90" s="18">
        <v>31</v>
      </c>
      <c r="O90" s="22">
        <v>119</v>
      </c>
      <c r="P90" s="18">
        <v>53</v>
      </c>
      <c r="Q90" s="18">
        <v>22.6</v>
      </c>
      <c r="R90" s="18">
        <v>15</v>
      </c>
      <c r="S90" s="16">
        <v>3.9</v>
      </c>
      <c r="T90" s="18">
        <v>37.799999999999997</v>
      </c>
      <c r="U90" s="22">
        <v>423.1</v>
      </c>
    </row>
    <row r="91" spans="1:21" ht="16.5" customHeight="1" x14ac:dyDescent="0.25">
      <c r="A91" s="7"/>
      <c r="B91" s="7" t="s">
        <v>66</v>
      </c>
      <c r="C91" s="7"/>
      <c r="D91" s="7"/>
      <c r="E91" s="7"/>
      <c r="F91" s="7"/>
      <c r="G91" s="7"/>
      <c r="H91" s="7"/>
      <c r="I91" s="7"/>
      <c r="J91" s="7"/>
      <c r="K91" s="7"/>
      <c r="L91" s="9"/>
      <c r="M91" s="10"/>
      <c r="N91" s="10"/>
      <c r="O91" s="10"/>
      <c r="P91" s="10"/>
      <c r="Q91" s="10"/>
      <c r="R91" s="10"/>
      <c r="S91" s="10"/>
      <c r="T91" s="10"/>
      <c r="U91" s="10"/>
    </row>
    <row r="92" spans="1:21" ht="16.5" customHeight="1" x14ac:dyDescent="0.25">
      <c r="A92" s="7"/>
      <c r="B92" s="7"/>
      <c r="C92" s="7" t="s">
        <v>65</v>
      </c>
      <c r="D92" s="7"/>
      <c r="E92" s="7"/>
      <c r="F92" s="7"/>
      <c r="G92" s="7"/>
      <c r="H92" s="7"/>
      <c r="I92" s="7"/>
      <c r="J92" s="7"/>
      <c r="K92" s="7"/>
      <c r="L92" s="9" t="s">
        <v>67</v>
      </c>
      <c r="M92" s="18">
        <v>50.1</v>
      </c>
      <c r="N92" s="18">
        <v>49.8</v>
      </c>
      <c r="O92" s="18">
        <v>50.3</v>
      </c>
      <c r="P92" s="18">
        <v>49.9</v>
      </c>
      <c r="Q92" s="18">
        <v>50.5</v>
      </c>
      <c r="R92" s="18">
        <v>50.2</v>
      </c>
      <c r="S92" s="18">
        <v>48.3</v>
      </c>
      <c r="T92" s="18">
        <v>49.3</v>
      </c>
      <c r="U92" s="18">
        <v>50</v>
      </c>
    </row>
    <row r="93" spans="1:21" ht="16.5" customHeight="1" x14ac:dyDescent="0.25">
      <c r="A93" s="7"/>
      <c r="B93" s="7" t="s">
        <v>68</v>
      </c>
      <c r="C93" s="7"/>
      <c r="D93" s="7"/>
      <c r="E93" s="7"/>
      <c r="F93" s="7"/>
      <c r="G93" s="7"/>
      <c r="H93" s="7"/>
      <c r="I93" s="7"/>
      <c r="J93" s="7"/>
      <c r="K93" s="7"/>
      <c r="L93" s="9"/>
      <c r="M93" s="10"/>
      <c r="N93" s="10"/>
      <c r="O93" s="10"/>
      <c r="P93" s="10"/>
      <c r="Q93" s="10"/>
      <c r="R93" s="10"/>
      <c r="S93" s="10"/>
      <c r="T93" s="10"/>
      <c r="U93" s="10"/>
    </row>
    <row r="94" spans="1:21" ht="16.5" customHeight="1" x14ac:dyDescent="0.25">
      <c r="A94" s="7"/>
      <c r="B94" s="7"/>
      <c r="C94" s="7" t="s">
        <v>46</v>
      </c>
      <c r="D94" s="7"/>
      <c r="E94" s="7"/>
      <c r="F94" s="7"/>
      <c r="G94" s="7"/>
      <c r="H94" s="7"/>
      <c r="I94" s="7"/>
      <c r="J94" s="7"/>
      <c r="K94" s="7"/>
      <c r="L94" s="9" t="s">
        <v>47</v>
      </c>
      <c r="M94" s="18">
        <v>16.8</v>
      </c>
      <c r="N94" s="16">
        <v>3.7</v>
      </c>
      <c r="O94" s="18">
        <v>14.2</v>
      </c>
      <c r="P94" s="16">
        <v>5.9</v>
      </c>
      <c r="Q94" s="16">
        <v>2.6</v>
      </c>
      <c r="R94" s="16">
        <v>1.6</v>
      </c>
      <c r="S94" s="16">
        <v>0.4</v>
      </c>
      <c r="T94" s="16">
        <v>3.7</v>
      </c>
      <c r="U94" s="18">
        <v>49</v>
      </c>
    </row>
    <row r="95" spans="1:21" ht="16.5" customHeight="1" x14ac:dyDescent="0.25">
      <c r="A95" s="7"/>
      <c r="B95" s="7"/>
      <c r="C95" s="7" t="s">
        <v>48</v>
      </c>
      <c r="D95" s="7"/>
      <c r="E95" s="7"/>
      <c r="F95" s="7"/>
      <c r="G95" s="7"/>
      <c r="H95" s="7"/>
      <c r="I95" s="7"/>
      <c r="J95" s="7"/>
      <c r="K95" s="7"/>
      <c r="L95" s="9" t="s">
        <v>47</v>
      </c>
      <c r="M95" s="18">
        <v>16.2</v>
      </c>
      <c r="N95" s="16">
        <v>3.5</v>
      </c>
      <c r="O95" s="18">
        <v>13.7</v>
      </c>
      <c r="P95" s="16">
        <v>5.9</v>
      </c>
      <c r="Q95" s="16">
        <v>2.6</v>
      </c>
      <c r="R95" s="16">
        <v>1.6</v>
      </c>
      <c r="S95" s="16">
        <v>0.5</v>
      </c>
      <c r="T95" s="16">
        <v>3.8</v>
      </c>
      <c r="U95" s="18">
        <v>47.9</v>
      </c>
    </row>
    <row r="96" spans="1:21" ht="16.5" customHeight="1" x14ac:dyDescent="0.25">
      <c r="A96" s="7"/>
      <c r="B96" s="7"/>
      <c r="C96" s="7" t="s">
        <v>49</v>
      </c>
      <c r="D96" s="7"/>
      <c r="E96" s="7"/>
      <c r="F96" s="7"/>
      <c r="G96" s="7"/>
      <c r="H96" s="7"/>
      <c r="I96" s="7"/>
      <c r="J96" s="7"/>
      <c r="K96" s="7"/>
      <c r="L96" s="9" t="s">
        <v>47</v>
      </c>
      <c r="M96" s="18">
        <v>15.8</v>
      </c>
      <c r="N96" s="16">
        <v>3.3</v>
      </c>
      <c r="O96" s="18">
        <v>13.6</v>
      </c>
      <c r="P96" s="16">
        <v>5.6</v>
      </c>
      <c r="Q96" s="16">
        <v>2.5</v>
      </c>
      <c r="R96" s="16">
        <v>1.7</v>
      </c>
      <c r="S96" s="16">
        <v>0.4</v>
      </c>
      <c r="T96" s="16">
        <v>3.7</v>
      </c>
      <c r="U96" s="18">
        <v>46.7</v>
      </c>
    </row>
    <row r="97" spans="1:21" ht="16.5" customHeight="1" x14ac:dyDescent="0.25">
      <c r="A97" s="7"/>
      <c r="B97" s="7"/>
      <c r="C97" s="7" t="s">
        <v>50</v>
      </c>
      <c r="D97" s="7"/>
      <c r="E97" s="7"/>
      <c r="F97" s="7"/>
      <c r="G97" s="7"/>
      <c r="H97" s="7"/>
      <c r="I97" s="7"/>
      <c r="J97" s="7"/>
      <c r="K97" s="7"/>
      <c r="L97" s="9" t="s">
        <v>47</v>
      </c>
      <c r="M97" s="18">
        <v>14.5</v>
      </c>
      <c r="N97" s="16">
        <v>3.1</v>
      </c>
      <c r="O97" s="18">
        <v>12.7</v>
      </c>
      <c r="P97" s="16">
        <v>5.2</v>
      </c>
      <c r="Q97" s="16">
        <v>2.4</v>
      </c>
      <c r="R97" s="16">
        <v>1.6</v>
      </c>
      <c r="S97" s="16">
        <v>0.4</v>
      </c>
      <c r="T97" s="16">
        <v>3.7</v>
      </c>
      <c r="U97" s="18">
        <v>43.6</v>
      </c>
    </row>
    <row r="98" spans="1:21" ht="16.5" customHeight="1" x14ac:dyDescent="0.25">
      <c r="A98" s="7"/>
      <c r="B98" s="7"/>
      <c r="C98" s="7" t="s">
        <v>51</v>
      </c>
      <c r="D98" s="7"/>
      <c r="E98" s="7"/>
      <c r="F98" s="7"/>
      <c r="G98" s="7"/>
      <c r="H98" s="7"/>
      <c r="I98" s="7"/>
      <c r="J98" s="7"/>
      <c r="K98" s="7"/>
      <c r="L98" s="9" t="s">
        <v>47</v>
      </c>
      <c r="M98" s="18">
        <v>13.3</v>
      </c>
      <c r="N98" s="16">
        <v>3.1</v>
      </c>
      <c r="O98" s="18">
        <v>11</v>
      </c>
      <c r="P98" s="16">
        <v>4.8</v>
      </c>
      <c r="Q98" s="16">
        <v>2.1</v>
      </c>
      <c r="R98" s="16">
        <v>1.4</v>
      </c>
      <c r="S98" s="16">
        <v>0.5</v>
      </c>
      <c r="T98" s="16">
        <v>3.6</v>
      </c>
      <c r="U98" s="18">
        <v>39.700000000000003</v>
      </c>
    </row>
    <row r="99" spans="1:21" ht="16.5" customHeight="1" x14ac:dyDescent="0.25">
      <c r="A99" s="7"/>
      <c r="B99" s="7"/>
      <c r="C99" s="7" t="s">
        <v>52</v>
      </c>
      <c r="D99" s="7"/>
      <c r="E99" s="7"/>
      <c r="F99" s="7"/>
      <c r="G99" s="7"/>
      <c r="H99" s="7"/>
      <c r="I99" s="7"/>
      <c r="J99" s="7"/>
      <c r="K99" s="7"/>
      <c r="L99" s="9" t="s">
        <v>47</v>
      </c>
      <c r="M99" s="18">
        <v>11.5</v>
      </c>
      <c r="N99" s="16">
        <v>2.9</v>
      </c>
      <c r="O99" s="16">
        <v>9.9</v>
      </c>
      <c r="P99" s="16">
        <v>4.8</v>
      </c>
      <c r="Q99" s="16">
        <v>1.9</v>
      </c>
      <c r="R99" s="16">
        <v>1.1000000000000001</v>
      </c>
      <c r="S99" s="16">
        <v>0.5</v>
      </c>
      <c r="T99" s="16">
        <v>3.6</v>
      </c>
      <c r="U99" s="18">
        <v>36.200000000000003</v>
      </c>
    </row>
    <row r="100" spans="1:21" ht="16.5" customHeight="1" x14ac:dyDescent="0.25">
      <c r="A100" s="7"/>
      <c r="B100" s="7"/>
      <c r="C100" s="7" t="s">
        <v>53</v>
      </c>
      <c r="D100" s="7"/>
      <c r="E100" s="7"/>
      <c r="F100" s="7"/>
      <c r="G100" s="7"/>
      <c r="H100" s="7"/>
      <c r="I100" s="7"/>
      <c r="J100" s="7"/>
      <c r="K100" s="7"/>
      <c r="L100" s="9" t="s">
        <v>47</v>
      </c>
      <c r="M100" s="16">
        <v>8.6999999999999993</v>
      </c>
      <c r="N100" s="16">
        <v>2.1</v>
      </c>
      <c r="O100" s="16">
        <v>7.2</v>
      </c>
      <c r="P100" s="16">
        <v>4.2</v>
      </c>
      <c r="Q100" s="16">
        <v>1.5</v>
      </c>
      <c r="R100" s="16">
        <v>0.9</v>
      </c>
      <c r="S100" s="16">
        <v>0.3</v>
      </c>
      <c r="T100" s="16">
        <v>3.5</v>
      </c>
      <c r="U100" s="18">
        <v>28.3</v>
      </c>
    </row>
    <row r="101" spans="1:21" ht="16.5" customHeight="1" x14ac:dyDescent="0.25">
      <c r="A101" s="7"/>
      <c r="B101" s="7"/>
      <c r="C101" s="7" t="s">
        <v>54</v>
      </c>
      <c r="D101" s="7"/>
      <c r="E101" s="7"/>
      <c r="F101" s="7"/>
      <c r="G101" s="7"/>
      <c r="H101" s="7"/>
      <c r="I101" s="7"/>
      <c r="J101" s="7"/>
      <c r="K101" s="7"/>
      <c r="L101" s="9" t="s">
        <v>47</v>
      </c>
      <c r="M101" s="16">
        <v>7.2</v>
      </c>
      <c r="N101" s="16">
        <v>1.6</v>
      </c>
      <c r="O101" s="16">
        <v>6.3</v>
      </c>
      <c r="P101" s="16">
        <v>3.3</v>
      </c>
      <c r="Q101" s="16">
        <v>1.2</v>
      </c>
      <c r="R101" s="16">
        <v>0.7</v>
      </c>
      <c r="S101" s="16">
        <v>0.2</v>
      </c>
      <c r="T101" s="16">
        <v>2.8</v>
      </c>
      <c r="U101" s="18">
        <v>23.3</v>
      </c>
    </row>
    <row r="102" spans="1:21" ht="16.5" customHeight="1" x14ac:dyDescent="0.25">
      <c r="A102" s="7"/>
      <c r="B102" s="7"/>
      <c r="C102" s="7" t="s">
        <v>55</v>
      </c>
      <c r="D102" s="7"/>
      <c r="E102" s="7"/>
      <c r="F102" s="7"/>
      <c r="G102" s="7"/>
      <c r="H102" s="7"/>
      <c r="I102" s="7"/>
      <c r="J102" s="7"/>
      <c r="K102" s="7"/>
      <c r="L102" s="9" t="s">
        <v>47</v>
      </c>
      <c r="M102" s="16">
        <v>6.3</v>
      </c>
      <c r="N102" s="16">
        <v>1.4</v>
      </c>
      <c r="O102" s="16">
        <v>5.6</v>
      </c>
      <c r="P102" s="16">
        <v>2.8</v>
      </c>
      <c r="Q102" s="16">
        <v>1</v>
      </c>
      <c r="R102" s="16">
        <v>0.7</v>
      </c>
      <c r="S102" s="16">
        <v>0.2</v>
      </c>
      <c r="T102" s="16">
        <v>2.5</v>
      </c>
      <c r="U102" s="18">
        <v>20.399999999999999</v>
      </c>
    </row>
    <row r="103" spans="1:21" ht="16.5" customHeight="1" x14ac:dyDescent="0.25">
      <c r="A103" s="7"/>
      <c r="B103" s="7"/>
      <c r="C103" s="7" t="s">
        <v>56</v>
      </c>
      <c r="D103" s="7"/>
      <c r="E103" s="7"/>
      <c r="F103" s="7"/>
      <c r="G103" s="7"/>
      <c r="H103" s="7"/>
      <c r="I103" s="7"/>
      <c r="J103" s="7"/>
      <c r="K103" s="7"/>
      <c r="L103" s="9" t="s">
        <v>47</v>
      </c>
      <c r="M103" s="16">
        <v>7</v>
      </c>
      <c r="N103" s="16">
        <v>1.5</v>
      </c>
      <c r="O103" s="16">
        <v>5.9</v>
      </c>
      <c r="P103" s="16">
        <v>2.8</v>
      </c>
      <c r="Q103" s="16">
        <v>1.1000000000000001</v>
      </c>
      <c r="R103" s="16">
        <v>0.7</v>
      </c>
      <c r="S103" s="16">
        <v>0.2</v>
      </c>
      <c r="T103" s="16">
        <v>2.2999999999999998</v>
      </c>
      <c r="U103" s="18">
        <v>21.5</v>
      </c>
    </row>
    <row r="104" spans="1:21" ht="16.5" customHeight="1" x14ac:dyDescent="0.25">
      <c r="A104" s="7"/>
      <c r="B104" s="7"/>
      <c r="C104" s="7" t="s">
        <v>57</v>
      </c>
      <c r="D104" s="7"/>
      <c r="E104" s="7"/>
      <c r="F104" s="7"/>
      <c r="G104" s="7"/>
      <c r="H104" s="7"/>
      <c r="I104" s="7"/>
      <c r="J104" s="7"/>
      <c r="K104" s="7"/>
      <c r="L104" s="9" t="s">
        <v>47</v>
      </c>
      <c r="M104" s="16">
        <v>6</v>
      </c>
      <c r="N104" s="16">
        <v>1.4</v>
      </c>
      <c r="O104" s="16">
        <v>5.0999999999999996</v>
      </c>
      <c r="P104" s="16">
        <v>2.4</v>
      </c>
      <c r="Q104" s="16">
        <v>1</v>
      </c>
      <c r="R104" s="16">
        <v>0.7</v>
      </c>
      <c r="S104" s="16">
        <v>0.2</v>
      </c>
      <c r="T104" s="16">
        <v>2</v>
      </c>
      <c r="U104" s="18">
        <v>18.600000000000001</v>
      </c>
    </row>
    <row r="105" spans="1:21" ht="16.5" customHeight="1" x14ac:dyDescent="0.25">
      <c r="A105" s="7"/>
      <c r="B105" s="7"/>
      <c r="C105" s="7" t="s">
        <v>58</v>
      </c>
      <c r="D105" s="7"/>
      <c r="E105" s="7"/>
      <c r="F105" s="7"/>
      <c r="G105" s="7"/>
      <c r="H105" s="7"/>
      <c r="I105" s="7"/>
      <c r="J105" s="7"/>
      <c r="K105" s="7"/>
      <c r="L105" s="9" t="s">
        <v>47</v>
      </c>
      <c r="M105" s="16">
        <v>5.5</v>
      </c>
      <c r="N105" s="16">
        <v>1.2</v>
      </c>
      <c r="O105" s="16">
        <v>4.3</v>
      </c>
      <c r="P105" s="16">
        <v>1.9</v>
      </c>
      <c r="Q105" s="16">
        <v>0.8</v>
      </c>
      <c r="R105" s="16">
        <v>0.6</v>
      </c>
      <c r="S105" s="16">
        <v>0.2</v>
      </c>
      <c r="T105" s="16">
        <v>1.4</v>
      </c>
      <c r="U105" s="18">
        <v>16</v>
      </c>
    </row>
    <row r="106" spans="1:21" ht="16.5" customHeight="1" x14ac:dyDescent="0.25">
      <c r="A106" s="7"/>
      <c r="B106" s="7"/>
      <c r="C106" s="7" t="s">
        <v>59</v>
      </c>
      <c r="D106" s="7"/>
      <c r="E106" s="7"/>
      <c r="F106" s="7"/>
      <c r="G106" s="7"/>
      <c r="H106" s="7"/>
      <c r="I106" s="7"/>
      <c r="J106" s="7"/>
      <c r="K106" s="7"/>
      <c r="L106" s="9" t="s">
        <v>47</v>
      </c>
      <c r="M106" s="16">
        <v>4.3</v>
      </c>
      <c r="N106" s="16">
        <v>0.9</v>
      </c>
      <c r="O106" s="16">
        <v>3.3</v>
      </c>
      <c r="P106" s="16">
        <v>1.5</v>
      </c>
      <c r="Q106" s="16">
        <v>0.6</v>
      </c>
      <c r="R106" s="16">
        <v>0.5</v>
      </c>
      <c r="S106" s="16">
        <v>0.1</v>
      </c>
      <c r="T106" s="16">
        <v>1.1000000000000001</v>
      </c>
      <c r="U106" s="18">
        <v>12.4</v>
      </c>
    </row>
    <row r="107" spans="1:21" ht="16.5" customHeight="1" x14ac:dyDescent="0.25">
      <c r="A107" s="7"/>
      <c r="B107" s="7"/>
      <c r="C107" s="7" t="s">
        <v>60</v>
      </c>
      <c r="D107" s="7"/>
      <c r="E107" s="7"/>
      <c r="F107" s="7"/>
      <c r="G107" s="7"/>
      <c r="H107" s="7"/>
      <c r="I107" s="7"/>
      <c r="J107" s="7"/>
      <c r="K107" s="7"/>
      <c r="L107" s="9" t="s">
        <v>47</v>
      </c>
      <c r="M107" s="16">
        <v>3.1</v>
      </c>
      <c r="N107" s="16">
        <v>0.7</v>
      </c>
      <c r="O107" s="16">
        <v>2.2000000000000002</v>
      </c>
      <c r="P107" s="16">
        <v>0.9</v>
      </c>
      <c r="Q107" s="16">
        <v>0.4</v>
      </c>
      <c r="R107" s="16">
        <v>0.5</v>
      </c>
      <c r="S107" s="16">
        <v>0.1</v>
      </c>
      <c r="T107" s="16">
        <v>0.7</v>
      </c>
      <c r="U107" s="16">
        <v>8.6</v>
      </c>
    </row>
    <row r="108" spans="1:21" ht="16.5" customHeight="1" x14ac:dyDescent="0.25">
      <c r="A108" s="7"/>
      <c r="B108" s="7"/>
      <c r="C108" s="7" t="s">
        <v>61</v>
      </c>
      <c r="D108" s="7"/>
      <c r="E108" s="7"/>
      <c r="F108" s="7"/>
      <c r="G108" s="7"/>
      <c r="H108" s="7"/>
      <c r="I108" s="7"/>
      <c r="J108" s="7"/>
      <c r="K108" s="7"/>
      <c r="L108" s="9" t="s">
        <v>47</v>
      </c>
      <c r="M108" s="16">
        <v>2.1</v>
      </c>
      <c r="N108" s="16">
        <v>0.4</v>
      </c>
      <c r="O108" s="16">
        <v>1.4</v>
      </c>
      <c r="P108" s="16">
        <v>0.6</v>
      </c>
      <c r="Q108" s="16">
        <v>0.2</v>
      </c>
      <c r="R108" s="16">
        <v>0.3</v>
      </c>
      <c r="S108" s="16" t="s">
        <v>73</v>
      </c>
      <c r="T108" s="16">
        <v>0.4</v>
      </c>
      <c r="U108" s="16">
        <v>5.4</v>
      </c>
    </row>
    <row r="109" spans="1:21" ht="16.5" customHeight="1" x14ac:dyDescent="0.25">
      <c r="A109" s="7"/>
      <c r="B109" s="7"/>
      <c r="C109" s="7" t="s">
        <v>62</v>
      </c>
      <c r="D109" s="7"/>
      <c r="E109" s="7"/>
      <c r="F109" s="7"/>
      <c r="G109" s="7"/>
      <c r="H109" s="7"/>
      <c r="I109" s="7"/>
      <c r="J109" s="7"/>
      <c r="K109" s="7"/>
      <c r="L109" s="9" t="s">
        <v>47</v>
      </c>
      <c r="M109" s="16">
        <v>1.1000000000000001</v>
      </c>
      <c r="N109" s="16">
        <v>0.2</v>
      </c>
      <c r="O109" s="16">
        <v>0.7</v>
      </c>
      <c r="P109" s="16">
        <v>0.3</v>
      </c>
      <c r="Q109" s="16">
        <v>0.1</v>
      </c>
      <c r="R109" s="16">
        <v>0.2</v>
      </c>
      <c r="S109" s="16" t="s">
        <v>73</v>
      </c>
      <c r="T109" s="16">
        <v>0.2</v>
      </c>
      <c r="U109" s="16">
        <v>2.7</v>
      </c>
    </row>
    <row r="110" spans="1:21" ht="16.5" customHeight="1" x14ac:dyDescent="0.25">
      <c r="A110" s="7"/>
      <c r="B110" s="7"/>
      <c r="C110" s="7" t="s">
        <v>63</v>
      </c>
      <c r="D110" s="7"/>
      <c r="E110" s="7"/>
      <c r="F110" s="7"/>
      <c r="G110" s="7"/>
      <c r="H110" s="7"/>
      <c r="I110" s="7"/>
      <c r="J110" s="7"/>
      <c r="K110" s="7"/>
      <c r="L110" s="9" t="s">
        <v>47</v>
      </c>
      <c r="M110" s="16">
        <v>0.5</v>
      </c>
      <c r="N110" s="16">
        <v>0.1</v>
      </c>
      <c r="O110" s="16">
        <v>0.3</v>
      </c>
      <c r="P110" s="16">
        <v>0.1</v>
      </c>
      <c r="Q110" s="16">
        <v>0.1</v>
      </c>
      <c r="R110" s="26" t="s">
        <v>118</v>
      </c>
      <c r="S110" s="26" t="s">
        <v>118</v>
      </c>
      <c r="T110" s="16">
        <v>0.1</v>
      </c>
      <c r="U110" s="16">
        <v>1.3</v>
      </c>
    </row>
    <row r="111" spans="1:21" ht="16.5" customHeight="1" x14ac:dyDescent="0.25">
      <c r="A111" s="7"/>
      <c r="B111" s="7"/>
      <c r="C111" s="7" t="s">
        <v>64</v>
      </c>
      <c r="D111" s="7"/>
      <c r="E111" s="7"/>
      <c r="F111" s="7"/>
      <c r="G111" s="7"/>
      <c r="H111" s="7"/>
      <c r="I111" s="7"/>
      <c r="J111" s="7"/>
      <c r="K111" s="7"/>
      <c r="L111" s="9" t="s">
        <v>47</v>
      </c>
      <c r="M111" s="16">
        <v>0.3</v>
      </c>
      <c r="N111" s="16">
        <v>0.1</v>
      </c>
      <c r="O111" s="16">
        <v>0.2</v>
      </c>
      <c r="P111" s="16">
        <v>0.1</v>
      </c>
      <c r="Q111" s="16" t="s">
        <v>73</v>
      </c>
      <c r="R111" s="26" t="s">
        <v>118</v>
      </c>
      <c r="S111" s="26" t="s">
        <v>118</v>
      </c>
      <c r="T111" s="16" t="s">
        <v>73</v>
      </c>
      <c r="U111" s="16">
        <v>0.7</v>
      </c>
    </row>
    <row r="112" spans="1:21" ht="16.5" customHeight="1" x14ac:dyDescent="0.25">
      <c r="A112" s="7"/>
      <c r="B112" s="7"/>
      <c r="C112" s="7" t="s">
        <v>65</v>
      </c>
      <c r="D112" s="7"/>
      <c r="E112" s="7"/>
      <c r="F112" s="7"/>
      <c r="G112" s="7"/>
      <c r="H112" s="7"/>
      <c r="I112" s="7"/>
      <c r="J112" s="7"/>
      <c r="K112" s="7"/>
      <c r="L112" s="9" t="s">
        <v>47</v>
      </c>
      <c r="M112" s="22">
        <v>140.19999999999999</v>
      </c>
      <c r="N112" s="18">
        <v>31.2</v>
      </c>
      <c r="O112" s="22">
        <v>117.5</v>
      </c>
      <c r="P112" s="18">
        <v>53.2</v>
      </c>
      <c r="Q112" s="18">
        <v>22.2</v>
      </c>
      <c r="R112" s="18">
        <v>14.9</v>
      </c>
      <c r="S112" s="16">
        <v>4.2</v>
      </c>
      <c r="T112" s="18">
        <v>39</v>
      </c>
      <c r="U112" s="22">
        <v>422.4</v>
      </c>
    </row>
    <row r="113" spans="1:21" ht="16.5" customHeight="1" x14ac:dyDescent="0.25">
      <c r="A113" s="7"/>
      <c r="B113" s="7" t="s">
        <v>69</v>
      </c>
      <c r="C113" s="7"/>
      <c r="D113" s="7"/>
      <c r="E113" s="7"/>
      <c r="F113" s="7"/>
      <c r="G113" s="7"/>
      <c r="H113" s="7"/>
      <c r="I113" s="7"/>
      <c r="J113" s="7"/>
      <c r="K113" s="7"/>
      <c r="L113" s="9"/>
      <c r="M113" s="10"/>
      <c r="N113" s="10"/>
      <c r="O113" s="10"/>
      <c r="P113" s="10"/>
      <c r="Q113" s="10"/>
      <c r="R113" s="10"/>
      <c r="S113" s="10"/>
      <c r="T113" s="10"/>
      <c r="U113" s="10"/>
    </row>
    <row r="114" spans="1:21" ht="16.5" customHeight="1" x14ac:dyDescent="0.25">
      <c r="A114" s="7"/>
      <c r="B114" s="7"/>
      <c r="C114" s="7" t="s">
        <v>65</v>
      </c>
      <c r="D114" s="7"/>
      <c r="E114" s="7"/>
      <c r="F114" s="7"/>
      <c r="G114" s="7"/>
      <c r="H114" s="7"/>
      <c r="I114" s="7"/>
      <c r="J114" s="7"/>
      <c r="K114" s="7"/>
      <c r="L114" s="9" t="s">
        <v>67</v>
      </c>
      <c r="M114" s="18">
        <v>49.9</v>
      </c>
      <c r="N114" s="18">
        <v>50.2</v>
      </c>
      <c r="O114" s="18">
        <v>49.7</v>
      </c>
      <c r="P114" s="18">
        <v>50.1</v>
      </c>
      <c r="Q114" s="18">
        <v>49.5</v>
      </c>
      <c r="R114" s="18">
        <v>49.8</v>
      </c>
      <c r="S114" s="18">
        <v>51.7</v>
      </c>
      <c r="T114" s="18">
        <v>50.7</v>
      </c>
      <c r="U114" s="18">
        <v>50</v>
      </c>
    </row>
    <row r="115" spans="1:21" ht="16.5" customHeight="1" x14ac:dyDescent="0.25">
      <c r="A115" s="7"/>
      <c r="B115" s="7" t="s">
        <v>70</v>
      </c>
      <c r="C115" s="7"/>
      <c r="D115" s="7"/>
      <c r="E115" s="7"/>
      <c r="F115" s="7"/>
      <c r="G115" s="7"/>
      <c r="H115" s="7"/>
      <c r="I115" s="7"/>
      <c r="J115" s="7"/>
      <c r="K115" s="7"/>
      <c r="L115" s="9"/>
      <c r="M115" s="10"/>
      <c r="N115" s="10"/>
      <c r="O115" s="10"/>
      <c r="P115" s="10"/>
      <c r="Q115" s="10"/>
      <c r="R115" s="10"/>
      <c r="S115" s="10"/>
      <c r="T115" s="10"/>
      <c r="U115" s="10"/>
    </row>
    <row r="116" spans="1:21" ht="16.5" customHeight="1" x14ac:dyDescent="0.25">
      <c r="A116" s="7"/>
      <c r="B116" s="7"/>
      <c r="C116" s="7" t="s">
        <v>46</v>
      </c>
      <c r="D116" s="7"/>
      <c r="E116" s="7"/>
      <c r="F116" s="7"/>
      <c r="G116" s="7"/>
      <c r="H116" s="7"/>
      <c r="I116" s="7"/>
      <c r="J116" s="7"/>
      <c r="K116" s="7"/>
      <c r="L116" s="9" t="s">
        <v>47</v>
      </c>
      <c r="M116" s="18">
        <v>32.799999999999997</v>
      </c>
      <c r="N116" s="16">
        <v>7.3</v>
      </c>
      <c r="O116" s="18">
        <v>27.7</v>
      </c>
      <c r="P116" s="18">
        <v>11.5</v>
      </c>
      <c r="Q116" s="16">
        <v>5</v>
      </c>
      <c r="R116" s="16">
        <v>3.2</v>
      </c>
      <c r="S116" s="16">
        <v>0.9</v>
      </c>
      <c r="T116" s="16">
        <v>7.1</v>
      </c>
      <c r="U116" s="18">
        <v>95.4</v>
      </c>
    </row>
    <row r="117" spans="1:21" ht="16.5" customHeight="1" x14ac:dyDescent="0.25">
      <c r="A117" s="7"/>
      <c r="B117" s="7"/>
      <c r="C117" s="7" t="s">
        <v>48</v>
      </c>
      <c r="D117" s="7"/>
      <c r="E117" s="7"/>
      <c r="F117" s="7"/>
      <c r="G117" s="7"/>
      <c r="H117" s="7"/>
      <c r="I117" s="7"/>
      <c r="J117" s="7"/>
      <c r="K117" s="7"/>
      <c r="L117" s="9" t="s">
        <v>47</v>
      </c>
      <c r="M117" s="18">
        <v>31.5</v>
      </c>
      <c r="N117" s="16">
        <v>6.8</v>
      </c>
      <c r="O117" s="18">
        <v>27.1</v>
      </c>
      <c r="P117" s="18">
        <v>11.5</v>
      </c>
      <c r="Q117" s="16">
        <v>5.0999999999999996</v>
      </c>
      <c r="R117" s="16">
        <v>3.1</v>
      </c>
      <c r="S117" s="16">
        <v>0.9</v>
      </c>
      <c r="T117" s="16">
        <v>7.5</v>
      </c>
      <c r="U117" s="18">
        <v>93.6</v>
      </c>
    </row>
    <row r="118" spans="1:21" ht="16.5" customHeight="1" x14ac:dyDescent="0.25">
      <c r="A118" s="7"/>
      <c r="B118" s="7"/>
      <c r="C118" s="7" t="s">
        <v>49</v>
      </c>
      <c r="D118" s="7"/>
      <c r="E118" s="7"/>
      <c r="F118" s="7"/>
      <c r="G118" s="7"/>
      <c r="H118" s="7"/>
      <c r="I118" s="7"/>
      <c r="J118" s="7"/>
      <c r="K118" s="7"/>
      <c r="L118" s="9" t="s">
        <v>47</v>
      </c>
      <c r="M118" s="18">
        <v>30.9</v>
      </c>
      <c r="N118" s="16">
        <v>6.5</v>
      </c>
      <c r="O118" s="18">
        <v>26.9</v>
      </c>
      <c r="P118" s="18">
        <v>11.3</v>
      </c>
      <c r="Q118" s="16">
        <v>4.8</v>
      </c>
      <c r="R118" s="16">
        <v>3.5</v>
      </c>
      <c r="S118" s="16">
        <v>0.7</v>
      </c>
      <c r="T118" s="16">
        <v>7.1</v>
      </c>
      <c r="U118" s="18">
        <v>91.8</v>
      </c>
    </row>
    <row r="119" spans="1:21" ht="16.5" customHeight="1" x14ac:dyDescent="0.25">
      <c r="A119" s="7"/>
      <c r="B119" s="7"/>
      <c r="C119" s="7" t="s">
        <v>50</v>
      </c>
      <c r="D119" s="7"/>
      <c r="E119" s="7"/>
      <c r="F119" s="7"/>
      <c r="G119" s="7"/>
      <c r="H119" s="7"/>
      <c r="I119" s="7"/>
      <c r="J119" s="7"/>
      <c r="K119" s="7"/>
      <c r="L119" s="9" t="s">
        <v>47</v>
      </c>
      <c r="M119" s="18">
        <v>28.3</v>
      </c>
      <c r="N119" s="16">
        <v>6.1</v>
      </c>
      <c r="O119" s="18">
        <v>24.8</v>
      </c>
      <c r="P119" s="18">
        <v>10.4</v>
      </c>
      <c r="Q119" s="16">
        <v>4.7</v>
      </c>
      <c r="R119" s="16">
        <v>3</v>
      </c>
      <c r="S119" s="16">
        <v>0.8</v>
      </c>
      <c r="T119" s="16">
        <v>7</v>
      </c>
      <c r="U119" s="18">
        <v>85.1</v>
      </c>
    </row>
    <row r="120" spans="1:21" ht="16.5" customHeight="1" x14ac:dyDescent="0.25">
      <c r="A120" s="7"/>
      <c r="B120" s="7"/>
      <c r="C120" s="7" t="s">
        <v>51</v>
      </c>
      <c r="D120" s="7"/>
      <c r="E120" s="7"/>
      <c r="F120" s="7"/>
      <c r="G120" s="7"/>
      <c r="H120" s="7"/>
      <c r="I120" s="7"/>
      <c r="J120" s="7"/>
      <c r="K120" s="7"/>
      <c r="L120" s="9" t="s">
        <v>47</v>
      </c>
      <c r="M120" s="18">
        <v>25.9</v>
      </c>
      <c r="N120" s="16">
        <v>6</v>
      </c>
      <c r="O120" s="18">
        <v>21.6</v>
      </c>
      <c r="P120" s="16">
        <v>9.4</v>
      </c>
      <c r="Q120" s="16">
        <v>4.0999999999999996</v>
      </c>
      <c r="R120" s="16">
        <v>2.6</v>
      </c>
      <c r="S120" s="16">
        <v>0.9</v>
      </c>
      <c r="T120" s="16">
        <v>6.8</v>
      </c>
      <c r="U120" s="18">
        <v>77.400000000000006</v>
      </c>
    </row>
    <row r="121" spans="1:21" ht="16.5" customHeight="1" x14ac:dyDescent="0.25">
      <c r="A121" s="7"/>
      <c r="B121" s="7"/>
      <c r="C121" s="7" t="s">
        <v>52</v>
      </c>
      <c r="D121" s="7"/>
      <c r="E121" s="7"/>
      <c r="F121" s="7"/>
      <c r="G121" s="7"/>
      <c r="H121" s="7"/>
      <c r="I121" s="7"/>
      <c r="J121" s="7"/>
      <c r="K121" s="7"/>
      <c r="L121" s="9" t="s">
        <v>47</v>
      </c>
      <c r="M121" s="18">
        <v>22.7</v>
      </c>
      <c r="N121" s="16">
        <v>5.6</v>
      </c>
      <c r="O121" s="18">
        <v>19.399999999999999</v>
      </c>
      <c r="P121" s="16">
        <v>9.1</v>
      </c>
      <c r="Q121" s="16">
        <v>3.8</v>
      </c>
      <c r="R121" s="16">
        <v>2.2000000000000002</v>
      </c>
      <c r="S121" s="16">
        <v>0.8</v>
      </c>
      <c r="T121" s="16">
        <v>6.9</v>
      </c>
      <c r="U121" s="18">
        <v>70.5</v>
      </c>
    </row>
    <row r="122" spans="1:21" ht="16.5" customHeight="1" x14ac:dyDescent="0.25">
      <c r="A122" s="7"/>
      <c r="B122" s="7"/>
      <c r="C122" s="7" t="s">
        <v>53</v>
      </c>
      <c r="D122" s="7"/>
      <c r="E122" s="7"/>
      <c r="F122" s="7"/>
      <c r="G122" s="7"/>
      <c r="H122" s="7"/>
      <c r="I122" s="7"/>
      <c r="J122" s="7"/>
      <c r="K122" s="7"/>
      <c r="L122" s="9" t="s">
        <v>47</v>
      </c>
      <c r="M122" s="18">
        <v>17.600000000000001</v>
      </c>
      <c r="N122" s="16">
        <v>4.2</v>
      </c>
      <c r="O122" s="18">
        <v>14.6</v>
      </c>
      <c r="P122" s="16">
        <v>8.1</v>
      </c>
      <c r="Q122" s="16">
        <v>3.1</v>
      </c>
      <c r="R122" s="16">
        <v>1.9</v>
      </c>
      <c r="S122" s="16">
        <v>0.6</v>
      </c>
      <c r="T122" s="16">
        <v>6.6</v>
      </c>
      <c r="U122" s="18">
        <v>56.7</v>
      </c>
    </row>
    <row r="123" spans="1:21" ht="16.5" customHeight="1" x14ac:dyDescent="0.25">
      <c r="A123" s="7"/>
      <c r="B123" s="7"/>
      <c r="C123" s="7" t="s">
        <v>54</v>
      </c>
      <c r="D123" s="7"/>
      <c r="E123" s="7"/>
      <c r="F123" s="7"/>
      <c r="G123" s="7"/>
      <c r="H123" s="7"/>
      <c r="I123" s="7"/>
      <c r="J123" s="7"/>
      <c r="K123" s="7"/>
      <c r="L123" s="9" t="s">
        <v>47</v>
      </c>
      <c r="M123" s="18">
        <v>14.5</v>
      </c>
      <c r="N123" s="16">
        <v>3.2</v>
      </c>
      <c r="O123" s="18">
        <v>12.7</v>
      </c>
      <c r="P123" s="16">
        <v>6.4</v>
      </c>
      <c r="Q123" s="16">
        <v>2.4</v>
      </c>
      <c r="R123" s="16">
        <v>1.6</v>
      </c>
      <c r="S123" s="16">
        <v>0.5</v>
      </c>
      <c r="T123" s="16">
        <v>5.5</v>
      </c>
      <c r="U123" s="18">
        <v>46.9</v>
      </c>
    </row>
    <row r="124" spans="1:21" ht="16.5" customHeight="1" x14ac:dyDescent="0.25">
      <c r="A124" s="7"/>
      <c r="B124" s="7"/>
      <c r="C124" s="7" t="s">
        <v>55</v>
      </c>
      <c r="D124" s="7"/>
      <c r="E124" s="7"/>
      <c r="F124" s="7"/>
      <c r="G124" s="7"/>
      <c r="H124" s="7"/>
      <c r="I124" s="7"/>
      <c r="J124" s="7"/>
      <c r="K124" s="7"/>
      <c r="L124" s="9" t="s">
        <v>47</v>
      </c>
      <c r="M124" s="18">
        <v>12.9</v>
      </c>
      <c r="N124" s="16">
        <v>2.9</v>
      </c>
      <c r="O124" s="18">
        <v>11.7</v>
      </c>
      <c r="P124" s="16">
        <v>5.7</v>
      </c>
      <c r="Q124" s="16">
        <v>2.1</v>
      </c>
      <c r="R124" s="16">
        <v>1.4</v>
      </c>
      <c r="S124" s="16">
        <v>0.4</v>
      </c>
      <c r="T124" s="16">
        <v>4.8</v>
      </c>
      <c r="U124" s="18">
        <v>41.9</v>
      </c>
    </row>
    <row r="125" spans="1:21" ht="16.5" customHeight="1" x14ac:dyDescent="0.25">
      <c r="A125" s="7"/>
      <c r="B125" s="7"/>
      <c r="C125" s="7" t="s">
        <v>56</v>
      </c>
      <c r="D125" s="7"/>
      <c r="E125" s="7"/>
      <c r="F125" s="7"/>
      <c r="G125" s="7"/>
      <c r="H125" s="7"/>
      <c r="I125" s="7"/>
      <c r="J125" s="7"/>
      <c r="K125" s="7"/>
      <c r="L125" s="9" t="s">
        <v>47</v>
      </c>
      <c r="M125" s="18">
        <v>15</v>
      </c>
      <c r="N125" s="16">
        <v>3.1</v>
      </c>
      <c r="O125" s="18">
        <v>12.4</v>
      </c>
      <c r="P125" s="16">
        <v>5.6</v>
      </c>
      <c r="Q125" s="16">
        <v>2.4</v>
      </c>
      <c r="R125" s="16">
        <v>1.6</v>
      </c>
      <c r="S125" s="16">
        <v>0.5</v>
      </c>
      <c r="T125" s="16">
        <v>4.7</v>
      </c>
      <c r="U125" s="18">
        <v>45.3</v>
      </c>
    </row>
    <row r="126" spans="1:21" ht="16.5" customHeight="1" x14ac:dyDescent="0.25">
      <c r="A126" s="7"/>
      <c r="B126" s="7"/>
      <c r="C126" s="7" t="s">
        <v>57</v>
      </c>
      <c r="D126" s="7"/>
      <c r="E126" s="7"/>
      <c r="F126" s="7"/>
      <c r="G126" s="7"/>
      <c r="H126" s="7"/>
      <c r="I126" s="7"/>
      <c r="J126" s="7"/>
      <c r="K126" s="7"/>
      <c r="L126" s="9" t="s">
        <v>47</v>
      </c>
      <c r="M126" s="18">
        <v>13</v>
      </c>
      <c r="N126" s="16">
        <v>2.9</v>
      </c>
      <c r="O126" s="18">
        <v>10.6</v>
      </c>
      <c r="P126" s="16">
        <v>5.0999999999999996</v>
      </c>
      <c r="Q126" s="16">
        <v>2.1</v>
      </c>
      <c r="R126" s="16">
        <v>1.5</v>
      </c>
      <c r="S126" s="16">
        <v>0.4</v>
      </c>
      <c r="T126" s="16">
        <v>4.0999999999999996</v>
      </c>
      <c r="U126" s="18">
        <v>39.6</v>
      </c>
    </row>
    <row r="127" spans="1:21" ht="16.5" customHeight="1" x14ac:dyDescent="0.25">
      <c r="A127" s="7"/>
      <c r="B127" s="7"/>
      <c r="C127" s="7" t="s">
        <v>58</v>
      </c>
      <c r="D127" s="7"/>
      <c r="E127" s="7"/>
      <c r="F127" s="7"/>
      <c r="G127" s="7"/>
      <c r="H127" s="7"/>
      <c r="I127" s="7"/>
      <c r="J127" s="7"/>
      <c r="K127" s="7"/>
      <c r="L127" s="9" t="s">
        <v>47</v>
      </c>
      <c r="M127" s="18">
        <v>11.7</v>
      </c>
      <c r="N127" s="16">
        <v>2.4</v>
      </c>
      <c r="O127" s="16">
        <v>9.1</v>
      </c>
      <c r="P127" s="16">
        <v>4.3</v>
      </c>
      <c r="Q127" s="16">
        <v>1.8</v>
      </c>
      <c r="R127" s="16">
        <v>1.4</v>
      </c>
      <c r="S127" s="16">
        <v>0.3</v>
      </c>
      <c r="T127" s="16">
        <v>3.1</v>
      </c>
      <c r="U127" s="18">
        <v>34</v>
      </c>
    </row>
    <row r="128" spans="1:21" ht="16.5" customHeight="1" x14ac:dyDescent="0.25">
      <c r="A128" s="7"/>
      <c r="B128" s="7"/>
      <c r="C128" s="7" t="s">
        <v>59</v>
      </c>
      <c r="D128" s="7"/>
      <c r="E128" s="7"/>
      <c r="F128" s="7"/>
      <c r="G128" s="7"/>
      <c r="H128" s="7"/>
      <c r="I128" s="7"/>
      <c r="J128" s="7"/>
      <c r="K128" s="7"/>
      <c r="L128" s="9" t="s">
        <v>47</v>
      </c>
      <c r="M128" s="16">
        <v>8.9</v>
      </c>
      <c r="N128" s="16">
        <v>1.9</v>
      </c>
      <c r="O128" s="16">
        <v>7</v>
      </c>
      <c r="P128" s="16">
        <v>3.2</v>
      </c>
      <c r="Q128" s="16">
        <v>1.4</v>
      </c>
      <c r="R128" s="16">
        <v>1.1000000000000001</v>
      </c>
      <c r="S128" s="16">
        <v>0.2</v>
      </c>
      <c r="T128" s="16">
        <v>2.4</v>
      </c>
      <c r="U128" s="18">
        <v>26.1</v>
      </c>
    </row>
    <row r="129" spans="1:21" ht="16.5" customHeight="1" x14ac:dyDescent="0.25">
      <c r="A129" s="7"/>
      <c r="B129" s="7"/>
      <c r="C129" s="7" t="s">
        <v>60</v>
      </c>
      <c r="D129" s="7"/>
      <c r="E129" s="7"/>
      <c r="F129" s="7"/>
      <c r="G129" s="7"/>
      <c r="H129" s="7"/>
      <c r="I129" s="7"/>
      <c r="J129" s="7"/>
      <c r="K129" s="7"/>
      <c r="L129" s="9" t="s">
        <v>47</v>
      </c>
      <c r="M129" s="16">
        <v>6.5</v>
      </c>
      <c r="N129" s="16">
        <v>1.4</v>
      </c>
      <c r="O129" s="16">
        <v>4.9000000000000004</v>
      </c>
      <c r="P129" s="16">
        <v>2.1</v>
      </c>
      <c r="Q129" s="16">
        <v>0.9</v>
      </c>
      <c r="R129" s="16">
        <v>0.8</v>
      </c>
      <c r="S129" s="16">
        <v>0.2</v>
      </c>
      <c r="T129" s="16">
        <v>1.5</v>
      </c>
      <c r="U129" s="18">
        <v>18.399999999999999</v>
      </c>
    </row>
    <row r="130" spans="1:21" ht="16.5" customHeight="1" x14ac:dyDescent="0.25">
      <c r="A130" s="7"/>
      <c r="B130" s="7"/>
      <c r="C130" s="7" t="s">
        <v>61</v>
      </c>
      <c r="D130" s="7"/>
      <c r="E130" s="7"/>
      <c r="F130" s="7"/>
      <c r="G130" s="7"/>
      <c r="H130" s="7"/>
      <c r="I130" s="7"/>
      <c r="J130" s="7"/>
      <c r="K130" s="7"/>
      <c r="L130" s="9" t="s">
        <v>47</v>
      </c>
      <c r="M130" s="16">
        <v>4.3</v>
      </c>
      <c r="N130" s="16">
        <v>0.9</v>
      </c>
      <c r="O130" s="16">
        <v>3.1</v>
      </c>
      <c r="P130" s="16">
        <v>1.3</v>
      </c>
      <c r="Q130" s="16">
        <v>0.5</v>
      </c>
      <c r="R130" s="16">
        <v>0.5</v>
      </c>
      <c r="S130" s="16">
        <v>0.1</v>
      </c>
      <c r="T130" s="16">
        <v>0.8</v>
      </c>
      <c r="U130" s="18">
        <v>11.5</v>
      </c>
    </row>
    <row r="131" spans="1:21" ht="16.5" customHeight="1" x14ac:dyDescent="0.25">
      <c r="A131" s="7"/>
      <c r="B131" s="7"/>
      <c r="C131" s="7" t="s">
        <v>62</v>
      </c>
      <c r="D131" s="7"/>
      <c r="E131" s="7"/>
      <c r="F131" s="7"/>
      <c r="G131" s="7"/>
      <c r="H131" s="7"/>
      <c r="I131" s="7"/>
      <c r="J131" s="7"/>
      <c r="K131" s="7"/>
      <c r="L131" s="9" t="s">
        <v>47</v>
      </c>
      <c r="M131" s="16">
        <v>2.4</v>
      </c>
      <c r="N131" s="16">
        <v>0.5</v>
      </c>
      <c r="O131" s="16">
        <v>1.6</v>
      </c>
      <c r="P131" s="16">
        <v>0.6</v>
      </c>
      <c r="Q131" s="16">
        <v>0.3</v>
      </c>
      <c r="R131" s="16">
        <v>0.5</v>
      </c>
      <c r="S131" s="16">
        <v>0.1</v>
      </c>
      <c r="T131" s="16">
        <v>0.5</v>
      </c>
      <c r="U131" s="16">
        <v>6.2</v>
      </c>
    </row>
    <row r="132" spans="1:21" ht="16.5" customHeight="1" x14ac:dyDescent="0.25">
      <c r="A132" s="7"/>
      <c r="B132" s="7"/>
      <c r="C132" s="7" t="s">
        <v>63</v>
      </c>
      <c r="D132" s="7"/>
      <c r="E132" s="7"/>
      <c r="F132" s="7"/>
      <c r="G132" s="7"/>
      <c r="H132" s="7"/>
      <c r="I132" s="7"/>
      <c r="J132" s="7"/>
      <c r="K132" s="7"/>
      <c r="L132" s="9" t="s">
        <v>47</v>
      </c>
      <c r="M132" s="16">
        <v>1.3</v>
      </c>
      <c r="N132" s="16">
        <v>0.2</v>
      </c>
      <c r="O132" s="16">
        <v>0.8</v>
      </c>
      <c r="P132" s="16">
        <v>0.3</v>
      </c>
      <c r="Q132" s="16">
        <v>0.2</v>
      </c>
      <c r="R132" s="26" t="s">
        <v>118</v>
      </c>
      <c r="S132" s="26" t="s">
        <v>118</v>
      </c>
      <c r="T132" s="16">
        <v>0.2</v>
      </c>
      <c r="U132" s="16">
        <v>3.2</v>
      </c>
    </row>
    <row r="133" spans="1:21" ht="16.5" customHeight="1" x14ac:dyDescent="0.25">
      <c r="A133" s="7"/>
      <c r="B133" s="7"/>
      <c r="C133" s="7" t="s">
        <v>64</v>
      </c>
      <c r="D133" s="7"/>
      <c r="E133" s="7"/>
      <c r="F133" s="7"/>
      <c r="G133" s="7"/>
      <c r="H133" s="7"/>
      <c r="I133" s="7"/>
      <c r="J133" s="7"/>
      <c r="K133" s="7"/>
      <c r="L133" s="9" t="s">
        <v>47</v>
      </c>
      <c r="M133" s="16">
        <v>0.7</v>
      </c>
      <c r="N133" s="16">
        <v>0.2</v>
      </c>
      <c r="O133" s="16">
        <v>0.5</v>
      </c>
      <c r="P133" s="16">
        <v>0.2</v>
      </c>
      <c r="Q133" s="16">
        <v>0.1</v>
      </c>
      <c r="R133" s="26" t="s">
        <v>118</v>
      </c>
      <c r="S133" s="26" t="s">
        <v>118</v>
      </c>
      <c r="T133" s="16">
        <v>0.1</v>
      </c>
      <c r="U133" s="16">
        <v>1.9</v>
      </c>
    </row>
    <row r="134" spans="1:21" ht="16.5" customHeight="1" x14ac:dyDescent="0.25">
      <c r="A134" s="7"/>
      <c r="B134" s="7"/>
      <c r="C134" s="7" t="s">
        <v>65</v>
      </c>
      <c r="D134" s="7"/>
      <c r="E134" s="7"/>
      <c r="F134" s="7"/>
      <c r="G134" s="7"/>
      <c r="H134" s="7"/>
      <c r="I134" s="7"/>
      <c r="J134" s="7"/>
      <c r="K134" s="7"/>
      <c r="L134" s="9" t="s">
        <v>47</v>
      </c>
      <c r="M134" s="22">
        <v>280.89999999999998</v>
      </c>
      <c r="N134" s="18">
        <v>62.1</v>
      </c>
      <c r="O134" s="22">
        <v>236.5</v>
      </c>
      <c r="P134" s="22">
        <v>106.3</v>
      </c>
      <c r="Q134" s="18">
        <v>44.8</v>
      </c>
      <c r="R134" s="18">
        <v>29.9</v>
      </c>
      <c r="S134" s="16">
        <v>8.1999999999999993</v>
      </c>
      <c r="T134" s="18">
        <v>76.8</v>
      </c>
      <c r="U134" s="22">
        <v>845.6</v>
      </c>
    </row>
    <row r="135" spans="1:21" ht="16.5" customHeight="1" x14ac:dyDescent="0.25">
      <c r="A135" s="7"/>
      <c r="B135" s="7" t="s">
        <v>71</v>
      </c>
      <c r="C135" s="7"/>
      <c r="D135" s="7"/>
      <c r="E135" s="7"/>
      <c r="F135" s="7"/>
      <c r="G135" s="7"/>
      <c r="H135" s="7"/>
      <c r="I135" s="7"/>
      <c r="J135" s="7"/>
      <c r="K135" s="7"/>
      <c r="L135" s="9"/>
      <c r="M135" s="10"/>
      <c r="N135" s="10"/>
      <c r="O135" s="10"/>
      <c r="P135" s="10"/>
      <c r="Q135" s="10"/>
      <c r="R135" s="10"/>
      <c r="S135" s="10"/>
      <c r="T135" s="10"/>
      <c r="U135" s="10"/>
    </row>
    <row r="136" spans="1:21" ht="16.5" customHeight="1" x14ac:dyDescent="0.25">
      <c r="A136" s="7"/>
      <c r="B136" s="7"/>
      <c r="C136" s="7" t="s">
        <v>65</v>
      </c>
      <c r="D136" s="7"/>
      <c r="E136" s="7"/>
      <c r="F136" s="7"/>
      <c r="G136" s="7"/>
      <c r="H136" s="7"/>
      <c r="I136" s="7"/>
      <c r="J136" s="7"/>
      <c r="K136" s="7"/>
      <c r="L136" s="9" t="s">
        <v>67</v>
      </c>
      <c r="M136" s="18">
        <v>33.200000000000003</v>
      </c>
      <c r="N136" s="16">
        <v>7.3</v>
      </c>
      <c r="O136" s="18">
        <v>28</v>
      </c>
      <c r="P136" s="18">
        <v>12.6</v>
      </c>
      <c r="Q136" s="16">
        <v>5.3</v>
      </c>
      <c r="R136" s="16">
        <v>3.5</v>
      </c>
      <c r="S136" s="16">
        <v>1</v>
      </c>
      <c r="T136" s="16">
        <v>9.1</v>
      </c>
      <c r="U136" s="22">
        <v>100</v>
      </c>
    </row>
    <row r="137" spans="1:21" ht="16.5" customHeight="1" x14ac:dyDescent="0.25">
      <c r="A137" s="7" t="s">
        <v>75</v>
      </c>
      <c r="B137" s="7"/>
      <c r="C137" s="7"/>
      <c r="D137" s="7"/>
      <c r="E137" s="7"/>
      <c r="F137" s="7"/>
      <c r="G137" s="7"/>
      <c r="H137" s="7"/>
      <c r="I137" s="7"/>
      <c r="J137" s="7"/>
      <c r="K137" s="7"/>
      <c r="L137" s="9"/>
      <c r="M137" s="10"/>
      <c r="N137" s="10"/>
      <c r="O137" s="10"/>
      <c r="P137" s="10"/>
      <c r="Q137" s="10"/>
      <c r="R137" s="10"/>
      <c r="S137" s="10"/>
      <c r="T137" s="10"/>
      <c r="U137" s="10"/>
    </row>
    <row r="138" spans="1:21" ht="16.5" customHeight="1" x14ac:dyDescent="0.25">
      <c r="A138" s="7"/>
      <c r="B138" s="7" t="s">
        <v>45</v>
      </c>
      <c r="C138" s="7"/>
      <c r="D138" s="7"/>
      <c r="E138" s="7"/>
      <c r="F138" s="7"/>
      <c r="G138" s="7"/>
      <c r="H138" s="7"/>
      <c r="I138" s="7"/>
      <c r="J138" s="7"/>
      <c r="K138" s="7"/>
      <c r="L138" s="9"/>
      <c r="M138" s="10"/>
      <c r="N138" s="10"/>
      <c r="O138" s="10"/>
      <c r="P138" s="10"/>
      <c r="Q138" s="10"/>
      <c r="R138" s="10"/>
      <c r="S138" s="10"/>
      <c r="T138" s="10"/>
      <c r="U138" s="10"/>
    </row>
    <row r="139" spans="1:21" ht="16.5" customHeight="1" x14ac:dyDescent="0.25">
      <c r="A139" s="7"/>
      <c r="B139" s="7"/>
      <c r="C139" s="7" t="s">
        <v>46</v>
      </c>
      <c r="D139" s="7"/>
      <c r="E139" s="7"/>
      <c r="F139" s="7"/>
      <c r="G139" s="7"/>
      <c r="H139" s="7"/>
      <c r="I139" s="7"/>
      <c r="J139" s="7"/>
      <c r="K139" s="7"/>
      <c r="L139" s="9" t="s">
        <v>47</v>
      </c>
      <c r="M139" s="18">
        <v>15.6</v>
      </c>
      <c r="N139" s="16">
        <v>3.6</v>
      </c>
      <c r="O139" s="18">
        <v>13.3</v>
      </c>
      <c r="P139" s="16">
        <v>5.6</v>
      </c>
      <c r="Q139" s="16">
        <v>2.4</v>
      </c>
      <c r="R139" s="16">
        <v>1.5</v>
      </c>
      <c r="S139" s="16">
        <v>0.4</v>
      </c>
      <c r="T139" s="16">
        <v>3.4</v>
      </c>
      <c r="U139" s="18">
        <v>45.8</v>
      </c>
    </row>
    <row r="140" spans="1:21" ht="16.5" customHeight="1" x14ac:dyDescent="0.25">
      <c r="A140" s="7"/>
      <c r="B140" s="7"/>
      <c r="C140" s="7" t="s">
        <v>48</v>
      </c>
      <c r="D140" s="7"/>
      <c r="E140" s="7"/>
      <c r="F140" s="7"/>
      <c r="G140" s="7"/>
      <c r="H140" s="7"/>
      <c r="I140" s="7"/>
      <c r="J140" s="7"/>
      <c r="K140" s="7"/>
      <c r="L140" s="9" t="s">
        <v>47</v>
      </c>
      <c r="M140" s="18">
        <v>15.4</v>
      </c>
      <c r="N140" s="16">
        <v>3.3</v>
      </c>
      <c r="O140" s="18">
        <v>13.5</v>
      </c>
      <c r="P140" s="16">
        <v>5.5</v>
      </c>
      <c r="Q140" s="16">
        <v>2.5</v>
      </c>
      <c r="R140" s="16">
        <v>1.6</v>
      </c>
      <c r="S140" s="16">
        <v>0.4</v>
      </c>
      <c r="T140" s="16">
        <v>3.7</v>
      </c>
      <c r="U140" s="18">
        <v>45.9</v>
      </c>
    </row>
    <row r="141" spans="1:21" ht="16.5" customHeight="1" x14ac:dyDescent="0.25">
      <c r="A141" s="7"/>
      <c r="B141" s="7"/>
      <c r="C141" s="7" t="s">
        <v>49</v>
      </c>
      <c r="D141" s="7"/>
      <c r="E141" s="7"/>
      <c r="F141" s="7"/>
      <c r="G141" s="7"/>
      <c r="H141" s="7"/>
      <c r="I141" s="7"/>
      <c r="J141" s="7"/>
      <c r="K141" s="7"/>
      <c r="L141" s="9" t="s">
        <v>47</v>
      </c>
      <c r="M141" s="18">
        <v>14.7</v>
      </c>
      <c r="N141" s="16">
        <v>3.2</v>
      </c>
      <c r="O141" s="18">
        <v>13</v>
      </c>
      <c r="P141" s="16">
        <v>5.6</v>
      </c>
      <c r="Q141" s="16">
        <v>2.2999999999999998</v>
      </c>
      <c r="R141" s="16">
        <v>1.7</v>
      </c>
      <c r="S141" s="16">
        <v>0.3</v>
      </c>
      <c r="T141" s="16">
        <v>3.4</v>
      </c>
      <c r="U141" s="18">
        <v>44.1</v>
      </c>
    </row>
    <row r="142" spans="1:21" ht="16.5" customHeight="1" x14ac:dyDescent="0.25">
      <c r="A142" s="7"/>
      <c r="B142" s="7"/>
      <c r="C142" s="7" t="s">
        <v>50</v>
      </c>
      <c r="D142" s="7"/>
      <c r="E142" s="7"/>
      <c r="F142" s="7"/>
      <c r="G142" s="7"/>
      <c r="H142" s="7"/>
      <c r="I142" s="7"/>
      <c r="J142" s="7"/>
      <c r="K142" s="7"/>
      <c r="L142" s="9" t="s">
        <v>47</v>
      </c>
      <c r="M142" s="18">
        <v>13.8</v>
      </c>
      <c r="N142" s="16">
        <v>3</v>
      </c>
      <c r="O142" s="18">
        <v>11.9</v>
      </c>
      <c r="P142" s="16">
        <v>5.2</v>
      </c>
      <c r="Q142" s="16">
        <v>2.2999999999999998</v>
      </c>
      <c r="R142" s="16">
        <v>1.4</v>
      </c>
      <c r="S142" s="16">
        <v>0.4</v>
      </c>
      <c r="T142" s="16">
        <v>3.4</v>
      </c>
      <c r="U142" s="18">
        <v>41.2</v>
      </c>
    </row>
    <row r="143" spans="1:21" ht="16.5" customHeight="1" x14ac:dyDescent="0.25">
      <c r="A143" s="7"/>
      <c r="B143" s="7"/>
      <c r="C143" s="7" t="s">
        <v>51</v>
      </c>
      <c r="D143" s="7"/>
      <c r="E143" s="7"/>
      <c r="F143" s="7"/>
      <c r="G143" s="7"/>
      <c r="H143" s="7"/>
      <c r="I143" s="7"/>
      <c r="J143" s="7"/>
      <c r="K143" s="7"/>
      <c r="L143" s="9" t="s">
        <v>47</v>
      </c>
      <c r="M143" s="18">
        <v>12.4</v>
      </c>
      <c r="N143" s="16">
        <v>2.9</v>
      </c>
      <c r="O143" s="18">
        <v>10.4</v>
      </c>
      <c r="P143" s="16">
        <v>4.5</v>
      </c>
      <c r="Q143" s="16">
        <v>2</v>
      </c>
      <c r="R143" s="16">
        <v>1.2</v>
      </c>
      <c r="S143" s="16">
        <v>0.4</v>
      </c>
      <c r="T143" s="16">
        <v>3.2</v>
      </c>
      <c r="U143" s="18">
        <v>37</v>
      </c>
    </row>
    <row r="144" spans="1:21" ht="16.5" customHeight="1" x14ac:dyDescent="0.25">
      <c r="A144" s="7"/>
      <c r="B144" s="7"/>
      <c r="C144" s="7" t="s">
        <v>52</v>
      </c>
      <c r="D144" s="7"/>
      <c r="E144" s="7"/>
      <c r="F144" s="7"/>
      <c r="G144" s="7"/>
      <c r="H144" s="7"/>
      <c r="I144" s="7"/>
      <c r="J144" s="7"/>
      <c r="K144" s="7"/>
      <c r="L144" s="9" t="s">
        <v>47</v>
      </c>
      <c r="M144" s="18">
        <v>10.7</v>
      </c>
      <c r="N144" s="16">
        <v>2.7</v>
      </c>
      <c r="O144" s="16">
        <v>9.1999999999999993</v>
      </c>
      <c r="P144" s="16">
        <v>4.2</v>
      </c>
      <c r="Q144" s="16">
        <v>1.8</v>
      </c>
      <c r="R144" s="16">
        <v>1.1000000000000001</v>
      </c>
      <c r="S144" s="16">
        <v>0.4</v>
      </c>
      <c r="T144" s="16">
        <v>3.3</v>
      </c>
      <c r="U144" s="18">
        <v>33.299999999999997</v>
      </c>
    </row>
    <row r="145" spans="1:21" ht="16.5" customHeight="1" x14ac:dyDescent="0.25">
      <c r="A145" s="7"/>
      <c r="B145" s="7"/>
      <c r="C145" s="7" t="s">
        <v>53</v>
      </c>
      <c r="D145" s="7"/>
      <c r="E145" s="7"/>
      <c r="F145" s="7"/>
      <c r="G145" s="7"/>
      <c r="H145" s="7"/>
      <c r="I145" s="7"/>
      <c r="J145" s="7"/>
      <c r="K145" s="7"/>
      <c r="L145" s="9" t="s">
        <v>47</v>
      </c>
      <c r="M145" s="16">
        <v>8.6</v>
      </c>
      <c r="N145" s="16">
        <v>1.9</v>
      </c>
      <c r="O145" s="16">
        <v>7.2</v>
      </c>
      <c r="P145" s="16">
        <v>3.8</v>
      </c>
      <c r="Q145" s="16">
        <v>1.6</v>
      </c>
      <c r="R145" s="16">
        <v>1</v>
      </c>
      <c r="S145" s="16">
        <v>0.3</v>
      </c>
      <c r="T145" s="16">
        <v>3.1</v>
      </c>
      <c r="U145" s="18">
        <v>27.4</v>
      </c>
    </row>
    <row r="146" spans="1:21" ht="16.5" customHeight="1" x14ac:dyDescent="0.25">
      <c r="A146" s="7"/>
      <c r="B146" s="7"/>
      <c r="C146" s="7" t="s">
        <v>54</v>
      </c>
      <c r="D146" s="7"/>
      <c r="E146" s="7"/>
      <c r="F146" s="7"/>
      <c r="G146" s="7"/>
      <c r="H146" s="7"/>
      <c r="I146" s="7"/>
      <c r="J146" s="7"/>
      <c r="K146" s="7"/>
      <c r="L146" s="9" t="s">
        <v>47</v>
      </c>
      <c r="M146" s="16">
        <v>7.1</v>
      </c>
      <c r="N146" s="16">
        <v>1.6</v>
      </c>
      <c r="O146" s="16">
        <v>6.3</v>
      </c>
      <c r="P146" s="16">
        <v>3</v>
      </c>
      <c r="Q146" s="16">
        <v>1.2</v>
      </c>
      <c r="R146" s="16">
        <v>0.8</v>
      </c>
      <c r="S146" s="16">
        <v>0.2</v>
      </c>
      <c r="T146" s="16">
        <v>2.6</v>
      </c>
      <c r="U146" s="18">
        <v>22.9</v>
      </c>
    </row>
    <row r="147" spans="1:21" ht="16.5" customHeight="1" x14ac:dyDescent="0.25">
      <c r="A147" s="7"/>
      <c r="B147" s="7"/>
      <c r="C147" s="7" t="s">
        <v>55</v>
      </c>
      <c r="D147" s="7"/>
      <c r="E147" s="7"/>
      <c r="F147" s="7"/>
      <c r="G147" s="7"/>
      <c r="H147" s="7"/>
      <c r="I147" s="7"/>
      <c r="J147" s="7"/>
      <c r="K147" s="7"/>
      <c r="L147" s="9" t="s">
        <v>47</v>
      </c>
      <c r="M147" s="16">
        <v>6.8</v>
      </c>
      <c r="N147" s="16">
        <v>1.5</v>
      </c>
      <c r="O147" s="16">
        <v>6.1</v>
      </c>
      <c r="P147" s="16">
        <v>2.8</v>
      </c>
      <c r="Q147" s="16">
        <v>1.1000000000000001</v>
      </c>
      <c r="R147" s="16">
        <v>0.7</v>
      </c>
      <c r="S147" s="16">
        <v>0.2</v>
      </c>
      <c r="T147" s="16">
        <v>2.4</v>
      </c>
      <c r="U147" s="18">
        <v>21.7</v>
      </c>
    </row>
    <row r="148" spans="1:21" ht="16.5" customHeight="1" x14ac:dyDescent="0.25">
      <c r="A148" s="7"/>
      <c r="B148" s="7"/>
      <c r="C148" s="7" t="s">
        <v>56</v>
      </c>
      <c r="D148" s="7"/>
      <c r="E148" s="7"/>
      <c r="F148" s="7"/>
      <c r="G148" s="7"/>
      <c r="H148" s="7"/>
      <c r="I148" s="7"/>
      <c r="J148" s="7"/>
      <c r="K148" s="7"/>
      <c r="L148" s="9" t="s">
        <v>47</v>
      </c>
      <c r="M148" s="16">
        <v>8</v>
      </c>
      <c r="N148" s="16">
        <v>1.6</v>
      </c>
      <c r="O148" s="16">
        <v>6.5</v>
      </c>
      <c r="P148" s="16">
        <v>2.9</v>
      </c>
      <c r="Q148" s="16">
        <v>1.3</v>
      </c>
      <c r="R148" s="16">
        <v>0.9</v>
      </c>
      <c r="S148" s="16">
        <v>0.2</v>
      </c>
      <c r="T148" s="16">
        <v>2.4</v>
      </c>
      <c r="U148" s="18">
        <v>23.9</v>
      </c>
    </row>
    <row r="149" spans="1:21" ht="16.5" customHeight="1" x14ac:dyDescent="0.25">
      <c r="A149" s="7"/>
      <c r="B149" s="7"/>
      <c r="C149" s="7" t="s">
        <v>57</v>
      </c>
      <c r="D149" s="7"/>
      <c r="E149" s="7"/>
      <c r="F149" s="7"/>
      <c r="G149" s="7"/>
      <c r="H149" s="7"/>
      <c r="I149" s="7"/>
      <c r="J149" s="7"/>
      <c r="K149" s="7"/>
      <c r="L149" s="9" t="s">
        <v>47</v>
      </c>
      <c r="M149" s="16">
        <v>6.8</v>
      </c>
      <c r="N149" s="16">
        <v>1.5</v>
      </c>
      <c r="O149" s="16">
        <v>5.4</v>
      </c>
      <c r="P149" s="16">
        <v>2.6</v>
      </c>
      <c r="Q149" s="16">
        <v>1.1000000000000001</v>
      </c>
      <c r="R149" s="16">
        <v>0.8</v>
      </c>
      <c r="S149" s="16">
        <v>0.2</v>
      </c>
      <c r="T149" s="16">
        <v>2.1</v>
      </c>
      <c r="U149" s="18">
        <v>20.5</v>
      </c>
    </row>
    <row r="150" spans="1:21" ht="16.5" customHeight="1" x14ac:dyDescent="0.25">
      <c r="A150" s="7"/>
      <c r="B150" s="7"/>
      <c r="C150" s="7" t="s">
        <v>58</v>
      </c>
      <c r="D150" s="7"/>
      <c r="E150" s="7"/>
      <c r="F150" s="7"/>
      <c r="G150" s="7"/>
      <c r="H150" s="7"/>
      <c r="I150" s="7"/>
      <c r="J150" s="7"/>
      <c r="K150" s="7"/>
      <c r="L150" s="9" t="s">
        <v>47</v>
      </c>
      <c r="M150" s="16">
        <v>6</v>
      </c>
      <c r="N150" s="16">
        <v>1.1000000000000001</v>
      </c>
      <c r="O150" s="16">
        <v>4.7</v>
      </c>
      <c r="P150" s="16">
        <v>2.2000000000000002</v>
      </c>
      <c r="Q150" s="16">
        <v>0.9</v>
      </c>
      <c r="R150" s="16">
        <v>0.7</v>
      </c>
      <c r="S150" s="16">
        <v>0.2</v>
      </c>
      <c r="T150" s="16">
        <v>1.6</v>
      </c>
      <c r="U150" s="18">
        <v>17.5</v>
      </c>
    </row>
    <row r="151" spans="1:21" ht="16.5" customHeight="1" x14ac:dyDescent="0.25">
      <c r="A151" s="7"/>
      <c r="B151" s="7"/>
      <c r="C151" s="7" t="s">
        <v>59</v>
      </c>
      <c r="D151" s="7"/>
      <c r="E151" s="7"/>
      <c r="F151" s="7"/>
      <c r="G151" s="7"/>
      <c r="H151" s="7"/>
      <c r="I151" s="7"/>
      <c r="J151" s="7"/>
      <c r="K151" s="7"/>
      <c r="L151" s="9" t="s">
        <v>47</v>
      </c>
      <c r="M151" s="16">
        <v>4.4000000000000004</v>
      </c>
      <c r="N151" s="16">
        <v>1</v>
      </c>
      <c r="O151" s="16">
        <v>3.4</v>
      </c>
      <c r="P151" s="16">
        <v>1.6</v>
      </c>
      <c r="Q151" s="16">
        <v>0.7</v>
      </c>
      <c r="R151" s="16">
        <v>0.5</v>
      </c>
      <c r="S151" s="16">
        <v>0.1</v>
      </c>
      <c r="T151" s="16">
        <v>1.3</v>
      </c>
      <c r="U151" s="18">
        <v>13</v>
      </c>
    </row>
    <row r="152" spans="1:21" ht="16.5" customHeight="1" x14ac:dyDescent="0.25">
      <c r="A152" s="7"/>
      <c r="B152" s="7"/>
      <c r="C152" s="7" t="s">
        <v>60</v>
      </c>
      <c r="D152" s="7"/>
      <c r="E152" s="7"/>
      <c r="F152" s="7"/>
      <c r="G152" s="7"/>
      <c r="H152" s="7"/>
      <c r="I152" s="7"/>
      <c r="J152" s="7"/>
      <c r="K152" s="7"/>
      <c r="L152" s="9" t="s">
        <v>47</v>
      </c>
      <c r="M152" s="16">
        <v>3.2</v>
      </c>
      <c r="N152" s="16">
        <v>0.7</v>
      </c>
      <c r="O152" s="16">
        <v>2.6</v>
      </c>
      <c r="P152" s="16">
        <v>1.1000000000000001</v>
      </c>
      <c r="Q152" s="16">
        <v>0.4</v>
      </c>
      <c r="R152" s="16">
        <v>0.4</v>
      </c>
      <c r="S152" s="16">
        <v>0.1</v>
      </c>
      <c r="T152" s="16">
        <v>0.8</v>
      </c>
      <c r="U152" s="16">
        <v>9.1999999999999993</v>
      </c>
    </row>
    <row r="153" spans="1:21" ht="16.5" customHeight="1" x14ac:dyDescent="0.25">
      <c r="A153" s="7"/>
      <c r="B153" s="7"/>
      <c r="C153" s="7" t="s">
        <v>61</v>
      </c>
      <c r="D153" s="7"/>
      <c r="E153" s="7"/>
      <c r="F153" s="7"/>
      <c r="G153" s="7"/>
      <c r="H153" s="7"/>
      <c r="I153" s="7"/>
      <c r="J153" s="7"/>
      <c r="K153" s="7"/>
      <c r="L153" s="9" t="s">
        <v>47</v>
      </c>
      <c r="M153" s="16">
        <v>2</v>
      </c>
      <c r="N153" s="16">
        <v>0.4</v>
      </c>
      <c r="O153" s="16">
        <v>1.5</v>
      </c>
      <c r="P153" s="16">
        <v>0.6</v>
      </c>
      <c r="Q153" s="16">
        <v>0.3</v>
      </c>
      <c r="R153" s="16">
        <v>0.2</v>
      </c>
      <c r="S153" s="16" t="s">
        <v>73</v>
      </c>
      <c r="T153" s="16">
        <v>0.5</v>
      </c>
      <c r="U153" s="16">
        <v>5.6</v>
      </c>
    </row>
    <row r="154" spans="1:21" ht="16.5" customHeight="1" x14ac:dyDescent="0.25">
      <c r="A154" s="7"/>
      <c r="B154" s="7"/>
      <c r="C154" s="7" t="s">
        <v>62</v>
      </c>
      <c r="D154" s="7"/>
      <c r="E154" s="7"/>
      <c r="F154" s="7"/>
      <c r="G154" s="7"/>
      <c r="H154" s="7"/>
      <c r="I154" s="7"/>
      <c r="J154" s="7"/>
      <c r="K154" s="7"/>
      <c r="L154" s="9" t="s">
        <v>47</v>
      </c>
      <c r="M154" s="16">
        <v>1.2</v>
      </c>
      <c r="N154" s="16">
        <v>0.3</v>
      </c>
      <c r="O154" s="16">
        <v>0.9</v>
      </c>
      <c r="P154" s="16">
        <v>0.3</v>
      </c>
      <c r="Q154" s="16">
        <v>0.2</v>
      </c>
      <c r="R154" s="16">
        <v>0.3</v>
      </c>
      <c r="S154" s="16" t="s">
        <v>73</v>
      </c>
      <c r="T154" s="16">
        <v>0.3</v>
      </c>
      <c r="U154" s="16">
        <v>3.3</v>
      </c>
    </row>
    <row r="155" spans="1:21" ht="16.5" customHeight="1" x14ac:dyDescent="0.25">
      <c r="A155" s="7"/>
      <c r="B155" s="7"/>
      <c r="C155" s="7" t="s">
        <v>63</v>
      </c>
      <c r="D155" s="7"/>
      <c r="E155" s="7"/>
      <c r="F155" s="7"/>
      <c r="G155" s="7"/>
      <c r="H155" s="7"/>
      <c r="I155" s="7"/>
      <c r="J155" s="7"/>
      <c r="K155" s="7"/>
      <c r="L155" s="9" t="s">
        <v>47</v>
      </c>
      <c r="M155" s="16">
        <v>0.7</v>
      </c>
      <c r="N155" s="16">
        <v>0.1</v>
      </c>
      <c r="O155" s="16">
        <v>0.4</v>
      </c>
      <c r="P155" s="16">
        <v>0.2</v>
      </c>
      <c r="Q155" s="16">
        <v>0.1</v>
      </c>
      <c r="R155" s="26" t="s">
        <v>118</v>
      </c>
      <c r="S155" s="26" t="s">
        <v>118</v>
      </c>
      <c r="T155" s="16">
        <v>0.2</v>
      </c>
      <c r="U155" s="16">
        <v>1.8</v>
      </c>
    </row>
    <row r="156" spans="1:21" ht="16.5" customHeight="1" x14ac:dyDescent="0.25">
      <c r="A156" s="7"/>
      <c r="B156" s="7"/>
      <c r="C156" s="7" t="s">
        <v>64</v>
      </c>
      <c r="D156" s="7"/>
      <c r="E156" s="7"/>
      <c r="F156" s="7"/>
      <c r="G156" s="7"/>
      <c r="H156" s="7"/>
      <c r="I156" s="7"/>
      <c r="J156" s="7"/>
      <c r="K156" s="7"/>
      <c r="L156" s="9" t="s">
        <v>47</v>
      </c>
      <c r="M156" s="16">
        <v>0.4</v>
      </c>
      <c r="N156" s="16">
        <v>0.1</v>
      </c>
      <c r="O156" s="16">
        <v>0.3</v>
      </c>
      <c r="P156" s="16">
        <v>0.1</v>
      </c>
      <c r="Q156" s="16">
        <v>0.1</v>
      </c>
      <c r="R156" s="26" t="s">
        <v>118</v>
      </c>
      <c r="S156" s="26" t="s">
        <v>118</v>
      </c>
      <c r="T156" s="16">
        <v>0.1</v>
      </c>
      <c r="U156" s="16">
        <v>1.2</v>
      </c>
    </row>
    <row r="157" spans="1:21" ht="16.5" customHeight="1" x14ac:dyDescent="0.25">
      <c r="A157" s="7"/>
      <c r="B157" s="7"/>
      <c r="C157" s="7" t="s">
        <v>65</v>
      </c>
      <c r="D157" s="7"/>
      <c r="E157" s="7"/>
      <c r="F157" s="7"/>
      <c r="G157" s="7"/>
      <c r="H157" s="7"/>
      <c r="I157" s="7"/>
      <c r="J157" s="7"/>
      <c r="K157" s="7"/>
      <c r="L157" s="9" t="s">
        <v>47</v>
      </c>
      <c r="M157" s="22">
        <v>138</v>
      </c>
      <c r="N157" s="18">
        <v>30.3</v>
      </c>
      <c r="O157" s="22">
        <v>116.3</v>
      </c>
      <c r="P157" s="18">
        <v>52.1</v>
      </c>
      <c r="Q157" s="18">
        <v>22.2</v>
      </c>
      <c r="R157" s="18">
        <v>14.8</v>
      </c>
      <c r="S157" s="16">
        <v>3.9</v>
      </c>
      <c r="T157" s="18">
        <v>37.5</v>
      </c>
      <c r="U157" s="22">
        <v>415.2</v>
      </c>
    </row>
    <row r="158" spans="1:21" ht="16.5" customHeight="1" x14ac:dyDescent="0.25">
      <c r="A158" s="7"/>
      <c r="B158" s="7" t="s">
        <v>66</v>
      </c>
      <c r="C158" s="7"/>
      <c r="D158" s="7"/>
      <c r="E158" s="7"/>
      <c r="F158" s="7"/>
      <c r="G158" s="7"/>
      <c r="H158" s="7"/>
      <c r="I158" s="7"/>
      <c r="J158" s="7"/>
      <c r="K158" s="7"/>
      <c r="L158" s="9"/>
      <c r="M158" s="10"/>
      <c r="N158" s="10"/>
      <c r="O158" s="10"/>
      <c r="P158" s="10"/>
      <c r="Q158" s="10"/>
      <c r="R158" s="10"/>
      <c r="S158" s="10"/>
      <c r="T158" s="10"/>
      <c r="U158" s="10"/>
    </row>
    <row r="159" spans="1:21" ht="16.5" customHeight="1" x14ac:dyDescent="0.25">
      <c r="A159" s="7"/>
      <c r="B159" s="7"/>
      <c r="C159" s="7" t="s">
        <v>65</v>
      </c>
      <c r="D159" s="7"/>
      <c r="E159" s="7"/>
      <c r="F159" s="7"/>
      <c r="G159" s="7"/>
      <c r="H159" s="7"/>
      <c r="I159" s="7"/>
      <c r="J159" s="7"/>
      <c r="K159" s="7"/>
      <c r="L159" s="9" t="s">
        <v>67</v>
      </c>
      <c r="M159" s="18">
        <v>50.1</v>
      </c>
      <c r="N159" s="18">
        <v>49.9</v>
      </c>
      <c r="O159" s="18">
        <v>50.3</v>
      </c>
      <c r="P159" s="18">
        <v>50</v>
      </c>
      <c r="Q159" s="18">
        <v>50.5</v>
      </c>
      <c r="R159" s="18">
        <v>50.2</v>
      </c>
      <c r="S159" s="18">
        <v>48.6</v>
      </c>
      <c r="T159" s="18">
        <v>49.3</v>
      </c>
      <c r="U159" s="18">
        <v>50.1</v>
      </c>
    </row>
    <row r="160" spans="1:21" ht="16.5" customHeight="1" x14ac:dyDescent="0.25">
      <c r="A160" s="7"/>
      <c r="B160" s="7" t="s">
        <v>68</v>
      </c>
      <c r="C160" s="7"/>
      <c r="D160" s="7"/>
      <c r="E160" s="7"/>
      <c r="F160" s="7"/>
      <c r="G160" s="7"/>
      <c r="H160" s="7"/>
      <c r="I160" s="7"/>
      <c r="J160" s="7"/>
      <c r="K160" s="7"/>
      <c r="L160" s="9"/>
      <c r="M160" s="10"/>
      <c r="N160" s="10"/>
      <c r="O160" s="10"/>
      <c r="P160" s="10"/>
      <c r="Q160" s="10"/>
      <c r="R160" s="10"/>
      <c r="S160" s="10"/>
      <c r="T160" s="10"/>
      <c r="U160" s="10"/>
    </row>
    <row r="161" spans="1:21" ht="16.5" customHeight="1" x14ac:dyDescent="0.25">
      <c r="A161" s="7"/>
      <c r="B161" s="7"/>
      <c r="C161" s="7" t="s">
        <v>46</v>
      </c>
      <c r="D161" s="7"/>
      <c r="E161" s="7"/>
      <c r="F161" s="7"/>
      <c r="G161" s="7"/>
      <c r="H161" s="7"/>
      <c r="I161" s="7"/>
      <c r="J161" s="7"/>
      <c r="K161" s="7"/>
      <c r="L161" s="9" t="s">
        <v>47</v>
      </c>
      <c r="M161" s="18">
        <v>16.600000000000001</v>
      </c>
      <c r="N161" s="16">
        <v>3.6</v>
      </c>
      <c r="O161" s="18">
        <v>14</v>
      </c>
      <c r="P161" s="16">
        <v>5.9</v>
      </c>
      <c r="Q161" s="16">
        <v>2.6</v>
      </c>
      <c r="R161" s="16">
        <v>1.6</v>
      </c>
      <c r="S161" s="16">
        <v>0.4</v>
      </c>
      <c r="T161" s="16">
        <v>3.7</v>
      </c>
      <c r="U161" s="18">
        <v>48.5</v>
      </c>
    </row>
    <row r="162" spans="1:21" ht="16.5" customHeight="1" x14ac:dyDescent="0.25">
      <c r="A162" s="7"/>
      <c r="B162" s="7"/>
      <c r="C162" s="7" t="s">
        <v>48</v>
      </c>
      <c r="D162" s="7"/>
      <c r="E162" s="7"/>
      <c r="F162" s="7"/>
      <c r="G162" s="7"/>
      <c r="H162" s="7"/>
      <c r="I162" s="7"/>
      <c r="J162" s="7"/>
      <c r="K162" s="7"/>
      <c r="L162" s="9" t="s">
        <v>47</v>
      </c>
      <c r="M162" s="18">
        <v>16.2</v>
      </c>
      <c r="N162" s="16">
        <v>3.5</v>
      </c>
      <c r="O162" s="18">
        <v>13.8</v>
      </c>
      <c r="P162" s="16">
        <v>5.9</v>
      </c>
      <c r="Q162" s="16">
        <v>2.6</v>
      </c>
      <c r="R162" s="16">
        <v>1.7</v>
      </c>
      <c r="S162" s="16">
        <v>0.5</v>
      </c>
      <c r="T162" s="16">
        <v>3.9</v>
      </c>
      <c r="U162" s="18">
        <v>48.1</v>
      </c>
    </row>
    <row r="163" spans="1:21" ht="16.5" customHeight="1" x14ac:dyDescent="0.25">
      <c r="A163" s="7"/>
      <c r="B163" s="7"/>
      <c r="C163" s="7" t="s">
        <v>49</v>
      </c>
      <c r="D163" s="7"/>
      <c r="E163" s="7"/>
      <c r="F163" s="7"/>
      <c r="G163" s="7"/>
      <c r="H163" s="7"/>
      <c r="I163" s="7"/>
      <c r="J163" s="7"/>
      <c r="K163" s="7"/>
      <c r="L163" s="9" t="s">
        <v>47</v>
      </c>
      <c r="M163" s="18">
        <v>15.6</v>
      </c>
      <c r="N163" s="16">
        <v>3.2</v>
      </c>
      <c r="O163" s="18">
        <v>13.3</v>
      </c>
      <c r="P163" s="16">
        <v>5.5</v>
      </c>
      <c r="Q163" s="16">
        <v>2.4</v>
      </c>
      <c r="R163" s="16">
        <v>1.7</v>
      </c>
      <c r="S163" s="16">
        <v>0.4</v>
      </c>
      <c r="T163" s="16">
        <v>3.7</v>
      </c>
      <c r="U163" s="18">
        <v>45.9</v>
      </c>
    </row>
    <row r="164" spans="1:21" ht="16.5" customHeight="1" x14ac:dyDescent="0.25">
      <c r="A164" s="7"/>
      <c r="B164" s="7"/>
      <c r="C164" s="7" t="s">
        <v>50</v>
      </c>
      <c r="D164" s="7"/>
      <c r="E164" s="7"/>
      <c r="F164" s="7"/>
      <c r="G164" s="7"/>
      <c r="H164" s="7"/>
      <c r="I164" s="7"/>
      <c r="J164" s="7"/>
      <c r="K164" s="7"/>
      <c r="L164" s="9" t="s">
        <v>47</v>
      </c>
      <c r="M164" s="18">
        <v>14.4</v>
      </c>
      <c r="N164" s="16">
        <v>3.1</v>
      </c>
      <c r="O164" s="18">
        <v>12.4</v>
      </c>
      <c r="P164" s="16">
        <v>5.3</v>
      </c>
      <c r="Q164" s="16">
        <v>2.4</v>
      </c>
      <c r="R164" s="16">
        <v>1.6</v>
      </c>
      <c r="S164" s="16">
        <v>0.4</v>
      </c>
      <c r="T164" s="16">
        <v>3.7</v>
      </c>
      <c r="U164" s="18">
        <v>43.2</v>
      </c>
    </row>
    <row r="165" spans="1:21" ht="16.5" customHeight="1" x14ac:dyDescent="0.25">
      <c r="A165" s="7"/>
      <c r="B165" s="7"/>
      <c r="C165" s="7" t="s">
        <v>51</v>
      </c>
      <c r="D165" s="7"/>
      <c r="E165" s="7"/>
      <c r="F165" s="7"/>
      <c r="G165" s="7"/>
      <c r="H165" s="7"/>
      <c r="I165" s="7"/>
      <c r="J165" s="7"/>
      <c r="K165" s="7"/>
      <c r="L165" s="9" t="s">
        <v>47</v>
      </c>
      <c r="M165" s="18">
        <v>13</v>
      </c>
      <c r="N165" s="16">
        <v>3</v>
      </c>
      <c r="O165" s="18">
        <v>10.8</v>
      </c>
      <c r="P165" s="16">
        <v>4.8</v>
      </c>
      <c r="Q165" s="16">
        <v>2</v>
      </c>
      <c r="R165" s="16">
        <v>1.4</v>
      </c>
      <c r="S165" s="16">
        <v>0.5</v>
      </c>
      <c r="T165" s="16">
        <v>3.6</v>
      </c>
      <c r="U165" s="18">
        <v>39.1</v>
      </c>
    </row>
    <row r="166" spans="1:21" ht="16.5" customHeight="1" x14ac:dyDescent="0.25">
      <c r="A166" s="7"/>
      <c r="B166" s="7"/>
      <c r="C166" s="7" t="s">
        <v>52</v>
      </c>
      <c r="D166" s="7"/>
      <c r="E166" s="7"/>
      <c r="F166" s="7"/>
      <c r="G166" s="7"/>
      <c r="H166" s="7"/>
      <c r="I166" s="7"/>
      <c r="J166" s="7"/>
      <c r="K166" s="7"/>
      <c r="L166" s="9" t="s">
        <v>47</v>
      </c>
      <c r="M166" s="18">
        <v>11</v>
      </c>
      <c r="N166" s="16">
        <v>2.8</v>
      </c>
      <c r="O166" s="16">
        <v>9.4</v>
      </c>
      <c r="P166" s="16">
        <v>4.7</v>
      </c>
      <c r="Q166" s="16">
        <v>1.9</v>
      </c>
      <c r="R166" s="16">
        <v>1</v>
      </c>
      <c r="S166" s="16">
        <v>0.4</v>
      </c>
      <c r="T166" s="16">
        <v>3.6</v>
      </c>
      <c r="U166" s="18">
        <v>34.799999999999997</v>
      </c>
    </row>
    <row r="167" spans="1:21" ht="16.5" customHeight="1" x14ac:dyDescent="0.25">
      <c r="A167" s="7"/>
      <c r="B167" s="7"/>
      <c r="C167" s="7" t="s">
        <v>53</v>
      </c>
      <c r="D167" s="7"/>
      <c r="E167" s="7"/>
      <c r="F167" s="7"/>
      <c r="G167" s="7"/>
      <c r="H167" s="7"/>
      <c r="I167" s="7"/>
      <c r="J167" s="7"/>
      <c r="K167" s="7"/>
      <c r="L167" s="9" t="s">
        <v>47</v>
      </c>
      <c r="M167" s="16">
        <v>8.3000000000000007</v>
      </c>
      <c r="N167" s="16">
        <v>2</v>
      </c>
      <c r="O167" s="16">
        <v>6.9</v>
      </c>
      <c r="P167" s="16">
        <v>4</v>
      </c>
      <c r="Q167" s="16">
        <v>1.5</v>
      </c>
      <c r="R167" s="16">
        <v>0.9</v>
      </c>
      <c r="S167" s="16">
        <v>0.3</v>
      </c>
      <c r="T167" s="16">
        <v>3.4</v>
      </c>
      <c r="U167" s="18">
        <v>27.2</v>
      </c>
    </row>
    <row r="168" spans="1:21" ht="16.5" customHeight="1" x14ac:dyDescent="0.25">
      <c r="A168" s="7"/>
      <c r="B168" s="7"/>
      <c r="C168" s="7" t="s">
        <v>54</v>
      </c>
      <c r="D168" s="7"/>
      <c r="E168" s="7"/>
      <c r="F168" s="7"/>
      <c r="G168" s="7"/>
      <c r="H168" s="7"/>
      <c r="I168" s="7"/>
      <c r="J168" s="7"/>
      <c r="K168" s="7"/>
      <c r="L168" s="9" t="s">
        <v>47</v>
      </c>
      <c r="M168" s="16">
        <v>6.9</v>
      </c>
      <c r="N168" s="16">
        <v>1.5</v>
      </c>
      <c r="O168" s="16">
        <v>6.1</v>
      </c>
      <c r="P168" s="16">
        <v>3.1</v>
      </c>
      <c r="Q168" s="16">
        <v>1.1000000000000001</v>
      </c>
      <c r="R168" s="16">
        <v>0.7</v>
      </c>
      <c r="S168" s="16">
        <v>0.2</v>
      </c>
      <c r="T168" s="16">
        <v>2.7</v>
      </c>
      <c r="U168" s="18">
        <v>22.4</v>
      </c>
    </row>
    <row r="169" spans="1:21" ht="16.5" customHeight="1" x14ac:dyDescent="0.25">
      <c r="A169" s="7"/>
      <c r="B169" s="7"/>
      <c r="C169" s="7" t="s">
        <v>55</v>
      </c>
      <c r="D169" s="7"/>
      <c r="E169" s="7"/>
      <c r="F169" s="7"/>
      <c r="G169" s="7"/>
      <c r="H169" s="7"/>
      <c r="I169" s="7"/>
      <c r="J169" s="7"/>
      <c r="K169" s="7"/>
      <c r="L169" s="9" t="s">
        <v>47</v>
      </c>
      <c r="M169" s="16">
        <v>6.4</v>
      </c>
      <c r="N169" s="16">
        <v>1.5</v>
      </c>
      <c r="O169" s="16">
        <v>5.7</v>
      </c>
      <c r="P169" s="16">
        <v>2.8</v>
      </c>
      <c r="Q169" s="16">
        <v>1</v>
      </c>
      <c r="R169" s="16">
        <v>0.7</v>
      </c>
      <c r="S169" s="16">
        <v>0.2</v>
      </c>
      <c r="T169" s="16">
        <v>2.5</v>
      </c>
      <c r="U169" s="18">
        <v>20.7</v>
      </c>
    </row>
    <row r="170" spans="1:21" ht="16.5" customHeight="1" x14ac:dyDescent="0.25">
      <c r="A170" s="7"/>
      <c r="B170" s="7"/>
      <c r="C170" s="7" t="s">
        <v>56</v>
      </c>
      <c r="D170" s="7"/>
      <c r="E170" s="7"/>
      <c r="F170" s="7"/>
      <c r="G170" s="7"/>
      <c r="H170" s="7"/>
      <c r="I170" s="7"/>
      <c r="J170" s="7"/>
      <c r="K170" s="7"/>
      <c r="L170" s="9" t="s">
        <v>47</v>
      </c>
      <c r="M170" s="16">
        <v>6.9</v>
      </c>
      <c r="N170" s="16">
        <v>1.5</v>
      </c>
      <c r="O170" s="16">
        <v>5.8</v>
      </c>
      <c r="P170" s="16">
        <v>2.8</v>
      </c>
      <c r="Q170" s="16">
        <v>1.1000000000000001</v>
      </c>
      <c r="R170" s="16">
        <v>0.8</v>
      </c>
      <c r="S170" s="16">
        <v>0.2</v>
      </c>
      <c r="T170" s="16">
        <v>2.2000000000000002</v>
      </c>
      <c r="U170" s="18">
        <v>21.2</v>
      </c>
    </row>
    <row r="171" spans="1:21" ht="16.5" customHeight="1" x14ac:dyDescent="0.25">
      <c r="A171" s="7"/>
      <c r="B171" s="7"/>
      <c r="C171" s="7" t="s">
        <v>57</v>
      </c>
      <c r="D171" s="7"/>
      <c r="E171" s="7"/>
      <c r="F171" s="7"/>
      <c r="G171" s="7"/>
      <c r="H171" s="7"/>
      <c r="I171" s="7"/>
      <c r="J171" s="7"/>
      <c r="K171" s="7"/>
      <c r="L171" s="9" t="s">
        <v>47</v>
      </c>
      <c r="M171" s="16">
        <v>6</v>
      </c>
      <c r="N171" s="16">
        <v>1.3</v>
      </c>
      <c r="O171" s="16">
        <v>5</v>
      </c>
      <c r="P171" s="16">
        <v>2.4</v>
      </c>
      <c r="Q171" s="16">
        <v>1</v>
      </c>
      <c r="R171" s="16">
        <v>0.6</v>
      </c>
      <c r="S171" s="16">
        <v>0.2</v>
      </c>
      <c r="T171" s="16">
        <v>1.9</v>
      </c>
      <c r="U171" s="18">
        <v>18.399999999999999</v>
      </c>
    </row>
    <row r="172" spans="1:21" ht="16.5" customHeight="1" x14ac:dyDescent="0.25">
      <c r="A172" s="7"/>
      <c r="B172" s="7"/>
      <c r="C172" s="7" t="s">
        <v>58</v>
      </c>
      <c r="D172" s="7"/>
      <c r="E172" s="7"/>
      <c r="F172" s="7"/>
      <c r="G172" s="7"/>
      <c r="H172" s="7"/>
      <c r="I172" s="7"/>
      <c r="J172" s="7"/>
      <c r="K172" s="7"/>
      <c r="L172" s="9" t="s">
        <v>47</v>
      </c>
      <c r="M172" s="16">
        <v>5.5</v>
      </c>
      <c r="N172" s="16">
        <v>1.1000000000000001</v>
      </c>
      <c r="O172" s="16">
        <v>4.0999999999999996</v>
      </c>
      <c r="P172" s="16">
        <v>1.9</v>
      </c>
      <c r="Q172" s="16">
        <v>0.8</v>
      </c>
      <c r="R172" s="16">
        <v>0.6</v>
      </c>
      <c r="S172" s="16">
        <v>0.2</v>
      </c>
      <c r="T172" s="16">
        <v>1.4</v>
      </c>
      <c r="U172" s="18">
        <v>15.5</v>
      </c>
    </row>
    <row r="173" spans="1:21" ht="16.5" customHeight="1" x14ac:dyDescent="0.25">
      <c r="A173" s="7"/>
      <c r="B173" s="7"/>
      <c r="C173" s="7" t="s">
        <v>59</v>
      </c>
      <c r="D173" s="7"/>
      <c r="E173" s="7"/>
      <c r="F173" s="7"/>
      <c r="G173" s="7"/>
      <c r="H173" s="7"/>
      <c r="I173" s="7"/>
      <c r="J173" s="7"/>
      <c r="K173" s="7"/>
      <c r="L173" s="9" t="s">
        <v>47</v>
      </c>
      <c r="M173" s="16">
        <v>4.0999999999999996</v>
      </c>
      <c r="N173" s="16">
        <v>0.9</v>
      </c>
      <c r="O173" s="16">
        <v>3.1</v>
      </c>
      <c r="P173" s="16">
        <v>1.4</v>
      </c>
      <c r="Q173" s="16">
        <v>0.6</v>
      </c>
      <c r="R173" s="16">
        <v>0.5</v>
      </c>
      <c r="S173" s="16">
        <v>0.1</v>
      </c>
      <c r="T173" s="16">
        <v>1</v>
      </c>
      <c r="U173" s="18">
        <v>11.8</v>
      </c>
    </row>
    <row r="174" spans="1:21" ht="16.5" customHeight="1" x14ac:dyDescent="0.25">
      <c r="A174" s="7"/>
      <c r="B174" s="7"/>
      <c r="C174" s="7" t="s">
        <v>60</v>
      </c>
      <c r="D174" s="7"/>
      <c r="E174" s="7"/>
      <c r="F174" s="7"/>
      <c r="G174" s="7"/>
      <c r="H174" s="7"/>
      <c r="I174" s="7"/>
      <c r="J174" s="7"/>
      <c r="K174" s="7"/>
      <c r="L174" s="9" t="s">
        <v>47</v>
      </c>
      <c r="M174" s="16">
        <v>3</v>
      </c>
      <c r="N174" s="16">
        <v>0.6</v>
      </c>
      <c r="O174" s="16">
        <v>2.1</v>
      </c>
      <c r="P174" s="16">
        <v>0.8</v>
      </c>
      <c r="Q174" s="16">
        <v>0.4</v>
      </c>
      <c r="R174" s="16">
        <v>0.4</v>
      </c>
      <c r="S174" s="16">
        <v>0.1</v>
      </c>
      <c r="T174" s="16">
        <v>0.6</v>
      </c>
      <c r="U174" s="16">
        <v>8.1</v>
      </c>
    </row>
    <row r="175" spans="1:21" ht="16.5" customHeight="1" x14ac:dyDescent="0.25">
      <c r="A175" s="7"/>
      <c r="B175" s="7"/>
      <c r="C175" s="7" t="s">
        <v>61</v>
      </c>
      <c r="D175" s="7"/>
      <c r="E175" s="7"/>
      <c r="F175" s="7"/>
      <c r="G175" s="7"/>
      <c r="H175" s="7"/>
      <c r="I175" s="7"/>
      <c r="J175" s="7"/>
      <c r="K175" s="7"/>
      <c r="L175" s="9" t="s">
        <v>47</v>
      </c>
      <c r="M175" s="16">
        <v>1.9</v>
      </c>
      <c r="N175" s="16">
        <v>0.4</v>
      </c>
      <c r="O175" s="16">
        <v>1.3</v>
      </c>
      <c r="P175" s="16">
        <v>0.6</v>
      </c>
      <c r="Q175" s="16">
        <v>0.2</v>
      </c>
      <c r="R175" s="16">
        <v>0.3</v>
      </c>
      <c r="S175" s="16" t="s">
        <v>73</v>
      </c>
      <c r="T175" s="16">
        <v>0.3</v>
      </c>
      <c r="U175" s="16">
        <v>5</v>
      </c>
    </row>
    <row r="176" spans="1:21" ht="16.5" customHeight="1" x14ac:dyDescent="0.25">
      <c r="A176" s="7"/>
      <c r="B176" s="7"/>
      <c r="C176" s="7" t="s">
        <v>62</v>
      </c>
      <c r="D176" s="7"/>
      <c r="E176" s="7"/>
      <c r="F176" s="7"/>
      <c r="G176" s="7"/>
      <c r="H176" s="7"/>
      <c r="I176" s="7"/>
      <c r="J176" s="7"/>
      <c r="K176" s="7"/>
      <c r="L176" s="9" t="s">
        <v>47</v>
      </c>
      <c r="M176" s="16">
        <v>1</v>
      </c>
      <c r="N176" s="16">
        <v>0.2</v>
      </c>
      <c r="O176" s="16">
        <v>0.6</v>
      </c>
      <c r="P176" s="16">
        <v>0.3</v>
      </c>
      <c r="Q176" s="16">
        <v>0.1</v>
      </c>
      <c r="R176" s="16">
        <v>0.2</v>
      </c>
      <c r="S176" s="16" t="s">
        <v>73</v>
      </c>
      <c r="T176" s="16">
        <v>0.2</v>
      </c>
      <c r="U176" s="16">
        <v>2.6</v>
      </c>
    </row>
    <row r="177" spans="1:21" ht="16.5" customHeight="1" x14ac:dyDescent="0.25">
      <c r="A177" s="7"/>
      <c r="B177" s="7"/>
      <c r="C177" s="7" t="s">
        <v>63</v>
      </c>
      <c r="D177" s="7"/>
      <c r="E177" s="7"/>
      <c r="F177" s="7"/>
      <c r="G177" s="7"/>
      <c r="H177" s="7"/>
      <c r="I177" s="7"/>
      <c r="J177" s="7"/>
      <c r="K177" s="7"/>
      <c r="L177" s="9" t="s">
        <v>47</v>
      </c>
      <c r="M177" s="16">
        <v>0.5</v>
      </c>
      <c r="N177" s="16">
        <v>0.1</v>
      </c>
      <c r="O177" s="16">
        <v>0.3</v>
      </c>
      <c r="P177" s="16">
        <v>0.1</v>
      </c>
      <c r="Q177" s="16">
        <v>0.1</v>
      </c>
      <c r="R177" s="26" t="s">
        <v>118</v>
      </c>
      <c r="S177" s="26" t="s">
        <v>118</v>
      </c>
      <c r="T177" s="16">
        <v>0.1</v>
      </c>
      <c r="U177" s="16">
        <v>1.2</v>
      </c>
    </row>
    <row r="178" spans="1:21" ht="16.5" customHeight="1" x14ac:dyDescent="0.25">
      <c r="A178" s="7"/>
      <c r="B178" s="7"/>
      <c r="C178" s="7" t="s">
        <v>64</v>
      </c>
      <c r="D178" s="7"/>
      <c r="E178" s="7"/>
      <c r="F178" s="7"/>
      <c r="G178" s="7"/>
      <c r="H178" s="7"/>
      <c r="I178" s="7"/>
      <c r="J178" s="7"/>
      <c r="K178" s="7"/>
      <c r="L178" s="9" t="s">
        <v>47</v>
      </c>
      <c r="M178" s="16">
        <v>0.2</v>
      </c>
      <c r="N178" s="16">
        <v>0.1</v>
      </c>
      <c r="O178" s="16">
        <v>0.2</v>
      </c>
      <c r="P178" s="16">
        <v>0.1</v>
      </c>
      <c r="Q178" s="16" t="s">
        <v>73</v>
      </c>
      <c r="R178" s="26" t="s">
        <v>118</v>
      </c>
      <c r="S178" s="26" t="s">
        <v>118</v>
      </c>
      <c r="T178" s="16" t="s">
        <v>73</v>
      </c>
      <c r="U178" s="16">
        <v>0.7</v>
      </c>
    </row>
    <row r="179" spans="1:21" ht="16.5" customHeight="1" x14ac:dyDescent="0.25">
      <c r="A179" s="7"/>
      <c r="B179" s="7"/>
      <c r="C179" s="7" t="s">
        <v>65</v>
      </c>
      <c r="D179" s="7"/>
      <c r="E179" s="7"/>
      <c r="F179" s="7"/>
      <c r="G179" s="7"/>
      <c r="H179" s="7"/>
      <c r="I179" s="7"/>
      <c r="J179" s="7"/>
      <c r="K179" s="7"/>
      <c r="L179" s="9" t="s">
        <v>47</v>
      </c>
      <c r="M179" s="22">
        <v>137.6</v>
      </c>
      <c r="N179" s="18">
        <v>30.3</v>
      </c>
      <c r="O179" s="22">
        <v>114.9</v>
      </c>
      <c r="P179" s="18">
        <v>52.2</v>
      </c>
      <c r="Q179" s="18">
        <v>21.7</v>
      </c>
      <c r="R179" s="18">
        <v>14.6</v>
      </c>
      <c r="S179" s="16">
        <v>4.0999999999999996</v>
      </c>
      <c r="T179" s="18">
        <v>38.5</v>
      </c>
      <c r="U179" s="22">
        <v>414.2</v>
      </c>
    </row>
    <row r="180" spans="1:21" ht="16.5" customHeight="1" x14ac:dyDescent="0.25">
      <c r="A180" s="7"/>
      <c r="B180" s="7" t="s">
        <v>69</v>
      </c>
      <c r="C180" s="7"/>
      <c r="D180" s="7"/>
      <c r="E180" s="7"/>
      <c r="F180" s="7"/>
      <c r="G180" s="7"/>
      <c r="H180" s="7"/>
      <c r="I180" s="7"/>
      <c r="J180" s="7"/>
      <c r="K180" s="7"/>
      <c r="L180" s="9"/>
      <c r="M180" s="10"/>
      <c r="N180" s="10"/>
      <c r="O180" s="10"/>
      <c r="P180" s="10"/>
      <c r="Q180" s="10"/>
      <c r="R180" s="10"/>
      <c r="S180" s="10"/>
      <c r="T180" s="10"/>
      <c r="U180" s="10"/>
    </row>
    <row r="181" spans="1:21" ht="16.5" customHeight="1" x14ac:dyDescent="0.25">
      <c r="A181" s="7"/>
      <c r="B181" s="7"/>
      <c r="C181" s="7" t="s">
        <v>65</v>
      </c>
      <c r="D181" s="7"/>
      <c r="E181" s="7"/>
      <c r="F181" s="7"/>
      <c r="G181" s="7"/>
      <c r="H181" s="7"/>
      <c r="I181" s="7"/>
      <c r="J181" s="7"/>
      <c r="K181" s="7"/>
      <c r="L181" s="9" t="s">
        <v>67</v>
      </c>
      <c r="M181" s="18">
        <v>49.9</v>
      </c>
      <c r="N181" s="18">
        <v>50.1</v>
      </c>
      <c r="O181" s="18">
        <v>49.7</v>
      </c>
      <c r="P181" s="18">
        <v>50</v>
      </c>
      <c r="Q181" s="18">
        <v>49.5</v>
      </c>
      <c r="R181" s="18">
        <v>49.8</v>
      </c>
      <c r="S181" s="18">
        <v>51.4</v>
      </c>
      <c r="T181" s="18">
        <v>50.7</v>
      </c>
      <c r="U181" s="18">
        <v>49.9</v>
      </c>
    </row>
    <row r="182" spans="1:21" ht="16.5" customHeight="1" x14ac:dyDescent="0.25">
      <c r="A182" s="7"/>
      <c r="B182" s="7" t="s">
        <v>70</v>
      </c>
      <c r="C182" s="7"/>
      <c r="D182" s="7"/>
      <c r="E182" s="7"/>
      <c r="F182" s="7"/>
      <c r="G182" s="7"/>
      <c r="H182" s="7"/>
      <c r="I182" s="7"/>
      <c r="J182" s="7"/>
      <c r="K182" s="7"/>
      <c r="L182" s="9"/>
      <c r="M182" s="10"/>
      <c r="N182" s="10"/>
      <c r="O182" s="10"/>
      <c r="P182" s="10"/>
      <c r="Q182" s="10"/>
      <c r="R182" s="10"/>
      <c r="S182" s="10"/>
      <c r="T182" s="10"/>
      <c r="U182" s="10"/>
    </row>
    <row r="183" spans="1:21" ht="16.5" customHeight="1" x14ac:dyDescent="0.25">
      <c r="A183" s="7"/>
      <c r="B183" s="7"/>
      <c r="C183" s="7" t="s">
        <v>46</v>
      </c>
      <c r="D183" s="7"/>
      <c r="E183" s="7"/>
      <c r="F183" s="7"/>
      <c r="G183" s="7"/>
      <c r="H183" s="7"/>
      <c r="I183" s="7"/>
      <c r="J183" s="7"/>
      <c r="K183" s="7"/>
      <c r="L183" s="9" t="s">
        <v>47</v>
      </c>
      <c r="M183" s="18">
        <v>32.200000000000003</v>
      </c>
      <c r="N183" s="16">
        <v>7.2</v>
      </c>
      <c r="O183" s="18">
        <v>27.3</v>
      </c>
      <c r="P183" s="18">
        <v>11.5</v>
      </c>
      <c r="Q183" s="16">
        <v>5</v>
      </c>
      <c r="R183" s="16">
        <v>3.1</v>
      </c>
      <c r="S183" s="16">
        <v>0.9</v>
      </c>
      <c r="T183" s="16">
        <v>7.1</v>
      </c>
      <c r="U183" s="18">
        <v>94.3</v>
      </c>
    </row>
    <row r="184" spans="1:21" ht="16.5" customHeight="1" x14ac:dyDescent="0.25">
      <c r="A184" s="7"/>
      <c r="B184" s="7"/>
      <c r="C184" s="7" t="s">
        <v>48</v>
      </c>
      <c r="D184" s="7"/>
      <c r="E184" s="7"/>
      <c r="F184" s="7"/>
      <c r="G184" s="7"/>
      <c r="H184" s="7"/>
      <c r="I184" s="7"/>
      <c r="J184" s="7"/>
      <c r="K184" s="7"/>
      <c r="L184" s="9" t="s">
        <v>47</v>
      </c>
      <c r="M184" s="18">
        <v>31.6</v>
      </c>
      <c r="N184" s="16">
        <v>6.8</v>
      </c>
      <c r="O184" s="18">
        <v>27.3</v>
      </c>
      <c r="P184" s="18">
        <v>11.4</v>
      </c>
      <c r="Q184" s="16">
        <v>5.0999999999999996</v>
      </c>
      <c r="R184" s="16">
        <v>3.3</v>
      </c>
      <c r="S184" s="16">
        <v>0.9</v>
      </c>
      <c r="T184" s="16">
        <v>7.6</v>
      </c>
      <c r="U184" s="18">
        <v>93.9</v>
      </c>
    </row>
    <row r="185" spans="1:21" ht="16.5" customHeight="1" x14ac:dyDescent="0.25">
      <c r="A185" s="7"/>
      <c r="B185" s="7"/>
      <c r="C185" s="7" t="s">
        <v>49</v>
      </c>
      <c r="D185" s="7"/>
      <c r="E185" s="7"/>
      <c r="F185" s="7"/>
      <c r="G185" s="7"/>
      <c r="H185" s="7"/>
      <c r="I185" s="7"/>
      <c r="J185" s="7"/>
      <c r="K185" s="7"/>
      <c r="L185" s="9" t="s">
        <v>47</v>
      </c>
      <c r="M185" s="18">
        <v>30.4</v>
      </c>
      <c r="N185" s="16">
        <v>6.4</v>
      </c>
      <c r="O185" s="18">
        <v>26.3</v>
      </c>
      <c r="P185" s="18">
        <v>11</v>
      </c>
      <c r="Q185" s="16">
        <v>4.7</v>
      </c>
      <c r="R185" s="16">
        <v>3.3</v>
      </c>
      <c r="S185" s="16">
        <v>0.7</v>
      </c>
      <c r="T185" s="16">
        <v>7.1</v>
      </c>
      <c r="U185" s="18">
        <v>89.9</v>
      </c>
    </row>
    <row r="186" spans="1:21" ht="16.5" customHeight="1" x14ac:dyDescent="0.25">
      <c r="A186" s="7"/>
      <c r="B186" s="7"/>
      <c r="C186" s="7" t="s">
        <v>50</v>
      </c>
      <c r="D186" s="7"/>
      <c r="E186" s="7"/>
      <c r="F186" s="7"/>
      <c r="G186" s="7"/>
      <c r="H186" s="7"/>
      <c r="I186" s="7"/>
      <c r="J186" s="7"/>
      <c r="K186" s="7"/>
      <c r="L186" s="9" t="s">
        <v>47</v>
      </c>
      <c r="M186" s="18">
        <v>28.2</v>
      </c>
      <c r="N186" s="16">
        <v>6</v>
      </c>
      <c r="O186" s="18">
        <v>24.3</v>
      </c>
      <c r="P186" s="18">
        <v>10.4</v>
      </c>
      <c r="Q186" s="16">
        <v>4.7</v>
      </c>
      <c r="R186" s="16">
        <v>3</v>
      </c>
      <c r="S186" s="16">
        <v>0.8</v>
      </c>
      <c r="T186" s="16">
        <v>7</v>
      </c>
      <c r="U186" s="18">
        <v>84.4</v>
      </c>
    </row>
    <row r="187" spans="1:21" ht="16.5" customHeight="1" x14ac:dyDescent="0.25">
      <c r="A187" s="7"/>
      <c r="B187" s="7"/>
      <c r="C187" s="7" t="s">
        <v>51</v>
      </c>
      <c r="D187" s="7"/>
      <c r="E187" s="7"/>
      <c r="F187" s="7"/>
      <c r="G187" s="7"/>
      <c r="H187" s="7"/>
      <c r="I187" s="7"/>
      <c r="J187" s="7"/>
      <c r="K187" s="7"/>
      <c r="L187" s="9" t="s">
        <v>47</v>
      </c>
      <c r="M187" s="18">
        <v>25.5</v>
      </c>
      <c r="N187" s="16">
        <v>5.9</v>
      </c>
      <c r="O187" s="18">
        <v>21.2</v>
      </c>
      <c r="P187" s="16">
        <v>9.1999999999999993</v>
      </c>
      <c r="Q187" s="16">
        <v>4</v>
      </c>
      <c r="R187" s="16">
        <v>2.6</v>
      </c>
      <c r="S187" s="16">
        <v>0.9</v>
      </c>
      <c r="T187" s="16">
        <v>6.8</v>
      </c>
      <c r="U187" s="18">
        <v>76.099999999999994</v>
      </c>
    </row>
    <row r="188" spans="1:21" ht="16.5" customHeight="1" x14ac:dyDescent="0.25">
      <c r="A188" s="7"/>
      <c r="B188" s="7"/>
      <c r="C188" s="7" t="s">
        <v>52</v>
      </c>
      <c r="D188" s="7"/>
      <c r="E188" s="7"/>
      <c r="F188" s="7"/>
      <c r="G188" s="7"/>
      <c r="H188" s="7"/>
      <c r="I188" s="7"/>
      <c r="J188" s="7"/>
      <c r="K188" s="7"/>
      <c r="L188" s="9" t="s">
        <v>47</v>
      </c>
      <c r="M188" s="18">
        <v>21.7</v>
      </c>
      <c r="N188" s="16">
        <v>5.4</v>
      </c>
      <c r="O188" s="18">
        <v>18.600000000000001</v>
      </c>
      <c r="P188" s="16">
        <v>8.9</v>
      </c>
      <c r="Q188" s="16">
        <v>3.7</v>
      </c>
      <c r="R188" s="16">
        <v>2.1</v>
      </c>
      <c r="S188" s="16">
        <v>0.8</v>
      </c>
      <c r="T188" s="16">
        <v>6.9</v>
      </c>
      <c r="U188" s="18">
        <v>68.099999999999994</v>
      </c>
    </row>
    <row r="189" spans="1:21" ht="16.5" customHeight="1" x14ac:dyDescent="0.25">
      <c r="A189" s="7"/>
      <c r="B189" s="7"/>
      <c r="C189" s="7" t="s">
        <v>53</v>
      </c>
      <c r="D189" s="7"/>
      <c r="E189" s="7"/>
      <c r="F189" s="7"/>
      <c r="G189" s="7"/>
      <c r="H189" s="7"/>
      <c r="I189" s="7"/>
      <c r="J189" s="7"/>
      <c r="K189" s="7"/>
      <c r="L189" s="9" t="s">
        <v>47</v>
      </c>
      <c r="M189" s="18">
        <v>16.899999999999999</v>
      </c>
      <c r="N189" s="16">
        <v>3.8</v>
      </c>
      <c r="O189" s="18">
        <v>14.1</v>
      </c>
      <c r="P189" s="16">
        <v>7.9</v>
      </c>
      <c r="Q189" s="16">
        <v>3</v>
      </c>
      <c r="R189" s="16">
        <v>1.9</v>
      </c>
      <c r="S189" s="16">
        <v>0.6</v>
      </c>
      <c r="T189" s="16">
        <v>6.5</v>
      </c>
      <c r="U189" s="18">
        <v>54.7</v>
      </c>
    </row>
    <row r="190" spans="1:21" ht="16.5" customHeight="1" x14ac:dyDescent="0.25">
      <c r="A190" s="7"/>
      <c r="B190" s="7"/>
      <c r="C190" s="7" t="s">
        <v>54</v>
      </c>
      <c r="D190" s="7"/>
      <c r="E190" s="7"/>
      <c r="F190" s="7"/>
      <c r="G190" s="7"/>
      <c r="H190" s="7"/>
      <c r="I190" s="7"/>
      <c r="J190" s="7"/>
      <c r="K190" s="7"/>
      <c r="L190" s="9" t="s">
        <v>47</v>
      </c>
      <c r="M190" s="18">
        <v>14</v>
      </c>
      <c r="N190" s="16">
        <v>3.1</v>
      </c>
      <c r="O190" s="18">
        <v>12.4</v>
      </c>
      <c r="P190" s="16">
        <v>6.2</v>
      </c>
      <c r="Q190" s="16">
        <v>2.2999999999999998</v>
      </c>
      <c r="R190" s="16">
        <v>1.5</v>
      </c>
      <c r="S190" s="16">
        <v>0.4</v>
      </c>
      <c r="T190" s="16">
        <v>5.3</v>
      </c>
      <c r="U190" s="18">
        <v>45.3</v>
      </c>
    </row>
    <row r="191" spans="1:21" ht="16.5" customHeight="1" x14ac:dyDescent="0.25">
      <c r="A191" s="7"/>
      <c r="B191" s="7"/>
      <c r="C191" s="7" t="s">
        <v>55</v>
      </c>
      <c r="D191" s="7"/>
      <c r="E191" s="7"/>
      <c r="F191" s="7"/>
      <c r="G191" s="7"/>
      <c r="H191" s="7"/>
      <c r="I191" s="7"/>
      <c r="J191" s="7"/>
      <c r="K191" s="7"/>
      <c r="L191" s="9" t="s">
        <v>47</v>
      </c>
      <c r="M191" s="18">
        <v>13.2</v>
      </c>
      <c r="N191" s="16">
        <v>2.9</v>
      </c>
      <c r="O191" s="18">
        <v>11.9</v>
      </c>
      <c r="P191" s="16">
        <v>5.6</v>
      </c>
      <c r="Q191" s="16">
        <v>2.1</v>
      </c>
      <c r="R191" s="16">
        <v>1.4</v>
      </c>
      <c r="S191" s="16">
        <v>0.4</v>
      </c>
      <c r="T191" s="16">
        <v>4.9000000000000004</v>
      </c>
      <c r="U191" s="18">
        <v>42.4</v>
      </c>
    </row>
    <row r="192" spans="1:21" ht="16.5" customHeight="1" x14ac:dyDescent="0.25">
      <c r="A192" s="7"/>
      <c r="B192" s="7"/>
      <c r="C192" s="7" t="s">
        <v>56</v>
      </c>
      <c r="D192" s="7"/>
      <c r="E192" s="7"/>
      <c r="F192" s="7"/>
      <c r="G192" s="7"/>
      <c r="H192" s="7"/>
      <c r="I192" s="7"/>
      <c r="J192" s="7"/>
      <c r="K192" s="7"/>
      <c r="L192" s="9" t="s">
        <v>47</v>
      </c>
      <c r="M192" s="18">
        <v>14.9</v>
      </c>
      <c r="N192" s="16">
        <v>3.1</v>
      </c>
      <c r="O192" s="18">
        <v>12.2</v>
      </c>
      <c r="P192" s="16">
        <v>5.7</v>
      </c>
      <c r="Q192" s="16">
        <v>2.4</v>
      </c>
      <c r="R192" s="16">
        <v>1.6</v>
      </c>
      <c r="S192" s="16">
        <v>0.4</v>
      </c>
      <c r="T192" s="16">
        <v>4.5999999999999996</v>
      </c>
      <c r="U192" s="18">
        <v>45.1</v>
      </c>
    </row>
    <row r="193" spans="1:21" ht="16.5" customHeight="1" x14ac:dyDescent="0.25">
      <c r="A193" s="7"/>
      <c r="B193" s="7"/>
      <c r="C193" s="7" t="s">
        <v>57</v>
      </c>
      <c r="D193" s="7"/>
      <c r="E193" s="7"/>
      <c r="F193" s="7"/>
      <c r="G193" s="7"/>
      <c r="H193" s="7"/>
      <c r="I193" s="7"/>
      <c r="J193" s="7"/>
      <c r="K193" s="7"/>
      <c r="L193" s="9" t="s">
        <v>47</v>
      </c>
      <c r="M193" s="18">
        <v>12.8</v>
      </c>
      <c r="N193" s="16">
        <v>2.8</v>
      </c>
      <c r="O193" s="18">
        <v>10.3</v>
      </c>
      <c r="P193" s="16">
        <v>4.9000000000000004</v>
      </c>
      <c r="Q193" s="16">
        <v>2.1</v>
      </c>
      <c r="R193" s="16">
        <v>1.4</v>
      </c>
      <c r="S193" s="16">
        <v>0.4</v>
      </c>
      <c r="T193" s="16">
        <v>4</v>
      </c>
      <c r="U193" s="18">
        <v>38.799999999999997</v>
      </c>
    </row>
    <row r="194" spans="1:21" ht="16.5" customHeight="1" x14ac:dyDescent="0.25">
      <c r="A194" s="7"/>
      <c r="B194" s="7"/>
      <c r="C194" s="7" t="s">
        <v>58</v>
      </c>
      <c r="D194" s="7"/>
      <c r="E194" s="7"/>
      <c r="F194" s="7"/>
      <c r="G194" s="7"/>
      <c r="H194" s="7"/>
      <c r="I194" s="7"/>
      <c r="J194" s="7"/>
      <c r="K194" s="7"/>
      <c r="L194" s="9" t="s">
        <v>47</v>
      </c>
      <c r="M194" s="18">
        <v>11.5</v>
      </c>
      <c r="N194" s="16">
        <v>2.2000000000000002</v>
      </c>
      <c r="O194" s="16">
        <v>8.6999999999999993</v>
      </c>
      <c r="P194" s="16">
        <v>4.0999999999999996</v>
      </c>
      <c r="Q194" s="16">
        <v>1.7</v>
      </c>
      <c r="R194" s="16">
        <v>1.4</v>
      </c>
      <c r="S194" s="16">
        <v>0.3</v>
      </c>
      <c r="T194" s="16">
        <v>3</v>
      </c>
      <c r="U194" s="18">
        <v>33</v>
      </c>
    </row>
    <row r="195" spans="1:21" ht="16.5" customHeight="1" x14ac:dyDescent="0.25">
      <c r="A195" s="7"/>
      <c r="B195" s="7"/>
      <c r="C195" s="7" t="s">
        <v>59</v>
      </c>
      <c r="D195" s="7"/>
      <c r="E195" s="7"/>
      <c r="F195" s="7"/>
      <c r="G195" s="7"/>
      <c r="H195" s="7"/>
      <c r="I195" s="7"/>
      <c r="J195" s="7"/>
      <c r="K195" s="7"/>
      <c r="L195" s="9" t="s">
        <v>47</v>
      </c>
      <c r="M195" s="16">
        <v>8.5</v>
      </c>
      <c r="N195" s="16">
        <v>1.9</v>
      </c>
      <c r="O195" s="16">
        <v>6.6</v>
      </c>
      <c r="P195" s="16">
        <v>3.1</v>
      </c>
      <c r="Q195" s="16">
        <v>1.3</v>
      </c>
      <c r="R195" s="16">
        <v>1</v>
      </c>
      <c r="S195" s="16">
        <v>0.2</v>
      </c>
      <c r="T195" s="16">
        <v>2.2999999999999998</v>
      </c>
      <c r="U195" s="18">
        <v>24.8</v>
      </c>
    </row>
    <row r="196" spans="1:21" ht="16.5" customHeight="1" x14ac:dyDescent="0.25">
      <c r="A196" s="7"/>
      <c r="B196" s="7"/>
      <c r="C196" s="7" t="s">
        <v>60</v>
      </c>
      <c r="D196" s="7"/>
      <c r="E196" s="7"/>
      <c r="F196" s="7"/>
      <c r="G196" s="7"/>
      <c r="H196" s="7"/>
      <c r="I196" s="7"/>
      <c r="J196" s="7"/>
      <c r="K196" s="7"/>
      <c r="L196" s="9" t="s">
        <v>47</v>
      </c>
      <c r="M196" s="16">
        <v>6.2</v>
      </c>
      <c r="N196" s="16">
        <v>1.3</v>
      </c>
      <c r="O196" s="16">
        <v>4.7</v>
      </c>
      <c r="P196" s="16">
        <v>2</v>
      </c>
      <c r="Q196" s="16">
        <v>0.8</v>
      </c>
      <c r="R196" s="16">
        <v>0.8</v>
      </c>
      <c r="S196" s="16">
        <v>0.1</v>
      </c>
      <c r="T196" s="16">
        <v>1.4</v>
      </c>
      <c r="U196" s="18">
        <v>17.3</v>
      </c>
    </row>
    <row r="197" spans="1:21" ht="16.5" customHeight="1" x14ac:dyDescent="0.25">
      <c r="A197" s="7"/>
      <c r="B197" s="7"/>
      <c r="C197" s="7" t="s">
        <v>61</v>
      </c>
      <c r="D197" s="7"/>
      <c r="E197" s="7"/>
      <c r="F197" s="7"/>
      <c r="G197" s="7"/>
      <c r="H197" s="7"/>
      <c r="I197" s="7"/>
      <c r="J197" s="7"/>
      <c r="K197" s="7"/>
      <c r="L197" s="9" t="s">
        <v>47</v>
      </c>
      <c r="M197" s="16">
        <v>4</v>
      </c>
      <c r="N197" s="16">
        <v>0.8</v>
      </c>
      <c r="O197" s="16">
        <v>2.8</v>
      </c>
      <c r="P197" s="16">
        <v>1.2</v>
      </c>
      <c r="Q197" s="16">
        <v>0.5</v>
      </c>
      <c r="R197" s="16">
        <v>0.5</v>
      </c>
      <c r="S197" s="16">
        <v>0.1</v>
      </c>
      <c r="T197" s="16">
        <v>0.8</v>
      </c>
      <c r="U197" s="18">
        <v>10.7</v>
      </c>
    </row>
    <row r="198" spans="1:21" ht="16.5" customHeight="1" x14ac:dyDescent="0.25">
      <c r="A198" s="7"/>
      <c r="B198" s="7"/>
      <c r="C198" s="7" t="s">
        <v>62</v>
      </c>
      <c r="D198" s="7"/>
      <c r="E198" s="7"/>
      <c r="F198" s="7"/>
      <c r="G198" s="7"/>
      <c r="H198" s="7"/>
      <c r="I198" s="7"/>
      <c r="J198" s="7"/>
      <c r="K198" s="7"/>
      <c r="L198" s="9" t="s">
        <v>47</v>
      </c>
      <c r="M198" s="16">
        <v>2.2999999999999998</v>
      </c>
      <c r="N198" s="16">
        <v>0.5</v>
      </c>
      <c r="O198" s="16">
        <v>1.5</v>
      </c>
      <c r="P198" s="16">
        <v>0.6</v>
      </c>
      <c r="Q198" s="16">
        <v>0.3</v>
      </c>
      <c r="R198" s="16">
        <v>0.5</v>
      </c>
      <c r="S198" s="16">
        <v>0.1</v>
      </c>
      <c r="T198" s="16">
        <v>0.4</v>
      </c>
      <c r="U198" s="16">
        <v>5.8</v>
      </c>
    </row>
    <row r="199" spans="1:21" ht="16.5" customHeight="1" x14ac:dyDescent="0.25">
      <c r="A199" s="7"/>
      <c r="B199" s="7"/>
      <c r="C199" s="7" t="s">
        <v>63</v>
      </c>
      <c r="D199" s="7"/>
      <c r="E199" s="7"/>
      <c r="F199" s="7"/>
      <c r="G199" s="7"/>
      <c r="H199" s="7"/>
      <c r="I199" s="7"/>
      <c r="J199" s="7"/>
      <c r="K199" s="7"/>
      <c r="L199" s="9" t="s">
        <v>47</v>
      </c>
      <c r="M199" s="16">
        <v>1.2</v>
      </c>
      <c r="N199" s="16">
        <v>0.2</v>
      </c>
      <c r="O199" s="16">
        <v>0.7</v>
      </c>
      <c r="P199" s="16">
        <v>0.3</v>
      </c>
      <c r="Q199" s="16">
        <v>0.2</v>
      </c>
      <c r="R199" s="26" t="s">
        <v>118</v>
      </c>
      <c r="S199" s="26" t="s">
        <v>118</v>
      </c>
      <c r="T199" s="16">
        <v>0.2</v>
      </c>
      <c r="U199" s="16">
        <v>3</v>
      </c>
    </row>
    <row r="200" spans="1:21" ht="16.5" customHeight="1" x14ac:dyDescent="0.25">
      <c r="A200" s="7"/>
      <c r="B200" s="7"/>
      <c r="C200" s="7" t="s">
        <v>64</v>
      </c>
      <c r="D200" s="7"/>
      <c r="E200" s="7"/>
      <c r="F200" s="7"/>
      <c r="G200" s="7"/>
      <c r="H200" s="7"/>
      <c r="I200" s="7"/>
      <c r="J200" s="7"/>
      <c r="K200" s="7"/>
      <c r="L200" s="9" t="s">
        <v>47</v>
      </c>
      <c r="M200" s="16">
        <v>0.7</v>
      </c>
      <c r="N200" s="16">
        <v>0.2</v>
      </c>
      <c r="O200" s="16">
        <v>0.5</v>
      </c>
      <c r="P200" s="16">
        <v>0.2</v>
      </c>
      <c r="Q200" s="16">
        <v>0.1</v>
      </c>
      <c r="R200" s="26" t="s">
        <v>118</v>
      </c>
      <c r="S200" s="26" t="s">
        <v>118</v>
      </c>
      <c r="T200" s="16">
        <v>0.1</v>
      </c>
      <c r="U200" s="16">
        <v>1.9</v>
      </c>
    </row>
    <row r="201" spans="1:21" ht="16.5" customHeight="1" x14ac:dyDescent="0.25">
      <c r="A201" s="7"/>
      <c r="B201" s="7"/>
      <c r="C201" s="7" t="s">
        <v>65</v>
      </c>
      <c r="D201" s="7"/>
      <c r="E201" s="7"/>
      <c r="F201" s="7"/>
      <c r="G201" s="7"/>
      <c r="H201" s="7"/>
      <c r="I201" s="7"/>
      <c r="J201" s="7"/>
      <c r="K201" s="7"/>
      <c r="L201" s="9" t="s">
        <v>47</v>
      </c>
      <c r="M201" s="22">
        <v>275.60000000000002</v>
      </c>
      <c r="N201" s="18">
        <v>60.6</v>
      </c>
      <c r="O201" s="22">
        <v>231.3</v>
      </c>
      <c r="P201" s="22">
        <v>104.3</v>
      </c>
      <c r="Q201" s="18">
        <v>43.9</v>
      </c>
      <c r="R201" s="18">
        <v>29.4</v>
      </c>
      <c r="S201" s="16">
        <v>7.9</v>
      </c>
      <c r="T201" s="18">
        <v>76.099999999999994</v>
      </c>
      <c r="U201" s="22">
        <v>829.5</v>
      </c>
    </row>
    <row r="202" spans="1:21" ht="16.5" customHeight="1" x14ac:dyDescent="0.25">
      <c r="A202" s="7"/>
      <c r="B202" s="7" t="s">
        <v>71</v>
      </c>
      <c r="C202" s="7"/>
      <c r="D202" s="7"/>
      <c r="E202" s="7"/>
      <c r="F202" s="7"/>
      <c r="G202" s="7"/>
      <c r="H202" s="7"/>
      <c r="I202" s="7"/>
      <c r="J202" s="7"/>
      <c r="K202" s="7"/>
      <c r="L202" s="9"/>
      <c r="M202" s="10"/>
      <c r="N202" s="10"/>
      <c r="O202" s="10"/>
      <c r="P202" s="10"/>
      <c r="Q202" s="10"/>
      <c r="R202" s="10"/>
      <c r="S202" s="10"/>
      <c r="T202" s="10"/>
      <c r="U202" s="10"/>
    </row>
    <row r="203" spans="1:21" ht="16.5" customHeight="1" x14ac:dyDescent="0.25">
      <c r="A203" s="7"/>
      <c r="B203" s="7"/>
      <c r="C203" s="7" t="s">
        <v>65</v>
      </c>
      <c r="D203" s="7"/>
      <c r="E203" s="7"/>
      <c r="F203" s="7"/>
      <c r="G203" s="7"/>
      <c r="H203" s="7"/>
      <c r="I203" s="7"/>
      <c r="J203" s="7"/>
      <c r="K203" s="7"/>
      <c r="L203" s="9" t="s">
        <v>67</v>
      </c>
      <c r="M203" s="18">
        <v>33.200000000000003</v>
      </c>
      <c r="N203" s="16">
        <v>7.3</v>
      </c>
      <c r="O203" s="18">
        <v>27.9</v>
      </c>
      <c r="P203" s="18">
        <v>12.6</v>
      </c>
      <c r="Q203" s="16">
        <v>5.3</v>
      </c>
      <c r="R203" s="16">
        <v>3.5</v>
      </c>
      <c r="S203" s="16">
        <v>1</v>
      </c>
      <c r="T203" s="16">
        <v>9.1999999999999993</v>
      </c>
      <c r="U203" s="22">
        <v>100</v>
      </c>
    </row>
    <row r="204" spans="1:21" ht="16.5" customHeight="1" x14ac:dyDescent="0.25">
      <c r="A204" s="7" t="s">
        <v>76</v>
      </c>
      <c r="B204" s="7"/>
      <c r="C204" s="7"/>
      <c r="D204" s="7"/>
      <c r="E204" s="7"/>
      <c r="F204" s="7"/>
      <c r="G204" s="7"/>
      <c r="H204" s="7"/>
      <c r="I204" s="7"/>
      <c r="J204" s="7"/>
      <c r="K204" s="7"/>
      <c r="L204" s="9"/>
      <c r="M204" s="10"/>
      <c r="N204" s="10"/>
      <c r="O204" s="10"/>
      <c r="P204" s="10"/>
      <c r="Q204" s="10"/>
      <c r="R204" s="10"/>
      <c r="S204" s="10"/>
      <c r="T204" s="10"/>
      <c r="U204" s="10"/>
    </row>
    <row r="205" spans="1:21" ht="16.5" customHeight="1" x14ac:dyDescent="0.25">
      <c r="A205" s="7"/>
      <c r="B205" s="7" t="s">
        <v>45</v>
      </c>
      <c r="C205" s="7"/>
      <c r="D205" s="7"/>
      <c r="E205" s="7"/>
      <c r="F205" s="7"/>
      <c r="G205" s="7"/>
      <c r="H205" s="7"/>
      <c r="I205" s="7"/>
      <c r="J205" s="7"/>
      <c r="K205" s="7"/>
      <c r="L205" s="9"/>
      <c r="M205" s="10"/>
      <c r="N205" s="10"/>
      <c r="O205" s="10"/>
      <c r="P205" s="10"/>
      <c r="Q205" s="10"/>
      <c r="R205" s="10"/>
      <c r="S205" s="10"/>
      <c r="T205" s="10"/>
      <c r="U205" s="10"/>
    </row>
    <row r="206" spans="1:21" ht="16.5" customHeight="1" x14ac:dyDescent="0.25">
      <c r="A206" s="7"/>
      <c r="B206" s="7"/>
      <c r="C206" s="7" t="s">
        <v>46</v>
      </c>
      <c r="D206" s="7"/>
      <c r="E206" s="7"/>
      <c r="F206" s="7"/>
      <c r="G206" s="7"/>
      <c r="H206" s="7"/>
      <c r="I206" s="7"/>
      <c r="J206" s="7"/>
      <c r="K206" s="7"/>
      <c r="L206" s="9" t="s">
        <v>47</v>
      </c>
      <c r="M206" s="18">
        <v>15.4</v>
      </c>
      <c r="N206" s="16">
        <v>3.6</v>
      </c>
      <c r="O206" s="18">
        <v>13.2</v>
      </c>
      <c r="P206" s="16">
        <v>5.6</v>
      </c>
      <c r="Q206" s="16">
        <v>2.4</v>
      </c>
      <c r="R206" s="16">
        <v>1.5</v>
      </c>
      <c r="S206" s="16">
        <v>0.4</v>
      </c>
      <c r="T206" s="16">
        <v>3.4</v>
      </c>
      <c r="U206" s="18">
        <v>45.5</v>
      </c>
    </row>
    <row r="207" spans="1:21" ht="16.5" customHeight="1" x14ac:dyDescent="0.25">
      <c r="A207" s="7"/>
      <c r="B207" s="7"/>
      <c r="C207" s="7" t="s">
        <v>48</v>
      </c>
      <c r="D207" s="7"/>
      <c r="E207" s="7"/>
      <c r="F207" s="7"/>
      <c r="G207" s="7"/>
      <c r="H207" s="7"/>
      <c r="I207" s="7"/>
      <c r="J207" s="7"/>
      <c r="K207" s="7"/>
      <c r="L207" s="9" t="s">
        <v>47</v>
      </c>
      <c r="M207" s="18">
        <v>15.4</v>
      </c>
      <c r="N207" s="16">
        <v>3.3</v>
      </c>
      <c r="O207" s="18">
        <v>13.5</v>
      </c>
      <c r="P207" s="16">
        <v>5.6</v>
      </c>
      <c r="Q207" s="16">
        <v>2.5</v>
      </c>
      <c r="R207" s="16">
        <v>1.7</v>
      </c>
      <c r="S207" s="16">
        <v>0.4</v>
      </c>
      <c r="T207" s="16">
        <v>3.7</v>
      </c>
      <c r="U207" s="18">
        <v>46</v>
      </c>
    </row>
    <row r="208" spans="1:21" ht="16.5" customHeight="1" x14ac:dyDescent="0.25">
      <c r="A208" s="7"/>
      <c r="B208" s="7"/>
      <c r="C208" s="7" t="s">
        <v>49</v>
      </c>
      <c r="D208" s="7"/>
      <c r="E208" s="7"/>
      <c r="F208" s="7"/>
      <c r="G208" s="7"/>
      <c r="H208" s="7"/>
      <c r="I208" s="7"/>
      <c r="J208" s="7"/>
      <c r="K208" s="7"/>
      <c r="L208" s="9" t="s">
        <v>47</v>
      </c>
      <c r="M208" s="18">
        <v>14.5</v>
      </c>
      <c r="N208" s="16">
        <v>3</v>
      </c>
      <c r="O208" s="18">
        <v>12.7</v>
      </c>
      <c r="P208" s="16">
        <v>5.4</v>
      </c>
      <c r="Q208" s="16">
        <v>2.2999999999999998</v>
      </c>
      <c r="R208" s="16">
        <v>1.6</v>
      </c>
      <c r="S208" s="16">
        <v>0.3</v>
      </c>
      <c r="T208" s="16">
        <v>3.4</v>
      </c>
      <c r="U208" s="18">
        <v>43.2</v>
      </c>
    </row>
    <row r="209" spans="1:21" ht="16.5" customHeight="1" x14ac:dyDescent="0.25">
      <c r="A209" s="7"/>
      <c r="B209" s="7"/>
      <c r="C209" s="7" t="s">
        <v>50</v>
      </c>
      <c r="D209" s="7"/>
      <c r="E209" s="7"/>
      <c r="F209" s="7"/>
      <c r="G209" s="7"/>
      <c r="H209" s="7"/>
      <c r="I209" s="7"/>
      <c r="J209" s="7"/>
      <c r="K209" s="7"/>
      <c r="L209" s="9" t="s">
        <v>47</v>
      </c>
      <c r="M209" s="18">
        <v>13.6</v>
      </c>
      <c r="N209" s="16">
        <v>3</v>
      </c>
      <c r="O209" s="18">
        <v>11.6</v>
      </c>
      <c r="P209" s="16">
        <v>5</v>
      </c>
      <c r="Q209" s="16">
        <v>2.2000000000000002</v>
      </c>
      <c r="R209" s="16">
        <v>1.4</v>
      </c>
      <c r="S209" s="16">
        <v>0.4</v>
      </c>
      <c r="T209" s="16">
        <v>3.3</v>
      </c>
      <c r="U209" s="18">
        <v>40.5</v>
      </c>
    </row>
    <row r="210" spans="1:21" ht="16.5" customHeight="1" x14ac:dyDescent="0.25">
      <c r="A210" s="7"/>
      <c r="B210" s="7"/>
      <c r="C210" s="7" t="s">
        <v>51</v>
      </c>
      <c r="D210" s="7"/>
      <c r="E210" s="7"/>
      <c r="F210" s="7"/>
      <c r="G210" s="7"/>
      <c r="H210" s="7"/>
      <c r="I210" s="7"/>
      <c r="J210" s="7"/>
      <c r="K210" s="7"/>
      <c r="L210" s="9" t="s">
        <v>47</v>
      </c>
      <c r="M210" s="18">
        <v>12.2</v>
      </c>
      <c r="N210" s="16">
        <v>2.7</v>
      </c>
      <c r="O210" s="18">
        <v>10.199999999999999</v>
      </c>
      <c r="P210" s="16">
        <v>4.5</v>
      </c>
      <c r="Q210" s="16">
        <v>2</v>
      </c>
      <c r="R210" s="16">
        <v>1.2</v>
      </c>
      <c r="S210" s="16">
        <v>0.4</v>
      </c>
      <c r="T210" s="16">
        <v>3.2</v>
      </c>
      <c r="U210" s="18">
        <v>36.5</v>
      </c>
    </row>
    <row r="211" spans="1:21" ht="16.5" customHeight="1" x14ac:dyDescent="0.25">
      <c r="A211" s="7"/>
      <c r="B211" s="7"/>
      <c r="C211" s="7" t="s">
        <v>52</v>
      </c>
      <c r="D211" s="7"/>
      <c r="E211" s="7"/>
      <c r="F211" s="7"/>
      <c r="G211" s="7"/>
      <c r="H211" s="7"/>
      <c r="I211" s="7"/>
      <c r="J211" s="7"/>
      <c r="K211" s="7"/>
      <c r="L211" s="9" t="s">
        <v>47</v>
      </c>
      <c r="M211" s="18">
        <v>10.199999999999999</v>
      </c>
      <c r="N211" s="16">
        <v>2.5</v>
      </c>
      <c r="O211" s="16">
        <v>8.6999999999999993</v>
      </c>
      <c r="P211" s="16">
        <v>4.2</v>
      </c>
      <c r="Q211" s="16">
        <v>1.7</v>
      </c>
      <c r="R211" s="16">
        <v>1.1000000000000001</v>
      </c>
      <c r="S211" s="16">
        <v>0.3</v>
      </c>
      <c r="T211" s="16">
        <v>3.3</v>
      </c>
      <c r="U211" s="18">
        <v>32</v>
      </c>
    </row>
    <row r="212" spans="1:21" ht="16.5" customHeight="1" x14ac:dyDescent="0.25">
      <c r="A212" s="7"/>
      <c r="B212" s="7"/>
      <c r="C212" s="7" t="s">
        <v>53</v>
      </c>
      <c r="D212" s="7"/>
      <c r="E212" s="7"/>
      <c r="F212" s="7"/>
      <c r="G212" s="7"/>
      <c r="H212" s="7"/>
      <c r="I212" s="7"/>
      <c r="J212" s="7"/>
      <c r="K212" s="7"/>
      <c r="L212" s="9" t="s">
        <v>47</v>
      </c>
      <c r="M212" s="16">
        <v>8.3000000000000007</v>
      </c>
      <c r="N212" s="16">
        <v>1.8</v>
      </c>
      <c r="O212" s="16">
        <v>7</v>
      </c>
      <c r="P212" s="16">
        <v>3.7</v>
      </c>
      <c r="Q212" s="16">
        <v>1.4</v>
      </c>
      <c r="R212" s="16">
        <v>1</v>
      </c>
      <c r="S212" s="16">
        <v>0.3</v>
      </c>
      <c r="T212" s="16">
        <v>3.1</v>
      </c>
      <c r="U212" s="18">
        <v>26.6</v>
      </c>
    </row>
    <row r="213" spans="1:21" ht="16.5" customHeight="1" x14ac:dyDescent="0.25">
      <c r="A213" s="7"/>
      <c r="B213" s="7"/>
      <c r="C213" s="7" t="s">
        <v>54</v>
      </c>
      <c r="D213" s="7"/>
      <c r="E213" s="7"/>
      <c r="F213" s="7"/>
      <c r="G213" s="7"/>
      <c r="H213" s="7"/>
      <c r="I213" s="7"/>
      <c r="J213" s="7"/>
      <c r="K213" s="7"/>
      <c r="L213" s="9" t="s">
        <v>47</v>
      </c>
      <c r="M213" s="16">
        <v>7</v>
      </c>
      <c r="N213" s="16">
        <v>1.6</v>
      </c>
      <c r="O213" s="16">
        <v>6.1</v>
      </c>
      <c r="P213" s="16">
        <v>3</v>
      </c>
      <c r="Q213" s="16">
        <v>1.2</v>
      </c>
      <c r="R213" s="16">
        <v>0.8</v>
      </c>
      <c r="S213" s="16">
        <v>0.2</v>
      </c>
      <c r="T213" s="16">
        <v>2.5</v>
      </c>
      <c r="U213" s="18">
        <v>22.3</v>
      </c>
    </row>
    <row r="214" spans="1:21" ht="16.5" customHeight="1" x14ac:dyDescent="0.25">
      <c r="A214" s="7"/>
      <c r="B214" s="7"/>
      <c r="C214" s="7" t="s">
        <v>55</v>
      </c>
      <c r="D214" s="7"/>
      <c r="E214" s="7"/>
      <c r="F214" s="7"/>
      <c r="G214" s="7"/>
      <c r="H214" s="7"/>
      <c r="I214" s="7"/>
      <c r="J214" s="7"/>
      <c r="K214" s="7"/>
      <c r="L214" s="9" t="s">
        <v>47</v>
      </c>
      <c r="M214" s="16">
        <v>7.2</v>
      </c>
      <c r="N214" s="16">
        <v>1.5</v>
      </c>
      <c r="O214" s="16">
        <v>6.3</v>
      </c>
      <c r="P214" s="16">
        <v>2.8</v>
      </c>
      <c r="Q214" s="16">
        <v>1.2</v>
      </c>
      <c r="R214" s="16">
        <v>0.7</v>
      </c>
      <c r="S214" s="16">
        <v>0.2</v>
      </c>
      <c r="T214" s="16">
        <v>2.4</v>
      </c>
      <c r="U214" s="18">
        <v>22.3</v>
      </c>
    </row>
    <row r="215" spans="1:21" ht="16.5" customHeight="1" x14ac:dyDescent="0.25">
      <c r="A215" s="7"/>
      <c r="B215" s="7"/>
      <c r="C215" s="7" t="s">
        <v>56</v>
      </c>
      <c r="D215" s="7"/>
      <c r="E215" s="7"/>
      <c r="F215" s="7"/>
      <c r="G215" s="7"/>
      <c r="H215" s="7"/>
      <c r="I215" s="7"/>
      <c r="J215" s="7"/>
      <c r="K215" s="7"/>
      <c r="L215" s="9" t="s">
        <v>47</v>
      </c>
      <c r="M215" s="16">
        <v>7.9</v>
      </c>
      <c r="N215" s="16">
        <v>1.6</v>
      </c>
      <c r="O215" s="16">
        <v>6.3</v>
      </c>
      <c r="P215" s="16">
        <v>3</v>
      </c>
      <c r="Q215" s="16">
        <v>1.3</v>
      </c>
      <c r="R215" s="16">
        <v>0.9</v>
      </c>
      <c r="S215" s="16">
        <v>0.2</v>
      </c>
      <c r="T215" s="16">
        <v>2.4</v>
      </c>
      <c r="U215" s="18">
        <v>23.6</v>
      </c>
    </row>
    <row r="216" spans="1:21" ht="16.5" customHeight="1" x14ac:dyDescent="0.25">
      <c r="A216" s="7"/>
      <c r="B216" s="7"/>
      <c r="C216" s="7" t="s">
        <v>57</v>
      </c>
      <c r="D216" s="7"/>
      <c r="E216" s="7"/>
      <c r="F216" s="7"/>
      <c r="G216" s="7"/>
      <c r="H216" s="7"/>
      <c r="I216" s="7"/>
      <c r="J216" s="7"/>
      <c r="K216" s="7"/>
      <c r="L216" s="9" t="s">
        <v>47</v>
      </c>
      <c r="M216" s="16">
        <v>6.8</v>
      </c>
      <c r="N216" s="16">
        <v>1.4</v>
      </c>
      <c r="O216" s="16">
        <v>5.2</v>
      </c>
      <c r="P216" s="16">
        <v>2.6</v>
      </c>
      <c r="Q216" s="16">
        <v>1.1000000000000001</v>
      </c>
      <c r="R216" s="16">
        <v>0.8</v>
      </c>
      <c r="S216" s="16">
        <v>0.2</v>
      </c>
      <c r="T216" s="16">
        <v>2</v>
      </c>
      <c r="U216" s="18">
        <v>20</v>
      </c>
    </row>
    <row r="217" spans="1:21" ht="16.5" customHeight="1" x14ac:dyDescent="0.25">
      <c r="A217" s="7"/>
      <c r="B217" s="7"/>
      <c r="C217" s="7" t="s">
        <v>58</v>
      </c>
      <c r="D217" s="7"/>
      <c r="E217" s="7"/>
      <c r="F217" s="7"/>
      <c r="G217" s="7"/>
      <c r="H217" s="7"/>
      <c r="I217" s="7"/>
      <c r="J217" s="7"/>
      <c r="K217" s="7"/>
      <c r="L217" s="9" t="s">
        <v>47</v>
      </c>
      <c r="M217" s="16">
        <v>5.7</v>
      </c>
      <c r="N217" s="16">
        <v>1.1000000000000001</v>
      </c>
      <c r="O217" s="16">
        <v>4.5</v>
      </c>
      <c r="P217" s="16">
        <v>2.1</v>
      </c>
      <c r="Q217" s="16">
        <v>0.9</v>
      </c>
      <c r="R217" s="16">
        <v>0.7</v>
      </c>
      <c r="S217" s="16">
        <v>0.2</v>
      </c>
      <c r="T217" s="16">
        <v>1.6</v>
      </c>
      <c r="U217" s="18">
        <v>16.7</v>
      </c>
    </row>
    <row r="218" spans="1:21" ht="16.5" customHeight="1" x14ac:dyDescent="0.25">
      <c r="A218" s="7"/>
      <c r="B218" s="7"/>
      <c r="C218" s="7" t="s">
        <v>59</v>
      </c>
      <c r="D218" s="7"/>
      <c r="E218" s="7"/>
      <c r="F218" s="7"/>
      <c r="G218" s="7"/>
      <c r="H218" s="7"/>
      <c r="I218" s="7"/>
      <c r="J218" s="7"/>
      <c r="K218" s="7"/>
      <c r="L218" s="9" t="s">
        <v>47</v>
      </c>
      <c r="M218" s="16">
        <v>4.2</v>
      </c>
      <c r="N218" s="16">
        <v>0.9</v>
      </c>
      <c r="O218" s="16">
        <v>3.2</v>
      </c>
      <c r="P218" s="16">
        <v>1.6</v>
      </c>
      <c r="Q218" s="16">
        <v>0.6</v>
      </c>
      <c r="R218" s="16">
        <v>0.5</v>
      </c>
      <c r="S218" s="16">
        <v>0.1</v>
      </c>
      <c r="T218" s="16">
        <v>1.2</v>
      </c>
      <c r="U218" s="18">
        <v>12.4</v>
      </c>
    </row>
    <row r="219" spans="1:21" ht="16.5" customHeight="1" x14ac:dyDescent="0.25">
      <c r="A219" s="7"/>
      <c r="B219" s="7"/>
      <c r="C219" s="7" t="s">
        <v>60</v>
      </c>
      <c r="D219" s="7"/>
      <c r="E219" s="7"/>
      <c r="F219" s="7"/>
      <c r="G219" s="7"/>
      <c r="H219" s="7"/>
      <c r="I219" s="7"/>
      <c r="J219" s="7"/>
      <c r="K219" s="7"/>
      <c r="L219" s="9" t="s">
        <v>47</v>
      </c>
      <c r="M219" s="16">
        <v>3</v>
      </c>
      <c r="N219" s="16">
        <v>0.6</v>
      </c>
      <c r="O219" s="16">
        <v>2.4</v>
      </c>
      <c r="P219" s="16">
        <v>1</v>
      </c>
      <c r="Q219" s="16">
        <v>0.4</v>
      </c>
      <c r="R219" s="16">
        <v>0.4</v>
      </c>
      <c r="S219" s="16">
        <v>0.1</v>
      </c>
      <c r="T219" s="16">
        <v>0.7</v>
      </c>
      <c r="U219" s="16">
        <v>8.6</v>
      </c>
    </row>
    <row r="220" spans="1:21" ht="16.5" customHeight="1" x14ac:dyDescent="0.25">
      <c r="A220" s="7"/>
      <c r="B220" s="7"/>
      <c r="C220" s="7" t="s">
        <v>61</v>
      </c>
      <c r="D220" s="7"/>
      <c r="E220" s="7"/>
      <c r="F220" s="7"/>
      <c r="G220" s="7"/>
      <c r="H220" s="7"/>
      <c r="I220" s="7"/>
      <c r="J220" s="7"/>
      <c r="K220" s="7"/>
      <c r="L220" s="9" t="s">
        <v>47</v>
      </c>
      <c r="M220" s="16">
        <v>1.9</v>
      </c>
      <c r="N220" s="16">
        <v>0.4</v>
      </c>
      <c r="O220" s="16">
        <v>1.4</v>
      </c>
      <c r="P220" s="16">
        <v>0.6</v>
      </c>
      <c r="Q220" s="16">
        <v>0.3</v>
      </c>
      <c r="R220" s="16">
        <v>0.2</v>
      </c>
      <c r="S220" s="16" t="s">
        <v>73</v>
      </c>
      <c r="T220" s="16">
        <v>0.4</v>
      </c>
      <c r="U220" s="16">
        <v>5.2</v>
      </c>
    </row>
    <row r="221" spans="1:21" ht="16.5" customHeight="1" x14ac:dyDescent="0.25">
      <c r="A221" s="7"/>
      <c r="B221" s="7"/>
      <c r="C221" s="7" t="s">
        <v>62</v>
      </c>
      <c r="D221" s="7"/>
      <c r="E221" s="7"/>
      <c r="F221" s="7"/>
      <c r="G221" s="7"/>
      <c r="H221" s="7"/>
      <c r="I221" s="7"/>
      <c r="J221" s="7"/>
      <c r="K221" s="7"/>
      <c r="L221" s="9" t="s">
        <v>47</v>
      </c>
      <c r="M221" s="16">
        <v>1.2</v>
      </c>
      <c r="N221" s="16">
        <v>0.3</v>
      </c>
      <c r="O221" s="16">
        <v>0.8</v>
      </c>
      <c r="P221" s="16">
        <v>0.3</v>
      </c>
      <c r="Q221" s="16">
        <v>0.2</v>
      </c>
      <c r="R221" s="16">
        <v>0.3</v>
      </c>
      <c r="S221" s="16" t="s">
        <v>73</v>
      </c>
      <c r="T221" s="16">
        <v>0.2</v>
      </c>
      <c r="U221" s="16">
        <v>3.1</v>
      </c>
    </row>
    <row r="222" spans="1:21" ht="16.5" customHeight="1" x14ac:dyDescent="0.25">
      <c r="A222" s="7"/>
      <c r="B222" s="7"/>
      <c r="C222" s="7" t="s">
        <v>63</v>
      </c>
      <c r="D222" s="7"/>
      <c r="E222" s="7"/>
      <c r="F222" s="7"/>
      <c r="G222" s="7"/>
      <c r="H222" s="7"/>
      <c r="I222" s="7"/>
      <c r="J222" s="7"/>
      <c r="K222" s="7"/>
      <c r="L222" s="9" t="s">
        <v>47</v>
      </c>
      <c r="M222" s="16">
        <v>0.7</v>
      </c>
      <c r="N222" s="16">
        <v>0.1</v>
      </c>
      <c r="O222" s="16">
        <v>0.4</v>
      </c>
      <c r="P222" s="16">
        <v>0.2</v>
      </c>
      <c r="Q222" s="16">
        <v>0.1</v>
      </c>
      <c r="R222" s="26" t="s">
        <v>118</v>
      </c>
      <c r="S222" s="26" t="s">
        <v>118</v>
      </c>
      <c r="T222" s="16">
        <v>0.2</v>
      </c>
      <c r="U222" s="16">
        <v>1.7</v>
      </c>
    </row>
    <row r="223" spans="1:21" ht="16.5" customHeight="1" x14ac:dyDescent="0.25">
      <c r="A223" s="7"/>
      <c r="B223" s="7"/>
      <c r="C223" s="7" t="s">
        <v>64</v>
      </c>
      <c r="D223" s="7"/>
      <c r="E223" s="7"/>
      <c r="F223" s="7"/>
      <c r="G223" s="7"/>
      <c r="H223" s="7"/>
      <c r="I223" s="7"/>
      <c r="J223" s="7"/>
      <c r="K223" s="7"/>
      <c r="L223" s="9" t="s">
        <v>47</v>
      </c>
      <c r="M223" s="16">
        <v>0.4</v>
      </c>
      <c r="N223" s="16">
        <v>0.1</v>
      </c>
      <c r="O223" s="16">
        <v>0.3</v>
      </c>
      <c r="P223" s="16">
        <v>0.1</v>
      </c>
      <c r="Q223" s="16">
        <v>0.1</v>
      </c>
      <c r="R223" s="26" t="s">
        <v>118</v>
      </c>
      <c r="S223" s="26" t="s">
        <v>118</v>
      </c>
      <c r="T223" s="16">
        <v>0.1</v>
      </c>
      <c r="U223" s="16">
        <v>1.2</v>
      </c>
    </row>
    <row r="224" spans="1:21" ht="16.5" customHeight="1" x14ac:dyDescent="0.25">
      <c r="A224" s="7"/>
      <c r="B224" s="7"/>
      <c r="C224" s="7" t="s">
        <v>65</v>
      </c>
      <c r="D224" s="7"/>
      <c r="E224" s="7"/>
      <c r="F224" s="7"/>
      <c r="G224" s="7"/>
      <c r="H224" s="7"/>
      <c r="I224" s="7"/>
      <c r="J224" s="7"/>
      <c r="K224" s="7"/>
      <c r="L224" s="9" t="s">
        <v>47</v>
      </c>
      <c r="M224" s="22">
        <v>135.5</v>
      </c>
      <c r="N224" s="18">
        <v>29.6</v>
      </c>
      <c r="O224" s="22">
        <v>113.8</v>
      </c>
      <c r="P224" s="18">
        <v>51.2</v>
      </c>
      <c r="Q224" s="18">
        <v>21.8</v>
      </c>
      <c r="R224" s="18">
        <v>14.6</v>
      </c>
      <c r="S224" s="16">
        <v>3.8</v>
      </c>
      <c r="T224" s="18">
        <v>37.200000000000003</v>
      </c>
      <c r="U224" s="22">
        <v>407.5</v>
      </c>
    </row>
    <row r="225" spans="1:21" ht="16.5" customHeight="1" x14ac:dyDescent="0.25">
      <c r="A225" s="7"/>
      <c r="B225" s="7" t="s">
        <v>66</v>
      </c>
      <c r="C225" s="7"/>
      <c r="D225" s="7"/>
      <c r="E225" s="7"/>
      <c r="F225" s="7"/>
      <c r="G225" s="7"/>
      <c r="H225" s="7"/>
      <c r="I225" s="7"/>
      <c r="J225" s="7"/>
      <c r="K225" s="7"/>
      <c r="L225" s="9"/>
      <c r="M225" s="10"/>
      <c r="N225" s="10"/>
      <c r="O225" s="10"/>
      <c r="P225" s="10"/>
      <c r="Q225" s="10"/>
      <c r="R225" s="10"/>
      <c r="S225" s="10"/>
      <c r="T225" s="10"/>
      <c r="U225" s="10"/>
    </row>
    <row r="226" spans="1:21" ht="16.5" customHeight="1" x14ac:dyDescent="0.25">
      <c r="A226" s="7"/>
      <c r="B226" s="7"/>
      <c r="C226" s="7" t="s">
        <v>65</v>
      </c>
      <c r="D226" s="7"/>
      <c r="E226" s="7"/>
      <c r="F226" s="7"/>
      <c r="G226" s="7"/>
      <c r="H226" s="7"/>
      <c r="I226" s="7"/>
      <c r="J226" s="7"/>
      <c r="K226" s="7"/>
      <c r="L226" s="9" t="s">
        <v>67</v>
      </c>
      <c r="M226" s="18">
        <v>50.1</v>
      </c>
      <c r="N226" s="18">
        <v>50</v>
      </c>
      <c r="O226" s="18">
        <v>50.3</v>
      </c>
      <c r="P226" s="18">
        <v>50</v>
      </c>
      <c r="Q226" s="18">
        <v>50.5</v>
      </c>
      <c r="R226" s="18">
        <v>50.3</v>
      </c>
      <c r="S226" s="18">
        <v>49</v>
      </c>
      <c r="T226" s="18">
        <v>49.4</v>
      </c>
      <c r="U226" s="18">
        <v>50.1</v>
      </c>
    </row>
    <row r="227" spans="1:21" ht="16.5" customHeight="1" x14ac:dyDescent="0.25">
      <c r="A227" s="7"/>
      <c r="B227" s="7" t="s">
        <v>68</v>
      </c>
      <c r="C227" s="7"/>
      <c r="D227" s="7"/>
      <c r="E227" s="7"/>
      <c r="F227" s="7"/>
      <c r="G227" s="7"/>
      <c r="H227" s="7"/>
      <c r="I227" s="7"/>
      <c r="J227" s="7"/>
      <c r="K227" s="7"/>
      <c r="L227" s="9"/>
      <c r="M227" s="10"/>
      <c r="N227" s="10"/>
      <c r="O227" s="10"/>
      <c r="P227" s="10"/>
      <c r="Q227" s="10"/>
      <c r="R227" s="10"/>
      <c r="S227" s="10"/>
      <c r="T227" s="10"/>
      <c r="U227" s="10"/>
    </row>
    <row r="228" spans="1:21" ht="16.5" customHeight="1" x14ac:dyDescent="0.25">
      <c r="A228" s="7"/>
      <c r="B228" s="7"/>
      <c r="C228" s="7" t="s">
        <v>46</v>
      </c>
      <c r="D228" s="7"/>
      <c r="E228" s="7"/>
      <c r="F228" s="7"/>
      <c r="G228" s="7"/>
      <c r="H228" s="7"/>
      <c r="I228" s="7"/>
      <c r="J228" s="7"/>
      <c r="K228" s="7"/>
      <c r="L228" s="9" t="s">
        <v>47</v>
      </c>
      <c r="M228" s="18">
        <v>16.7</v>
      </c>
      <c r="N228" s="16">
        <v>3.6</v>
      </c>
      <c r="O228" s="18">
        <v>13.8</v>
      </c>
      <c r="P228" s="16">
        <v>5.9</v>
      </c>
      <c r="Q228" s="16">
        <v>2.6</v>
      </c>
      <c r="R228" s="16">
        <v>1.6</v>
      </c>
      <c r="S228" s="16">
        <v>0.5</v>
      </c>
      <c r="T228" s="16">
        <v>3.7</v>
      </c>
      <c r="U228" s="18">
        <v>48.4</v>
      </c>
    </row>
    <row r="229" spans="1:21" ht="16.5" customHeight="1" x14ac:dyDescent="0.25">
      <c r="A229" s="7"/>
      <c r="B229" s="7"/>
      <c r="C229" s="7" t="s">
        <v>48</v>
      </c>
      <c r="D229" s="7"/>
      <c r="E229" s="7"/>
      <c r="F229" s="7"/>
      <c r="G229" s="7"/>
      <c r="H229" s="7"/>
      <c r="I229" s="7"/>
      <c r="J229" s="7"/>
      <c r="K229" s="7"/>
      <c r="L229" s="9" t="s">
        <v>47</v>
      </c>
      <c r="M229" s="18">
        <v>16.100000000000001</v>
      </c>
      <c r="N229" s="16">
        <v>3.4</v>
      </c>
      <c r="O229" s="18">
        <v>13.9</v>
      </c>
      <c r="P229" s="16">
        <v>5.8</v>
      </c>
      <c r="Q229" s="16">
        <v>2.6</v>
      </c>
      <c r="R229" s="16">
        <v>1.8</v>
      </c>
      <c r="S229" s="16">
        <v>0.4</v>
      </c>
      <c r="T229" s="16">
        <v>3.9</v>
      </c>
      <c r="U229" s="18">
        <v>47.9</v>
      </c>
    </row>
    <row r="230" spans="1:21" ht="16.5" customHeight="1" x14ac:dyDescent="0.25">
      <c r="A230" s="7"/>
      <c r="B230" s="7"/>
      <c r="C230" s="7" t="s">
        <v>49</v>
      </c>
      <c r="D230" s="7"/>
      <c r="E230" s="7"/>
      <c r="F230" s="7"/>
      <c r="G230" s="7"/>
      <c r="H230" s="7"/>
      <c r="I230" s="7"/>
      <c r="J230" s="7"/>
      <c r="K230" s="7"/>
      <c r="L230" s="9" t="s">
        <v>47</v>
      </c>
      <c r="M230" s="18">
        <v>15.3</v>
      </c>
      <c r="N230" s="16">
        <v>3.1</v>
      </c>
      <c r="O230" s="18">
        <v>13</v>
      </c>
      <c r="P230" s="16">
        <v>5.4</v>
      </c>
      <c r="Q230" s="16">
        <v>2.2999999999999998</v>
      </c>
      <c r="R230" s="16">
        <v>1.6</v>
      </c>
      <c r="S230" s="16">
        <v>0.4</v>
      </c>
      <c r="T230" s="16">
        <v>3.8</v>
      </c>
      <c r="U230" s="18">
        <v>45</v>
      </c>
    </row>
    <row r="231" spans="1:21" ht="16.5" customHeight="1" x14ac:dyDescent="0.25">
      <c r="A231" s="7"/>
      <c r="B231" s="7"/>
      <c r="C231" s="7" t="s">
        <v>50</v>
      </c>
      <c r="D231" s="7"/>
      <c r="E231" s="7"/>
      <c r="F231" s="7"/>
      <c r="G231" s="7"/>
      <c r="H231" s="7"/>
      <c r="I231" s="7"/>
      <c r="J231" s="7"/>
      <c r="K231" s="7"/>
      <c r="L231" s="9" t="s">
        <v>47</v>
      </c>
      <c r="M231" s="18">
        <v>14.3</v>
      </c>
      <c r="N231" s="16">
        <v>3.1</v>
      </c>
      <c r="O231" s="18">
        <v>12</v>
      </c>
      <c r="P231" s="16">
        <v>5.2</v>
      </c>
      <c r="Q231" s="16">
        <v>2.2999999999999998</v>
      </c>
      <c r="R231" s="16">
        <v>1.6</v>
      </c>
      <c r="S231" s="16">
        <v>0.4</v>
      </c>
      <c r="T231" s="16">
        <v>3.6</v>
      </c>
      <c r="U231" s="18">
        <v>42.6</v>
      </c>
    </row>
    <row r="232" spans="1:21" ht="16.5" customHeight="1" x14ac:dyDescent="0.25">
      <c r="A232" s="7"/>
      <c r="B232" s="7"/>
      <c r="C232" s="7" t="s">
        <v>51</v>
      </c>
      <c r="D232" s="7"/>
      <c r="E232" s="7"/>
      <c r="F232" s="7"/>
      <c r="G232" s="7"/>
      <c r="H232" s="7"/>
      <c r="I232" s="7"/>
      <c r="J232" s="7"/>
      <c r="K232" s="7"/>
      <c r="L232" s="9" t="s">
        <v>47</v>
      </c>
      <c r="M232" s="18">
        <v>12.8</v>
      </c>
      <c r="N232" s="16">
        <v>2.9</v>
      </c>
      <c r="O232" s="18">
        <v>10.7</v>
      </c>
      <c r="P232" s="16">
        <v>4.7</v>
      </c>
      <c r="Q232" s="16">
        <v>1.9</v>
      </c>
      <c r="R232" s="16">
        <v>1.3</v>
      </c>
      <c r="S232" s="16">
        <v>0.5</v>
      </c>
      <c r="T232" s="16">
        <v>3.6</v>
      </c>
      <c r="U232" s="18">
        <v>38.6</v>
      </c>
    </row>
    <row r="233" spans="1:21" ht="16.5" customHeight="1" x14ac:dyDescent="0.25">
      <c r="A233" s="7"/>
      <c r="B233" s="7"/>
      <c r="C233" s="7" t="s">
        <v>52</v>
      </c>
      <c r="D233" s="7"/>
      <c r="E233" s="7"/>
      <c r="F233" s="7"/>
      <c r="G233" s="7"/>
      <c r="H233" s="7"/>
      <c r="I233" s="7"/>
      <c r="J233" s="7"/>
      <c r="K233" s="7"/>
      <c r="L233" s="9" t="s">
        <v>47</v>
      </c>
      <c r="M233" s="18">
        <v>10.5</v>
      </c>
      <c r="N233" s="16">
        <v>2.6</v>
      </c>
      <c r="O233" s="16">
        <v>8.8000000000000007</v>
      </c>
      <c r="P233" s="16">
        <v>4.5999999999999996</v>
      </c>
      <c r="Q233" s="16">
        <v>1.8</v>
      </c>
      <c r="R233" s="16">
        <v>1</v>
      </c>
      <c r="S233" s="16">
        <v>0.4</v>
      </c>
      <c r="T233" s="16">
        <v>3.5</v>
      </c>
      <c r="U233" s="18">
        <v>33.299999999999997</v>
      </c>
    </row>
    <row r="234" spans="1:21" ht="16.5" customHeight="1" x14ac:dyDescent="0.25">
      <c r="A234" s="7"/>
      <c r="B234" s="7"/>
      <c r="C234" s="7" t="s">
        <v>53</v>
      </c>
      <c r="D234" s="7"/>
      <c r="E234" s="7"/>
      <c r="F234" s="7"/>
      <c r="G234" s="7"/>
      <c r="H234" s="7"/>
      <c r="I234" s="7"/>
      <c r="J234" s="7"/>
      <c r="K234" s="7"/>
      <c r="L234" s="9" t="s">
        <v>47</v>
      </c>
      <c r="M234" s="16">
        <v>8</v>
      </c>
      <c r="N234" s="16">
        <v>1.8</v>
      </c>
      <c r="O234" s="16">
        <v>6.8</v>
      </c>
      <c r="P234" s="16">
        <v>3.8</v>
      </c>
      <c r="Q234" s="16">
        <v>1.4</v>
      </c>
      <c r="R234" s="16">
        <v>0.8</v>
      </c>
      <c r="S234" s="16">
        <v>0.2</v>
      </c>
      <c r="T234" s="16">
        <v>3.3</v>
      </c>
      <c r="U234" s="18">
        <v>26.3</v>
      </c>
    </row>
    <row r="235" spans="1:21" ht="16.5" customHeight="1" x14ac:dyDescent="0.25">
      <c r="A235" s="7"/>
      <c r="B235" s="7"/>
      <c r="C235" s="7" t="s">
        <v>54</v>
      </c>
      <c r="D235" s="7"/>
      <c r="E235" s="7"/>
      <c r="F235" s="7"/>
      <c r="G235" s="7"/>
      <c r="H235" s="7"/>
      <c r="I235" s="7"/>
      <c r="J235" s="7"/>
      <c r="K235" s="7"/>
      <c r="L235" s="9" t="s">
        <v>47</v>
      </c>
      <c r="M235" s="16">
        <v>6.6</v>
      </c>
      <c r="N235" s="16">
        <v>1.5</v>
      </c>
      <c r="O235" s="16">
        <v>5.9</v>
      </c>
      <c r="P235" s="16">
        <v>3</v>
      </c>
      <c r="Q235" s="16">
        <v>1.1000000000000001</v>
      </c>
      <c r="R235" s="16">
        <v>0.7</v>
      </c>
      <c r="S235" s="16">
        <v>0.2</v>
      </c>
      <c r="T235" s="16">
        <v>2.6</v>
      </c>
      <c r="U235" s="18">
        <v>21.6</v>
      </c>
    </row>
    <row r="236" spans="1:21" ht="16.5" customHeight="1" x14ac:dyDescent="0.25">
      <c r="A236" s="7"/>
      <c r="B236" s="7"/>
      <c r="C236" s="7" t="s">
        <v>55</v>
      </c>
      <c r="D236" s="7"/>
      <c r="E236" s="7"/>
      <c r="F236" s="7"/>
      <c r="G236" s="7"/>
      <c r="H236" s="7"/>
      <c r="I236" s="7"/>
      <c r="J236" s="7"/>
      <c r="K236" s="7"/>
      <c r="L236" s="9" t="s">
        <v>47</v>
      </c>
      <c r="M236" s="16">
        <v>6.5</v>
      </c>
      <c r="N236" s="16">
        <v>1.5</v>
      </c>
      <c r="O236" s="16">
        <v>5.9</v>
      </c>
      <c r="P236" s="16">
        <v>2.9</v>
      </c>
      <c r="Q236" s="16">
        <v>1.1000000000000001</v>
      </c>
      <c r="R236" s="16">
        <v>0.7</v>
      </c>
      <c r="S236" s="16">
        <v>0.2</v>
      </c>
      <c r="T236" s="16">
        <v>2.5</v>
      </c>
      <c r="U236" s="18">
        <v>21.2</v>
      </c>
    </row>
    <row r="237" spans="1:21" ht="16.5" customHeight="1" x14ac:dyDescent="0.25">
      <c r="A237" s="7"/>
      <c r="B237" s="7"/>
      <c r="C237" s="7" t="s">
        <v>56</v>
      </c>
      <c r="D237" s="7"/>
      <c r="E237" s="7"/>
      <c r="F237" s="7"/>
      <c r="G237" s="7"/>
      <c r="H237" s="7"/>
      <c r="I237" s="7"/>
      <c r="J237" s="7"/>
      <c r="K237" s="7"/>
      <c r="L237" s="9" t="s">
        <v>47</v>
      </c>
      <c r="M237" s="16">
        <v>6.8</v>
      </c>
      <c r="N237" s="16">
        <v>1.5</v>
      </c>
      <c r="O237" s="16">
        <v>5.7</v>
      </c>
      <c r="P237" s="16">
        <v>2.6</v>
      </c>
      <c r="Q237" s="16">
        <v>1.1000000000000001</v>
      </c>
      <c r="R237" s="16">
        <v>0.8</v>
      </c>
      <c r="S237" s="16">
        <v>0.2</v>
      </c>
      <c r="T237" s="16">
        <v>2.2000000000000002</v>
      </c>
      <c r="U237" s="18">
        <v>20.9</v>
      </c>
    </row>
    <row r="238" spans="1:21" ht="16.5" customHeight="1" x14ac:dyDescent="0.25">
      <c r="A238" s="7"/>
      <c r="B238" s="7"/>
      <c r="C238" s="7" t="s">
        <v>57</v>
      </c>
      <c r="D238" s="7"/>
      <c r="E238" s="7"/>
      <c r="F238" s="7"/>
      <c r="G238" s="7"/>
      <c r="H238" s="7"/>
      <c r="I238" s="7"/>
      <c r="J238" s="7"/>
      <c r="K238" s="7"/>
      <c r="L238" s="9" t="s">
        <v>47</v>
      </c>
      <c r="M238" s="16">
        <v>5.9</v>
      </c>
      <c r="N238" s="16">
        <v>1.3</v>
      </c>
      <c r="O238" s="16">
        <v>4.9000000000000004</v>
      </c>
      <c r="P238" s="16">
        <v>2.2999999999999998</v>
      </c>
      <c r="Q238" s="16">
        <v>0.9</v>
      </c>
      <c r="R238" s="16">
        <v>0.6</v>
      </c>
      <c r="S238" s="16">
        <v>0.2</v>
      </c>
      <c r="T238" s="16">
        <v>1.8</v>
      </c>
      <c r="U238" s="18">
        <v>17.899999999999999</v>
      </c>
    </row>
    <row r="239" spans="1:21" ht="16.5" customHeight="1" x14ac:dyDescent="0.25">
      <c r="A239" s="7"/>
      <c r="B239" s="7"/>
      <c r="C239" s="7" t="s">
        <v>58</v>
      </c>
      <c r="D239" s="7"/>
      <c r="E239" s="7"/>
      <c r="F239" s="7"/>
      <c r="G239" s="7"/>
      <c r="H239" s="7"/>
      <c r="I239" s="7"/>
      <c r="J239" s="7"/>
      <c r="K239" s="7"/>
      <c r="L239" s="9" t="s">
        <v>47</v>
      </c>
      <c r="M239" s="16">
        <v>5.4</v>
      </c>
      <c r="N239" s="16">
        <v>1.1000000000000001</v>
      </c>
      <c r="O239" s="16">
        <v>3.9</v>
      </c>
      <c r="P239" s="16">
        <v>1.8</v>
      </c>
      <c r="Q239" s="16">
        <v>0.8</v>
      </c>
      <c r="R239" s="16">
        <v>0.6</v>
      </c>
      <c r="S239" s="16">
        <v>0.1</v>
      </c>
      <c r="T239" s="16">
        <v>1.3</v>
      </c>
      <c r="U239" s="18">
        <v>15.1</v>
      </c>
    </row>
    <row r="240" spans="1:21" ht="16.5" customHeight="1" x14ac:dyDescent="0.25">
      <c r="A240" s="7"/>
      <c r="B240" s="7"/>
      <c r="C240" s="7" t="s">
        <v>59</v>
      </c>
      <c r="D240" s="7"/>
      <c r="E240" s="7"/>
      <c r="F240" s="7"/>
      <c r="G240" s="7"/>
      <c r="H240" s="7"/>
      <c r="I240" s="7"/>
      <c r="J240" s="7"/>
      <c r="K240" s="7"/>
      <c r="L240" s="9" t="s">
        <v>47</v>
      </c>
      <c r="M240" s="16">
        <v>3.9</v>
      </c>
      <c r="N240" s="16">
        <v>0.9</v>
      </c>
      <c r="O240" s="16">
        <v>2.9</v>
      </c>
      <c r="P240" s="16">
        <v>1.4</v>
      </c>
      <c r="Q240" s="16">
        <v>0.6</v>
      </c>
      <c r="R240" s="16">
        <v>0.5</v>
      </c>
      <c r="S240" s="16">
        <v>0.1</v>
      </c>
      <c r="T240" s="16">
        <v>1</v>
      </c>
      <c r="U240" s="18">
        <v>11.2</v>
      </c>
    </row>
    <row r="241" spans="1:21" ht="16.5" customHeight="1" x14ac:dyDescent="0.25">
      <c r="A241" s="7"/>
      <c r="B241" s="7"/>
      <c r="C241" s="7" t="s">
        <v>60</v>
      </c>
      <c r="D241" s="7"/>
      <c r="E241" s="7"/>
      <c r="F241" s="7"/>
      <c r="G241" s="7"/>
      <c r="H241" s="7"/>
      <c r="I241" s="7"/>
      <c r="J241" s="7"/>
      <c r="K241" s="7"/>
      <c r="L241" s="9" t="s">
        <v>47</v>
      </c>
      <c r="M241" s="16">
        <v>2.9</v>
      </c>
      <c r="N241" s="16">
        <v>0.6</v>
      </c>
      <c r="O241" s="16">
        <v>2</v>
      </c>
      <c r="P241" s="16">
        <v>0.8</v>
      </c>
      <c r="Q241" s="16">
        <v>0.4</v>
      </c>
      <c r="R241" s="16">
        <v>0.4</v>
      </c>
      <c r="S241" s="16">
        <v>0.1</v>
      </c>
      <c r="T241" s="16">
        <v>0.6</v>
      </c>
      <c r="U241" s="16">
        <v>7.7</v>
      </c>
    </row>
    <row r="242" spans="1:21" ht="16.5" customHeight="1" x14ac:dyDescent="0.25">
      <c r="A242" s="7"/>
      <c r="B242" s="7"/>
      <c r="C242" s="7" t="s">
        <v>61</v>
      </c>
      <c r="D242" s="7"/>
      <c r="E242" s="7"/>
      <c r="F242" s="7"/>
      <c r="G242" s="7"/>
      <c r="H242" s="7"/>
      <c r="I242" s="7"/>
      <c r="J242" s="7"/>
      <c r="K242" s="7"/>
      <c r="L242" s="9" t="s">
        <v>47</v>
      </c>
      <c r="M242" s="16">
        <v>1.8</v>
      </c>
      <c r="N242" s="16">
        <v>0.3</v>
      </c>
      <c r="O242" s="16">
        <v>1.1000000000000001</v>
      </c>
      <c r="P242" s="16">
        <v>0.5</v>
      </c>
      <c r="Q242" s="16">
        <v>0.2</v>
      </c>
      <c r="R242" s="16">
        <v>0.2</v>
      </c>
      <c r="S242" s="16" t="s">
        <v>73</v>
      </c>
      <c r="T242" s="16">
        <v>0.3</v>
      </c>
      <c r="U242" s="16">
        <v>4.5</v>
      </c>
    </row>
    <row r="243" spans="1:21" ht="16.5" customHeight="1" x14ac:dyDescent="0.25">
      <c r="A243" s="7"/>
      <c r="B243" s="7"/>
      <c r="C243" s="7" t="s">
        <v>62</v>
      </c>
      <c r="D243" s="7"/>
      <c r="E243" s="7"/>
      <c r="F243" s="7"/>
      <c r="G243" s="7"/>
      <c r="H243" s="7"/>
      <c r="I243" s="7"/>
      <c r="J243" s="7"/>
      <c r="K243" s="7"/>
      <c r="L243" s="9" t="s">
        <v>47</v>
      </c>
      <c r="M243" s="16">
        <v>1</v>
      </c>
      <c r="N243" s="16">
        <v>0.2</v>
      </c>
      <c r="O243" s="16">
        <v>0.6</v>
      </c>
      <c r="P243" s="16">
        <v>0.2</v>
      </c>
      <c r="Q243" s="16">
        <v>0.1</v>
      </c>
      <c r="R243" s="16">
        <v>0.2</v>
      </c>
      <c r="S243" s="16" t="s">
        <v>73</v>
      </c>
      <c r="T243" s="16">
        <v>0.2</v>
      </c>
      <c r="U243" s="16">
        <v>2.4</v>
      </c>
    </row>
    <row r="244" spans="1:21" ht="16.5" customHeight="1" x14ac:dyDescent="0.25">
      <c r="A244" s="7"/>
      <c r="B244" s="7"/>
      <c r="C244" s="7" t="s">
        <v>63</v>
      </c>
      <c r="D244" s="7"/>
      <c r="E244" s="7"/>
      <c r="F244" s="7"/>
      <c r="G244" s="7"/>
      <c r="H244" s="7"/>
      <c r="I244" s="7"/>
      <c r="J244" s="7"/>
      <c r="K244" s="7"/>
      <c r="L244" s="9" t="s">
        <v>47</v>
      </c>
      <c r="M244" s="16">
        <v>0.5</v>
      </c>
      <c r="N244" s="16">
        <v>0.1</v>
      </c>
      <c r="O244" s="16">
        <v>0.3</v>
      </c>
      <c r="P244" s="16">
        <v>0.1</v>
      </c>
      <c r="Q244" s="16">
        <v>0.1</v>
      </c>
      <c r="R244" s="26" t="s">
        <v>118</v>
      </c>
      <c r="S244" s="26" t="s">
        <v>118</v>
      </c>
      <c r="T244" s="16">
        <v>0.1</v>
      </c>
      <c r="U244" s="16">
        <v>1.2</v>
      </c>
    </row>
    <row r="245" spans="1:21" ht="16.5" customHeight="1" x14ac:dyDescent="0.25">
      <c r="A245" s="7"/>
      <c r="B245" s="7"/>
      <c r="C245" s="7" t="s">
        <v>64</v>
      </c>
      <c r="D245" s="7"/>
      <c r="E245" s="7"/>
      <c r="F245" s="7"/>
      <c r="G245" s="7"/>
      <c r="H245" s="7"/>
      <c r="I245" s="7"/>
      <c r="J245" s="7"/>
      <c r="K245" s="7"/>
      <c r="L245" s="9" t="s">
        <v>47</v>
      </c>
      <c r="M245" s="16">
        <v>0.2</v>
      </c>
      <c r="N245" s="16">
        <v>0.1</v>
      </c>
      <c r="O245" s="16">
        <v>0.1</v>
      </c>
      <c r="P245" s="16">
        <v>0.1</v>
      </c>
      <c r="Q245" s="16" t="s">
        <v>73</v>
      </c>
      <c r="R245" s="26" t="s">
        <v>118</v>
      </c>
      <c r="S245" s="26" t="s">
        <v>118</v>
      </c>
      <c r="T245" s="16" t="s">
        <v>73</v>
      </c>
      <c r="U245" s="16">
        <v>0.6</v>
      </c>
    </row>
    <row r="246" spans="1:21" ht="16.5" customHeight="1" x14ac:dyDescent="0.25">
      <c r="A246" s="7"/>
      <c r="B246" s="7"/>
      <c r="C246" s="7" t="s">
        <v>65</v>
      </c>
      <c r="D246" s="7"/>
      <c r="E246" s="7"/>
      <c r="F246" s="7"/>
      <c r="G246" s="7"/>
      <c r="H246" s="7"/>
      <c r="I246" s="7"/>
      <c r="J246" s="7"/>
      <c r="K246" s="7"/>
      <c r="L246" s="9" t="s">
        <v>47</v>
      </c>
      <c r="M246" s="22">
        <v>135.1</v>
      </c>
      <c r="N246" s="18">
        <v>29.6</v>
      </c>
      <c r="O246" s="22">
        <v>112.4</v>
      </c>
      <c r="P246" s="18">
        <v>51.2</v>
      </c>
      <c r="Q246" s="18">
        <v>21.3</v>
      </c>
      <c r="R246" s="18">
        <v>14.4</v>
      </c>
      <c r="S246" s="16">
        <v>3.9</v>
      </c>
      <c r="T246" s="18">
        <v>38.1</v>
      </c>
      <c r="U246" s="22">
        <v>406.2</v>
      </c>
    </row>
    <row r="247" spans="1:21" ht="16.5" customHeight="1" x14ac:dyDescent="0.25">
      <c r="A247" s="7"/>
      <c r="B247" s="7" t="s">
        <v>69</v>
      </c>
      <c r="C247" s="7"/>
      <c r="D247" s="7"/>
      <c r="E247" s="7"/>
      <c r="F247" s="7"/>
      <c r="G247" s="7"/>
      <c r="H247" s="7"/>
      <c r="I247" s="7"/>
      <c r="J247" s="7"/>
      <c r="K247" s="7"/>
      <c r="L247" s="9"/>
      <c r="M247" s="10"/>
      <c r="N247" s="10"/>
      <c r="O247" s="10"/>
      <c r="P247" s="10"/>
      <c r="Q247" s="10"/>
      <c r="R247" s="10"/>
      <c r="S247" s="10"/>
      <c r="T247" s="10"/>
      <c r="U247" s="10"/>
    </row>
    <row r="248" spans="1:21" ht="16.5" customHeight="1" x14ac:dyDescent="0.25">
      <c r="A248" s="7"/>
      <c r="B248" s="7"/>
      <c r="C248" s="7" t="s">
        <v>65</v>
      </c>
      <c r="D248" s="7"/>
      <c r="E248" s="7"/>
      <c r="F248" s="7"/>
      <c r="G248" s="7"/>
      <c r="H248" s="7"/>
      <c r="I248" s="7"/>
      <c r="J248" s="7"/>
      <c r="K248" s="7"/>
      <c r="L248" s="9" t="s">
        <v>67</v>
      </c>
      <c r="M248" s="18">
        <v>49.9</v>
      </c>
      <c r="N248" s="18">
        <v>50</v>
      </c>
      <c r="O248" s="18">
        <v>49.7</v>
      </c>
      <c r="P248" s="18">
        <v>50</v>
      </c>
      <c r="Q248" s="18">
        <v>49.5</v>
      </c>
      <c r="R248" s="18">
        <v>49.7</v>
      </c>
      <c r="S248" s="18">
        <v>51</v>
      </c>
      <c r="T248" s="18">
        <v>50.6</v>
      </c>
      <c r="U248" s="18">
        <v>49.9</v>
      </c>
    </row>
    <row r="249" spans="1:21" ht="16.5" customHeight="1" x14ac:dyDescent="0.25">
      <c r="A249" s="7"/>
      <c r="B249" s="7" t="s">
        <v>70</v>
      </c>
      <c r="C249" s="7"/>
      <c r="D249" s="7"/>
      <c r="E249" s="7"/>
      <c r="F249" s="7"/>
      <c r="G249" s="7"/>
      <c r="H249" s="7"/>
      <c r="I249" s="7"/>
      <c r="J249" s="7"/>
      <c r="K249" s="7"/>
      <c r="L249" s="9"/>
      <c r="M249" s="10"/>
      <c r="N249" s="10"/>
      <c r="O249" s="10"/>
      <c r="P249" s="10"/>
      <c r="Q249" s="10"/>
      <c r="R249" s="10"/>
      <c r="S249" s="10"/>
      <c r="T249" s="10"/>
      <c r="U249" s="10"/>
    </row>
    <row r="250" spans="1:21" ht="16.5" customHeight="1" x14ac:dyDescent="0.25">
      <c r="A250" s="7"/>
      <c r="B250" s="7"/>
      <c r="C250" s="7" t="s">
        <v>46</v>
      </c>
      <c r="D250" s="7"/>
      <c r="E250" s="7"/>
      <c r="F250" s="7"/>
      <c r="G250" s="7"/>
      <c r="H250" s="7"/>
      <c r="I250" s="7"/>
      <c r="J250" s="7"/>
      <c r="K250" s="7"/>
      <c r="L250" s="9" t="s">
        <v>47</v>
      </c>
      <c r="M250" s="18">
        <v>32.1</v>
      </c>
      <c r="N250" s="16">
        <v>7.2</v>
      </c>
      <c r="O250" s="18">
        <v>27</v>
      </c>
      <c r="P250" s="18">
        <v>11.5</v>
      </c>
      <c r="Q250" s="16">
        <v>5</v>
      </c>
      <c r="R250" s="16">
        <v>3.1</v>
      </c>
      <c r="S250" s="16">
        <v>0.9</v>
      </c>
      <c r="T250" s="16">
        <v>7.1</v>
      </c>
      <c r="U250" s="18">
        <v>93.9</v>
      </c>
    </row>
    <row r="251" spans="1:21" ht="16.5" customHeight="1" x14ac:dyDescent="0.25">
      <c r="A251" s="7"/>
      <c r="B251" s="7"/>
      <c r="C251" s="7" t="s">
        <v>48</v>
      </c>
      <c r="D251" s="7"/>
      <c r="E251" s="7"/>
      <c r="F251" s="7"/>
      <c r="G251" s="7"/>
      <c r="H251" s="7"/>
      <c r="I251" s="7"/>
      <c r="J251" s="7"/>
      <c r="K251" s="7"/>
      <c r="L251" s="9" t="s">
        <v>47</v>
      </c>
      <c r="M251" s="18">
        <v>31.4</v>
      </c>
      <c r="N251" s="16">
        <v>6.7</v>
      </c>
      <c r="O251" s="18">
        <v>27.4</v>
      </c>
      <c r="P251" s="18">
        <v>11.4</v>
      </c>
      <c r="Q251" s="16">
        <v>5.0999999999999996</v>
      </c>
      <c r="R251" s="16">
        <v>3.4</v>
      </c>
      <c r="S251" s="16">
        <v>0.8</v>
      </c>
      <c r="T251" s="16">
        <v>7.6</v>
      </c>
      <c r="U251" s="18">
        <v>93.8</v>
      </c>
    </row>
    <row r="252" spans="1:21" ht="16.5" customHeight="1" x14ac:dyDescent="0.25">
      <c r="A252" s="7"/>
      <c r="B252" s="7"/>
      <c r="C252" s="7" t="s">
        <v>49</v>
      </c>
      <c r="D252" s="7"/>
      <c r="E252" s="7"/>
      <c r="F252" s="7"/>
      <c r="G252" s="7"/>
      <c r="H252" s="7"/>
      <c r="I252" s="7"/>
      <c r="J252" s="7"/>
      <c r="K252" s="7"/>
      <c r="L252" s="9" t="s">
        <v>47</v>
      </c>
      <c r="M252" s="18">
        <v>29.7</v>
      </c>
      <c r="N252" s="16">
        <v>6.2</v>
      </c>
      <c r="O252" s="18">
        <v>25.7</v>
      </c>
      <c r="P252" s="18">
        <v>10.8</v>
      </c>
      <c r="Q252" s="16">
        <v>4.5999999999999996</v>
      </c>
      <c r="R252" s="16">
        <v>3.2</v>
      </c>
      <c r="S252" s="16">
        <v>0.7</v>
      </c>
      <c r="T252" s="16">
        <v>7.2</v>
      </c>
      <c r="U252" s="18">
        <v>88.2</v>
      </c>
    </row>
    <row r="253" spans="1:21" ht="16.5" customHeight="1" x14ac:dyDescent="0.25">
      <c r="A253" s="7"/>
      <c r="B253" s="7"/>
      <c r="C253" s="7" t="s">
        <v>50</v>
      </c>
      <c r="D253" s="7"/>
      <c r="E253" s="7"/>
      <c r="F253" s="7"/>
      <c r="G253" s="7"/>
      <c r="H253" s="7"/>
      <c r="I253" s="7"/>
      <c r="J253" s="7"/>
      <c r="K253" s="7"/>
      <c r="L253" s="9" t="s">
        <v>47</v>
      </c>
      <c r="M253" s="18">
        <v>27.9</v>
      </c>
      <c r="N253" s="16">
        <v>6</v>
      </c>
      <c r="O253" s="18">
        <v>23.6</v>
      </c>
      <c r="P253" s="18">
        <v>10.199999999999999</v>
      </c>
      <c r="Q253" s="16">
        <v>4.5999999999999996</v>
      </c>
      <c r="R253" s="16">
        <v>3</v>
      </c>
      <c r="S253" s="16">
        <v>0.8</v>
      </c>
      <c r="T253" s="16">
        <v>7</v>
      </c>
      <c r="U253" s="18">
        <v>83.1</v>
      </c>
    </row>
    <row r="254" spans="1:21" ht="16.5" customHeight="1" x14ac:dyDescent="0.25">
      <c r="A254" s="7"/>
      <c r="B254" s="7"/>
      <c r="C254" s="7" t="s">
        <v>51</v>
      </c>
      <c r="D254" s="7"/>
      <c r="E254" s="7"/>
      <c r="F254" s="7"/>
      <c r="G254" s="7"/>
      <c r="H254" s="7"/>
      <c r="I254" s="7"/>
      <c r="J254" s="7"/>
      <c r="K254" s="7"/>
      <c r="L254" s="9" t="s">
        <v>47</v>
      </c>
      <c r="M254" s="18">
        <v>25</v>
      </c>
      <c r="N254" s="16">
        <v>5.7</v>
      </c>
      <c r="O254" s="18">
        <v>21</v>
      </c>
      <c r="P254" s="16">
        <v>9.1999999999999993</v>
      </c>
      <c r="Q254" s="16">
        <v>3.9</v>
      </c>
      <c r="R254" s="16">
        <v>2.5</v>
      </c>
      <c r="S254" s="16">
        <v>0.9</v>
      </c>
      <c r="T254" s="16">
        <v>6.9</v>
      </c>
      <c r="U254" s="18">
        <v>75.099999999999994</v>
      </c>
    </row>
    <row r="255" spans="1:21" ht="16.5" customHeight="1" x14ac:dyDescent="0.25">
      <c r="A255" s="7"/>
      <c r="B255" s="7"/>
      <c r="C255" s="7" t="s">
        <v>52</v>
      </c>
      <c r="D255" s="7"/>
      <c r="E255" s="7"/>
      <c r="F255" s="7"/>
      <c r="G255" s="7"/>
      <c r="H255" s="7"/>
      <c r="I255" s="7"/>
      <c r="J255" s="7"/>
      <c r="K255" s="7"/>
      <c r="L255" s="9" t="s">
        <v>47</v>
      </c>
      <c r="M255" s="18">
        <v>20.7</v>
      </c>
      <c r="N255" s="16">
        <v>5.0999999999999996</v>
      </c>
      <c r="O255" s="18">
        <v>17.5</v>
      </c>
      <c r="P255" s="16">
        <v>8.8000000000000007</v>
      </c>
      <c r="Q255" s="16">
        <v>3.6</v>
      </c>
      <c r="R255" s="16">
        <v>2</v>
      </c>
      <c r="S255" s="16">
        <v>0.7</v>
      </c>
      <c r="T255" s="16">
        <v>6.8</v>
      </c>
      <c r="U255" s="18">
        <v>65.3</v>
      </c>
    </row>
    <row r="256" spans="1:21" ht="16.5" customHeight="1" x14ac:dyDescent="0.25">
      <c r="A256" s="7"/>
      <c r="B256" s="7"/>
      <c r="C256" s="7" t="s">
        <v>53</v>
      </c>
      <c r="D256" s="7"/>
      <c r="E256" s="7"/>
      <c r="F256" s="7"/>
      <c r="G256" s="7"/>
      <c r="H256" s="7"/>
      <c r="I256" s="7"/>
      <c r="J256" s="7"/>
      <c r="K256" s="7"/>
      <c r="L256" s="9" t="s">
        <v>47</v>
      </c>
      <c r="M256" s="18">
        <v>16.2</v>
      </c>
      <c r="N256" s="16">
        <v>3.6</v>
      </c>
      <c r="O256" s="18">
        <v>13.9</v>
      </c>
      <c r="P256" s="16">
        <v>7.6</v>
      </c>
      <c r="Q256" s="16">
        <v>2.9</v>
      </c>
      <c r="R256" s="16">
        <v>1.8</v>
      </c>
      <c r="S256" s="16">
        <v>0.5</v>
      </c>
      <c r="T256" s="16">
        <v>6.3</v>
      </c>
      <c r="U256" s="18">
        <v>52.9</v>
      </c>
    </row>
    <row r="257" spans="1:21" ht="16.5" customHeight="1" x14ac:dyDescent="0.25">
      <c r="A257" s="7"/>
      <c r="B257" s="7"/>
      <c r="C257" s="7" t="s">
        <v>54</v>
      </c>
      <c r="D257" s="7"/>
      <c r="E257" s="7"/>
      <c r="F257" s="7"/>
      <c r="G257" s="7"/>
      <c r="H257" s="7"/>
      <c r="I257" s="7"/>
      <c r="J257" s="7"/>
      <c r="K257" s="7"/>
      <c r="L257" s="9" t="s">
        <v>47</v>
      </c>
      <c r="M257" s="18">
        <v>13.6</v>
      </c>
      <c r="N257" s="16">
        <v>3</v>
      </c>
      <c r="O257" s="18">
        <v>12</v>
      </c>
      <c r="P257" s="16">
        <v>6</v>
      </c>
      <c r="Q257" s="16">
        <v>2.2000000000000002</v>
      </c>
      <c r="R257" s="16">
        <v>1.5</v>
      </c>
      <c r="S257" s="16">
        <v>0.4</v>
      </c>
      <c r="T257" s="16">
        <v>5.2</v>
      </c>
      <c r="U257" s="18">
        <v>43.9</v>
      </c>
    </row>
    <row r="258" spans="1:21" ht="16.5" customHeight="1" x14ac:dyDescent="0.25">
      <c r="A258" s="7"/>
      <c r="B258" s="7"/>
      <c r="C258" s="7" t="s">
        <v>55</v>
      </c>
      <c r="D258" s="7"/>
      <c r="E258" s="7"/>
      <c r="F258" s="7"/>
      <c r="G258" s="7"/>
      <c r="H258" s="7"/>
      <c r="I258" s="7"/>
      <c r="J258" s="7"/>
      <c r="K258" s="7"/>
      <c r="L258" s="9" t="s">
        <v>47</v>
      </c>
      <c r="M258" s="18">
        <v>13.7</v>
      </c>
      <c r="N258" s="16">
        <v>3</v>
      </c>
      <c r="O258" s="18">
        <v>12.1</v>
      </c>
      <c r="P258" s="16">
        <v>5.7</v>
      </c>
      <c r="Q258" s="16">
        <v>2.2000000000000002</v>
      </c>
      <c r="R258" s="16">
        <v>1.4</v>
      </c>
      <c r="S258" s="16">
        <v>0.4</v>
      </c>
      <c r="T258" s="16">
        <v>4.9000000000000004</v>
      </c>
      <c r="U258" s="18">
        <v>43.5</v>
      </c>
    </row>
    <row r="259" spans="1:21" ht="16.5" customHeight="1" x14ac:dyDescent="0.25">
      <c r="A259" s="7"/>
      <c r="B259" s="7"/>
      <c r="C259" s="7" t="s">
        <v>56</v>
      </c>
      <c r="D259" s="7"/>
      <c r="E259" s="7"/>
      <c r="F259" s="7"/>
      <c r="G259" s="7"/>
      <c r="H259" s="7"/>
      <c r="I259" s="7"/>
      <c r="J259" s="7"/>
      <c r="K259" s="7"/>
      <c r="L259" s="9" t="s">
        <v>47</v>
      </c>
      <c r="M259" s="18">
        <v>14.7</v>
      </c>
      <c r="N259" s="16">
        <v>3.1</v>
      </c>
      <c r="O259" s="18">
        <v>12</v>
      </c>
      <c r="P259" s="16">
        <v>5.6</v>
      </c>
      <c r="Q259" s="16">
        <v>2.4</v>
      </c>
      <c r="R259" s="16">
        <v>1.6</v>
      </c>
      <c r="S259" s="16">
        <v>0.4</v>
      </c>
      <c r="T259" s="16">
        <v>4.5999999999999996</v>
      </c>
      <c r="U259" s="18">
        <v>44.5</v>
      </c>
    </row>
    <row r="260" spans="1:21" ht="16.5" customHeight="1" x14ac:dyDescent="0.25">
      <c r="A260" s="7"/>
      <c r="B260" s="7"/>
      <c r="C260" s="7" t="s">
        <v>57</v>
      </c>
      <c r="D260" s="7"/>
      <c r="E260" s="7"/>
      <c r="F260" s="7"/>
      <c r="G260" s="7"/>
      <c r="H260" s="7"/>
      <c r="I260" s="7"/>
      <c r="J260" s="7"/>
      <c r="K260" s="7"/>
      <c r="L260" s="9" t="s">
        <v>47</v>
      </c>
      <c r="M260" s="18">
        <v>12.6</v>
      </c>
      <c r="N260" s="16">
        <v>2.7</v>
      </c>
      <c r="O260" s="18">
        <v>10.1</v>
      </c>
      <c r="P260" s="16">
        <v>4.9000000000000004</v>
      </c>
      <c r="Q260" s="16">
        <v>2</v>
      </c>
      <c r="R260" s="16">
        <v>1.4</v>
      </c>
      <c r="S260" s="16">
        <v>0.4</v>
      </c>
      <c r="T260" s="16">
        <v>3.8</v>
      </c>
      <c r="U260" s="18">
        <v>37.9</v>
      </c>
    </row>
    <row r="261" spans="1:21" ht="16.5" customHeight="1" x14ac:dyDescent="0.25">
      <c r="A261" s="7"/>
      <c r="B261" s="7"/>
      <c r="C261" s="7" t="s">
        <v>58</v>
      </c>
      <c r="D261" s="7"/>
      <c r="E261" s="7"/>
      <c r="F261" s="7"/>
      <c r="G261" s="7"/>
      <c r="H261" s="7"/>
      <c r="I261" s="7"/>
      <c r="J261" s="7"/>
      <c r="K261" s="7"/>
      <c r="L261" s="9" t="s">
        <v>47</v>
      </c>
      <c r="M261" s="18">
        <v>11.1</v>
      </c>
      <c r="N261" s="16">
        <v>2.2000000000000002</v>
      </c>
      <c r="O261" s="16">
        <v>8.4</v>
      </c>
      <c r="P261" s="16">
        <v>3.9</v>
      </c>
      <c r="Q261" s="16">
        <v>1.6</v>
      </c>
      <c r="R261" s="16">
        <v>1.3</v>
      </c>
      <c r="S261" s="16">
        <v>0.3</v>
      </c>
      <c r="T261" s="16">
        <v>2.9</v>
      </c>
      <c r="U261" s="18">
        <v>31.7</v>
      </c>
    </row>
    <row r="262" spans="1:21" ht="16.5" customHeight="1" x14ac:dyDescent="0.25">
      <c r="A262" s="7"/>
      <c r="B262" s="7"/>
      <c r="C262" s="7" t="s">
        <v>59</v>
      </c>
      <c r="D262" s="7"/>
      <c r="E262" s="7"/>
      <c r="F262" s="7"/>
      <c r="G262" s="7"/>
      <c r="H262" s="7"/>
      <c r="I262" s="7"/>
      <c r="J262" s="7"/>
      <c r="K262" s="7"/>
      <c r="L262" s="9" t="s">
        <v>47</v>
      </c>
      <c r="M262" s="16">
        <v>8.1</v>
      </c>
      <c r="N262" s="16">
        <v>1.8</v>
      </c>
      <c r="O262" s="16">
        <v>6.1</v>
      </c>
      <c r="P262" s="16">
        <v>2.9</v>
      </c>
      <c r="Q262" s="16">
        <v>1.2</v>
      </c>
      <c r="R262" s="16">
        <v>1</v>
      </c>
      <c r="S262" s="16">
        <v>0.2</v>
      </c>
      <c r="T262" s="16">
        <v>2.2000000000000002</v>
      </c>
      <c r="U262" s="18">
        <v>23.6</v>
      </c>
    </row>
    <row r="263" spans="1:21" ht="16.5" customHeight="1" x14ac:dyDescent="0.25">
      <c r="A263" s="7"/>
      <c r="B263" s="7"/>
      <c r="C263" s="7" t="s">
        <v>60</v>
      </c>
      <c r="D263" s="7"/>
      <c r="E263" s="7"/>
      <c r="F263" s="7"/>
      <c r="G263" s="7"/>
      <c r="H263" s="7"/>
      <c r="I263" s="7"/>
      <c r="J263" s="7"/>
      <c r="K263" s="7"/>
      <c r="L263" s="9" t="s">
        <v>47</v>
      </c>
      <c r="M263" s="16">
        <v>5.9</v>
      </c>
      <c r="N263" s="16">
        <v>1.2</v>
      </c>
      <c r="O263" s="16">
        <v>4.4000000000000004</v>
      </c>
      <c r="P263" s="16">
        <v>1.9</v>
      </c>
      <c r="Q263" s="16">
        <v>0.8</v>
      </c>
      <c r="R263" s="16">
        <v>0.8</v>
      </c>
      <c r="S263" s="16">
        <v>0.1</v>
      </c>
      <c r="T263" s="16">
        <v>1.3</v>
      </c>
      <c r="U263" s="18">
        <v>16.2</v>
      </c>
    </row>
    <row r="264" spans="1:21" ht="16.5" customHeight="1" x14ac:dyDescent="0.25">
      <c r="A264" s="7"/>
      <c r="B264" s="7"/>
      <c r="C264" s="7" t="s">
        <v>61</v>
      </c>
      <c r="D264" s="7"/>
      <c r="E264" s="7"/>
      <c r="F264" s="7"/>
      <c r="G264" s="7"/>
      <c r="H264" s="7"/>
      <c r="I264" s="7"/>
      <c r="J264" s="7"/>
      <c r="K264" s="7"/>
      <c r="L264" s="9" t="s">
        <v>47</v>
      </c>
      <c r="M264" s="16">
        <v>3.7</v>
      </c>
      <c r="N264" s="16">
        <v>0.7</v>
      </c>
      <c r="O264" s="16">
        <v>2.5</v>
      </c>
      <c r="P264" s="16">
        <v>1.1000000000000001</v>
      </c>
      <c r="Q264" s="16">
        <v>0.5</v>
      </c>
      <c r="R264" s="16">
        <v>0.4</v>
      </c>
      <c r="S264" s="16">
        <v>0.1</v>
      </c>
      <c r="T264" s="16">
        <v>0.7</v>
      </c>
      <c r="U264" s="16">
        <v>9.6999999999999993</v>
      </c>
    </row>
    <row r="265" spans="1:21" ht="16.5" customHeight="1" x14ac:dyDescent="0.25">
      <c r="A265" s="7"/>
      <c r="B265" s="7"/>
      <c r="C265" s="7" t="s">
        <v>62</v>
      </c>
      <c r="D265" s="7"/>
      <c r="E265" s="7"/>
      <c r="F265" s="7"/>
      <c r="G265" s="7"/>
      <c r="H265" s="7"/>
      <c r="I265" s="7"/>
      <c r="J265" s="7"/>
      <c r="K265" s="7"/>
      <c r="L265" s="9" t="s">
        <v>47</v>
      </c>
      <c r="M265" s="16">
        <v>2.2000000000000002</v>
      </c>
      <c r="N265" s="16">
        <v>0.4</v>
      </c>
      <c r="O265" s="16">
        <v>1.4</v>
      </c>
      <c r="P265" s="16">
        <v>0.6</v>
      </c>
      <c r="Q265" s="16">
        <v>0.3</v>
      </c>
      <c r="R265" s="16">
        <v>0.5</v>
      </c>
      <c r="S265" s="16">
        <v>0.1</v>
      </c>
      <c r="T265" s="16">
        <v>0.4</v>
      </c>
      <c r="U265" s="16">
        <v>5.5</v>
      </c>
    </row>
    <row r="266" spans="1:21" ht="16.5" customHeight="1" x14ac:dyDescent="0.25">
      <c r="A266" s="7"/>
      <c r="B266" s="7"/>
      <c r="C266" s="7" t="s">
        <v>63</v>
      </c>
      <c r="D266" s="7"/>
      <c r="E266" s="7"/>
      <c r="F266" s="7"/>
      <c r="G266" s="7"/>
      <c r="H266" s="7"/>
      <c r="I266" s="7"/>
      <c r="J266" s="7"/>
      <c r="K266" s="7"/>
      <c r="L266" s="9" t="s">
        <v>47</v>
      </c>
      <c r="M266" s="16">
        <v>1.1000000000000001</v>
      </c>
      <c r="N266" s="16">
        <v>0.2</v>
      </c>
      <c r="O266" s="16">
        <v>0.7</v>
      </c>
      <c r="P266" s="16">
        <v>0.3</v>
      </c>
      <c r="Q266" s="16">
        <v>0.1</v>
      </c>
      <c r="R266" s="26" t="s">
        <v>118</v>
      </c>
      <c r="S266" s="26" t="s">
        <v>118</v>
      </c>
      <c r="T266" s="16">
        <v>0.3</v>
      </c>
      <c r="U266" s="16">
        <v>2.9</v>
      </c>
    </row>
    <row r="267" spans="1:21" ht="16.5" customHeight="1" x14ac:dyDescent="0.25">
      <c r="A267" s="7"/>
      <c r="B267" s="7"/>
      <c r="C267" s="7" t="s">
        <v>64</v>
      </c>
      <c r="D267" s="7"/>
      <c r="E267" s="7"/>
      <c r="F267" s="7"/>
      <c r="G267" s="7"/>
      <c r="H267" s="7"/>
      <c r="I267" s="7"/>
      <c r="J267" s="7"/>
      <c r="K267" s="7"/>
      <c r="L267" s="9" t="s">
        <v>47</v>
      </c>
      <c r="M267" s="16">
        <v>0.6</v>
      </c>
      <c r="N267" s="16">
        <v>0.2</v>
      </c>
      <c r="O267" s="16">
        <v>0.4</v>
      </c>
      <c r="P267" s="16">
        <v>0.2</v>
      </c>
      <c r="Q267" s="16">
        <v>0.1</v>
      </c>
      <c r="R267" s="26" t="s">
        <v>118</v>
      </c>
      <c r="S267" s="26" t="s">
        <v>118</v>
      </c>
      <c r="T267" s="16">
        <v>0.1</v>
      </c>
      <c r="U267" s="16">
        <v>1.9</v>
      </c>
    </row>
    <row r="268" spans="1:21" ht="16.5" customHeight="1" x14ac:dyDescent="0.25">
      <c r="A268" s="7"/>
      <c r="B268" s="7"/>
      <c r="C268" s="7" t="s">
        <v>65</v>
      </c>
      <c r="D268" s="7"/>
      <c r="E268" s="7"/>
      <c r="F268" s="7"/>
      <c r="G268" s="7"/>
      <c r="H268" s="7"/>
      <c r="I268" s="7"/>
      <c r="J268" s="7"/>
      <c r="K268" s="7"/>
      <c r="L268" s="9" t="s">
        <v>47</v>
      </c>
      <c r="M268" s="22">
        <v>270.60000000000002</v>
      </c>
      <c r="N268" s="18">
        <v>59.2</v>
      </c>
      <c r="O268" s="22">
        <v>226.2</v>
      </c>
      <c r="P268" s="22">
        <v>102.4</v>
      </c>
      <c r="Q268" s="18">
        <v>43.1</v>
      </c>
      <c r="R268" s="18">
        <v>29</v>
      </c>
      <c r="S268" s="16">
        <v>7.7</v>
      </c>
      <c r="T268" s="18">
        <v>75.3</v>
      </c>
      <c r="U268" s="22">
        <v>813.7</v>
      </c>
    </row>
    <row r="269" spans="1:21" ht="16.5" customHeight="1" x14ac:dyDescent="0.25">
      <c r="A269" s="7"/>
      <c r="B269" s="7" t="s">
        <v>71</v>
      </c>
      <c r="C269" s="7"/>
      <c r="D269" s="7"/>
      <c r="E269" s="7"/>
      <c r="F269" s="7"/>
      <c r="G269" s="7"/>
      <c r="H269" s="7"/>
      <c r="I269" s="7"/>
      <c r="J269" s="7"/>
      <c r="K269" s="7"/>
      <c r="L269" s="9"/>
      <c r="M269" s="10"/>
      <c r="N269" s="10"/>
      <c r="O269" s="10"/>
      <c r="P269" s="10"/>
      <c r="Q269" s="10"/>
      <c r="R269" s="10"/>
      <c r="S269" s="10"/>
      <c r="T269" s="10"/>
      <c r="U269" s="10"/>
    </row>
    <row r="270" spans="1:21" ht="16.5" customHeight="1" x14ac:dyDescent="0.25">
      <c r="A270" s="7"/>
      <c r="B270" s="7"/>
      <c r="C270" s="7" t="s">
        <v>65</v>
      </c>
      <c r="D270" s="7"/>
      <c r="E270" s="7"/>
      <c r="F270" s="7"/>
      <c r="G270" s="7"/>
      <c r="H270" s="7"/>
      <c r="I270" s="7"/>
      <c r="J270" s="7"/>
      <c r="K270" s="7"/>
      <c r="L270" s="9" t="s">
        <v>67</v>
      </c>
      <c r="M270" s="18">
        <v>33.299999999999997</v>
      </c>
      <c r="N270" s="16">
        <v>7.3</v>
      </c>
      <c r="O270" s="18">
        <v>27.8</v>
      </c>
      <c r="P270" s="18">
        <v>12.6</v>
      </c>
      <c r="Q270" s="16">
        <v>5.3</v>
      </c>
      <c r="R270" s="16">
        <v>3.6</v>
      </c>
      <c r="S270" s="16">
        <v>0.9</v>
      </c>
      <c r="T270" s="16">
        <v>9.3000000000000007</v>
      </c>
      <c r="U270" s="22">
        <v>100</v>
      </c>
    </row>
    <row r="271" spans="1:21" ht="16.5" customHeight="1" x14ac:dyDescent="0.25">
      <c r="A271" s="7" t="s">
        <v>77</v>
      </c>
      <c r="B271" s="7"/>
      <c r="C271" s="7"/>
      <c r="D271" s="7"/>
      <c r="E271" s="7"/>
      <c r="F271" s="7"/>
      <c r="G271" s="7"/>
      <c r="H271" s="7"/>
      <c r="I271" s="7"/>
      <c r="J271" s="7"/>
      <c r="K271" s="7"/>
      <c r="L271" s="9"/>
      <c r="M271" s="10"/>
      <c r="N271" s="10"/>
      <c r="O271" s="10"/>
      <c r="P271" s="10"/>
      <c r="Q271" s="10"/>
      <c r="R271" s="10"/>
      <c r="S271" s="10"/>
      <c r="T271" s="10"/>
      <c r="U271" s="10"/>
    </row>
    <row r="272" spans="1:21" ht="16.5" customHeight="1" x14ac:dyDescent="0.25">
      <c r="A272" s="7"/>
      <c r="B272" s="7" t="s">
        <v>45</v>
      </c>
      <c r="C272" s="7"/>
      <c r="D272" s="7"/>
      <c r="E272" s="7"/>
      <c r="F272" s="7"/>
      <c r="G272" s="7"/>
      <c r="H272" s="7"/>
      <c r="I272" s="7"/>
      <c r="J272" s="7"/>
      <c r="K272" s="7"/>
      <c r="L272" s="9"/>
      <c r="M272" s="10"/>
      <c r="N272" s="10"/>
      <c r="O272" s="10"/>
      <c r="P272" s="10"/>
      <c r="Q272" s="10"/>
      <c r="R272" s="10"/>
      <c r="S272" s="10"/>
      <c r="T272" s="10"/>
      <c r="U272" s="10"/>
    </row>
    <row r="273" spans="1:21" ht="16.5" customHeight="1" x14ac:dyDescent="0.25">
      <c r="A273" s="7"/>
      <c r="B273" s="7"/>
      <c r="C273" s="7" t="s">
        <v>46</v>
      </c>
      <c r="D273" s="7"/>
      <c r="E273" s="7"/>
      <c r="F273" s="7"/>
      <c r="G273" s="7"/>
      <c r="H273" s="7"/>
      <c r="I273" s="7"/>
      <c r="J273" s="7"/>
      <c r="K273" s="7"/>
      <c r="L273" s="9" t="s">
        <v>47</v>
      </c>
      <c r="M273" s="18">
        <v>15.4</v>
      </c>
      <c r="N273" s="16">
        <v>3.5</v>
      </c>
      <c r="O273" s="18">
        <v>13.2</v>
      </c>
      <c r="P273" s="16">
        <v>5.6</v>
      </c>
      <c r="Q273" s="16">
        <v>2.4</v>
      </c>
      <c r="R273" s="16">
        <v>1.5</v>
      </c>
      <c r="S273" s="16">
        <v>0.4</v>
      </c>
      <c r="T273" s="16">
        <v>3.5</v>
      </c>
      <c r="U273" s="18">
        <v>45.5</v>
      </c>
    </row>
    <row r="274" spans="1:21" ht="16.5" customHeight="1" x14ac:dyDescent="0.25">
      <c r="A274" s="7"/>
      <c r="B274" s="7"/>
      <c r="C274" s="7" t="s">
        <v>48</v>
      </c>
      <c r="D274" s="7"/>
      <c r="E274" s="7"/>
      <c r="F274" s="7"/>
      <c r="G274" s="7"/>
      <c r="H274" s="7"/>
      <c r="I274" s="7"/>
      <c r="J274" s="7"/>
      <c r="K274" s="7"/>
      <c r="L274" s="9" t="s">
        <v>47</v>
      </c>
      <c r="M274" s="18">
        <v>15.4</v>
      </c>
      <c r="N274" s="16">
        <v>3.3</v>
      </c>
      <c r="O274" s="18">
        <v>13.4</v>
      </c>
      <c r="P274" s="16">
        <v>5.7</v>
      </c>
      <c r="Q274" s="16">
        <v>2.5</v>
      </c>
      <c r="R274" s="16">
        <v>1.7</v>
      </c>
      <c r="S274" s="16">
        <v>0.4</v>
      </c>
      <c r="T274" s="16">
        <v>3.7</v>
      </c>
      <c r="U274" s="18">
        <v>46</v>
      </c>
    </row>
    <row r="275" spans="1:21" ht="16.5" customHeight="1" x14ac:dyDescent="0.25">
      <c r="A275" s="7"/>
      <c r="B275" s="7"/>
      <c r="C275" s="7" t="s">
        <v>49</v>
      </c>
      <c r="D275" s="7"/>
      <c r="E275" s="7"/>
      <c r="F275" s="7"/>
      <c r="G275" s="7"/>
      <c r="H275" s="7"/>
      <c r="I275" s="7"/>
      <c r="J275" s="7"/>
      <c r="K275" s="7"/>
      <c r="L275" s="9" t="s">
        <v>47</v>
      </c>
      <c r="M275" s="18">
        <v>14.1</v>
      </c>
      <c r="N275" s="16">
        <v>2.9</v>
      </c>
      <c r="O275" s="18">
        <v>12.3</v>
      </c>
      <c r="P275" s="16">
        <v>5.4</v>
      </c>
      <c r="Q275" s="16">
        <v>2.2999999999999998</v>
      </c>
      <c r="R275" s="16">
        <v>1.5</v>
      </c>
      <c r="S275" s="16">
        <v>0.3</v>
      </c>
      <c r="T275" s="16">
        <v>3.5</v>
      </c>
      <c r="U275" s="18">
        <v>42.3</v>
      </c>
    </row>
    <row r="276" spans="1:21" ht="16.5" customHeight="1" x14ac:dyDescent="0.25">
      <c r="A276" s="7"/>
      <c r="B276" s="7"/>
      <c r="C276" s="7" t="s">
        <v>50</v>
      </c>
      <c r="D276" s="7"/>
      <c r="E276" s="7"/>
      <c r="F276" s="7"/>
      <c r="G276" s="7"/>
      <c r="H276" s="7"/>
      <c r="I276" s="7"/>
      <c r="J276" s="7"/>
      <c r="K276" s="7"/>
      <c r="L276" s="9" t="s">
        <v>47</v>
      </c>
      <c r="M276" s="18">
        <v>13.5</v>
      </c>
      <c r="N276" s="16">
        <v>3</v>
      </c>
      <c r="O276" s="18">
        <v>11.3</v>
      </c>
      <c r="P276" s="16">
        <v>4.7</v>
      </c>
      <c r="Q276" s="16">
        <v>2.2000000000000002</v>
      </c>
      <c r="R276" s="16">
        <v>1.4</v>
      </c>
      <c r="S276" s="16">
        <v>0.4</v>
      </c>
      <c r="T276" s="16">
        <v>3.3</v>
      </c>
      <c r="U276" s="18">
        <v>39.700000000000003</v>
      </c>
    </row>
    <row r="277" spans="1:21" ht="16.5" customHeight="1" x14ac:dyDescent="0.25">
      <c r="A277" s="7"/>
      <c r="B277" s="7"/>
      <c r="C277" s="7" t="s">
        <v>51</v>
      </c>
      <c r="D277" s="7"/>
      <c r="E277" s="7"/>
      <c r="F277" s="7"/>
      <c r="G277" s="7"/>
      <c r="H277" s="7"/>
      <c r="I277" s="7"/>
      <c r="J277" s="7"/>
      <c r="K277" s="7"/>
      <c r="L277" s="9" t="s">
        <v>47</v>
      </c>
      <c r="M277" s="18">
        <v>11.9</v>
      </c>
      <c r="N277" s="16">
        <v>2.7</v>
      </c>
      <c r="O277" s="18">
        <v>10</v>
      </c>
      <c r="P277" s="16">
        <v>4.5</v>
      </c>
      <c r="Q277" s="16">
        <v>2</v>
      </c>
      <c r="R277" s="16">
        <v>1.2</v>
      </c>
      <c r="S277" s="16">
        <v>0.4</v>
      </c>
      <c r="T277" s="16">
        <v>3.3</v>
      </c>
      <c r="U277" s="18">
        <v>35.9</v>
      </c>
    </row>
    <row r="278" spans="1:21" ht="16.5" customHeight="1" x14ac:dyDescent="0.25">
      <c r="A278" s="7"/>
      <c r="B278" s="7"/>
      <c r="C278" s="7" t="s">
        <v>52</v>
      </c>
      <c r="D278" s="7"/>
      <c r="E278" s="7"/>
      <c r="F278" s="7"/>
      <c r="G278" s="7"/>
      <c r="H278" s="7"/>
      <c r="I278" s="7"/>
      <c r="J278" s="7"/>
      <c r="K278" s="7"/>
      <c r="L278" s="9" t="s">
        <v>47</v>
      </c>
      <c r="M278" s="16">
        <v>9.6999999999999993</v>
      </c>
      <c r="N278" s="16">
        <v>2.4</v>
      </c>
      <c r="O278" s="16">
        <v>8.3000000000000007</v>
      </c>
      <c r="P278" s="16">
        <v>4.0999999999999996</v>
      </c>
      <c r="Q278" s="16">
        <v>1.7</v>
      </c>
      <c r="R278" s="16">
        <v>1</v>
      </c>
      <c r="S278" s="16">
        <v>0.4</v>
      </c>
      <c r="T278" s="16">
        <v>3.2</v>
      </c>
      <c r="U278" s="18">
        <v>30.8</v>
      </c>
    </row>
    <row r="279" spans="1:21" ht="16.5" customHeight="1" x14ac:dyDescent="0.25">
      <c r="A279" s="7"/>
      <c r="B279" s="7"/>
      <c r="C279" s="7" t="s">
        <v>53</v>
      </c>
      <c r="D279" s="7"/>
      <c r="E279" s="7"/>
      <c r="F279" s="7"/>
      <c r="G279" s="7"/>
      <c r="H279" s="7"/>
      <c r="I279" s="7"/>
      <c r="J279" s="7"/>
      <c r="K279" s="7"/>
      <c r="L279" s="9" t="s">
        <v>47</v>
      </c>
      <c r="M279" s="16">
        <v>8</v>
      </c>
      <c r="N279" s="16">
        <v>1.7</v>
      </c>
      <c r="O279" s="16">
        <v>6.9</v>
      </c>
      <c r="P279" s="16">
        <v>3.5</v>
      </c>
      <c r="Q279" s="16">
        <v>1.4</v>
      </c>
      <c r="R279" s="16">
        <v>1</v>
      </c>
      <c r="S279" s="16">
        <v>0.3</v>
      </c>
      <c r="T279" s="16">
        <v>3</v>
      </c>
      <c r="U279" s="18">
        <v>25.8</v>
      </c>
    </row>
    <row r="280" spans="1:21" ht="16.5" customHeight="1" x14ac:dyDescent="0.25">
      <c r="A280" s="7"/>
      <c r="B280" s="7"/>
      <c r="C280" s="7" t="s">
        <v>54</v>
      </c>
      <c r="D280" s="7"/>
      <c r="E280" s="7"/>
      <c r="F280" s="7"/>
      <c r="G280" s="7"/>
      <c r="H280" s="7"/>
      <c r="I280" s="7"/>
      <c r="J280" s="7"/>
      <c r="K280" s="7"/>
      <c r="L280" s="9" t="s">
        <v>47</v>
      </c>
      <c r="M280" s="16">
        <v>6.8</v>
      </c>
      <c r="N280" s="16">
        <v>1.5</v>
      </c>
      <c r="O280" s="16">
        <v>6</v>
      </c>
      <c r="P280" s="16">
        <v>2.9</v>
      </c>
      <c r="Q280" s="16">
        <v>1.1000000000000001</v>
      </c>
      <c r="R280" s="16">
        <v>0.8</v>
      </c>
      <c r="S280" s="16">
        <v>0.2</v>
      </c>
      <c r="T280" s="16">
        <v>2.5</v>
      </c>
      <c r="U280" s="18">
        <v>21.9</v>
      </c>
    </row>
    <row r="281" spans="1:21" ht="16.5" customHeight="1" x14ac:dyDescent="0.25">
      <c r="A281" s="7"/>
      <c r="B281" s="7"/>
      <c r="C281" s="7" t="s">
        <v>55</v>
      </c>
      <c r="D281" s="7"/>
      <c r="E281" s="7"/>
      <c r="F281" s="7"/>
      <c r="G281" s="7"/>
      <c r="H281" s="7"/>
      <c r="I281" s="7"/>
      <c r="J281" s="7"/>
      <c r="K281" s="7"/>
      <c r="L281" s="9" t="s">
        <v>47</v>
      </c>
      <c r="M281" s="16">
        <v>7.7</v>
      </c>
      <c r="N281" s="16">
        <v>1.6</v>
      </c>
      <c r="O281" s="16">
        <v>6.4</v>
      </c>
      <c r="P281" s="16">
        <v>2.8</v>
      </c>
      <c r="Q281" s="16">
        <v>1.2</v>
      </c>
      <c r="R281" s="16">
        <v>0.8</v>
      </c>
      <c r="S281" s="16">
        <v>0.2</v>
      </c>
      <c r="T281" s="16">
        <v>2.5</v>
      </c>
      <c r="U281" s="18">
        <v>23.1</v>
      </c>
    </row>
    <row r="282" spans="1:21" ht="16.5" customHeight="1" x14ac:dyDescent="0.25">
      <c r="A282" s="7"/>
      <c r="B282" s="7"/>
      <c r="C282" s="7" t="s">
        <v>56</v>
      </c>
      <c r="D282" s="7"/>
      <c r="E282" s="7"/>
      <c r="F282" s="7"/>
      <c r="G282" s="7"/>
      <c r="H282" s="7"/>
      <c r="I282" s="7"/>
      <c r="J282" s="7"/>
      <c r="K282" s="7"/>
      <c r="L282" s="9" t="s">
        <v>47</v>
      </c>
      <c r="M282" s="16">
        <v>7.6</v>
      </c>
      <c r="N282" s="16">
        <v>1.6</v>
      </c>
      <c r="O282" s="16">
        <v>6.1</v>
      </c>
      <c r="P282" s="16">
        <v>3</v>
      </c>
      <c r="Q282" s="16">
        <v>1.2</v>
      </c>
      <c r="R282" s="16">
        <v>0.9</v>
      </c>
      <c r="S282" s="16">
        <v>0.2</v>
      </c>
      <c r="T282" s="16">
        <v>2.4</v>
      </c>
      <c r="U282" s="18">
        <v>22.9</v>
      </c>
    </row>
    <row r="283" spans="1:21" ht="16.5" customHeight="1" x14ac:dyDescent="0.25">
      <c r="A283" s="7"/>
      <c r="B283" s="7"/>
      <c r="C283" s="7" t="s">
        <v>57</v>
      </c>
      <c r="D283" s="7"/>
      <c r="E283" s="7"/>
      <c r="F283" s="7"/>
      <c r="G283" s="7"/>
      <c r="H283" s="7"/>
      <c r="I283" s="7"/>
      <c r="J283" s="7"/>
      <c r="K283" s="7"/>
      <c r="L283" s="9" t="s">
        <v>47</v>
      </c>
      <c r="M283" s="16">
        <v>6.7</v>
      </c>
      <c r="N283" s="16">
        <v>1.4</v>
      </c>
      <c r="O283" s="16">
        <v>5.2</v>
      </c>
      <c r="P283" s="16">
        <v>2.5</v>
      </c>
      <c r="Q283" s="16">
        <v>1</v>
      </c>
      <c r="R283" s="16">
        <v>0.7</v>
      </c>
      <c r="S283" s="16">
        <v>0.2</v>
      </c>
      <c r="T283" s="16">
        <v>1.9</v>
      </c>
      <c r="U283" s="18">
        <v>19.5</v>
      </c>
    </row>
    <row r="284" spans="1:21" ht="16.5" customHeight="1" x14ac:dyDescent="0.25">
      <c r="A284" s="7"/>
      <c r="B284" s="7"/>
      <c r="C284" s="7" t="s">
        <v>58</v>
      </c>
      <c r="D284" s="7"/>
      <c r="E284" s="7"/>
      <c r="F284" s="7"/>
      <c r="G284" s="7"/>
      <c r="H284" s="7"/>
      <c r="I284" s="7"/>
      <c r="J284" s="7"/>
      <c r="K284" s="7"/>
      <c r="L284" s="9" t="s">
        <v>47</v>
      </c>
      <c r="M284" s="16">
        <v>5.5</v>
      </c>
      <c r="N284" s="16">
        <v>1.1000000000000001</v>
      </c>
      <c r="O284" s="16">
        <v>4.2</v>
      </c>
      <c r="P284" s="16">
        <v>2</v>
      </c>
      <c r="Q284" s="16">
        <v>0.9</v>
      </c>
      <c r="R284" s="16">
        <v>0.7</v>
      </c>
      <c r="S284" s="16">
        <v>0.1</v>
      </c>
      <c r="T284" s="16">
        <v>1.5</v>
      </c>
      <c r="U284" s="18">
        <v>15.9</v>
      </c>
    </row>
    <row r="285" spans="1:21" ht="16.5" customHeight="1" x14ac:dyDescent="0.25">
      <c r="A285" s="7"/>
      <c r="B285" s="7"/>
      <c r="C285" s="7" t="s">
        <v>59</v>
      </c>
      <c r="D285" s="7"/>
      <c r="E285" s="7"/>
      <c r="F285" s="7"/>
      <c r="G285" s="7"/>
      <c r="H285" s="7"/>
      <c r="I285" s="7"/>
      <c r="J285" s="7"/>
      <c r="K285" s="7"/>
      <c r="L285" s="9" t="s">
        <v>47</v>
      </c>
      <c r="M285" s="16">
        <v>4</v>
      </c>
      <c r="N285" s="16">
        <v>0.9</v>
      </c>
      <c r="O285" s="16">
        <v>3.1</v>
      </c>
      <c r="P285" s="16">
        <v>1.5</v>
      </c>
      <c r="Q285" s="16">
        <v>0.6</v>
      </c>
      <c r="R285" s="16">
        <v>0.5</v>
      </c>
      <c r="S285" s="16">
        <v>0.1</v>
      </c>
      <c r="T285" s="16">
        <v>1.1000000000000001</v>
      </c>
      <c r="U285" s="18">
        <v>11.8</v>
      </c>
    </row>
    <row r="286" spans="1:21" ht="16.5" customHeight="1" x14ac:dyDescent="0.25">
      <c r="A286" s="7"/>
      <c r="B286" s="7"/>
      <c r="C286" s="7" t="s">
        <v>60</v>
      </c>
      <c r="D286" s="7"/>
      <c r="E286" s="7"/>
      <c r="F286" s="7"/>
      <c r="G286" s="7"/>
      <c r="H286" s="7"/>
      <c r="I286" s="7"/>
      <c r="J286" s="7"/>
      <c r="K286" s="7"/>
      <c r="L286" s="9" t="s">
        <v>47</v>
      </c>
      <c r="M286" s="16">
        <v>2.9</v>
      </c>
      <c r="N286" s="16">
        <v>0.6</v>
      </c>
      <c r="O286" s="16">
        <v>2.2000000000000002</v>
      </c>
      <c r="P286" s="16">
        <v>1</v>
      </c>
      <c r="Q286" s="16">
        <v>0.4</v>
      </c>
      <c r="R286" s="26" t="s">
        <v>118</v>
      </c>
      <c r="S286" s="26" t="s">
        <v>118</v>
      </c>
      <c r="T286" s="16">
        <v>0.7</v>
      </c>
      <c r="U286" s="16">
        <v>8.1</v>
      </c>
    </row>
    <row r="287" spans="1:21" ht="16.5" customHeight="1" x14ac:dyDescent="0.25">
      <c r="A287" s="7"/>
      <c r="B287" s="7"/>
      <c r="C287" s="7" t="s">
        <v>61</v>
      </c>
      <c r="D287" s="7"/>
      <c r="E287" s="7"/>
      <c r="F287" s="7"/>
      <c r="G287" s="7"/>
      <c r="H287" s="7"/>
      <c r="I287" s="7"/>
      <c r="J287" s="7"/>
      <c r="K287" s="7"/>
      <c r="L287" s="9" t="s">
        <v>47</v>
      </c>
      <c r="M287" s="16">
        <v>1.7</v>
      </c>
      <c r="N287" s="16">
        <v>0.4</v>
      </c>
      <c r="O287" s="16">
        <v>1.3</v>
      </c>
      <c r="P287" s="16">
        <v>0.5</v>
      </c>
      <c r="Q287" s="16">
        <v>0.2</v>
      </c>
      <c r="R287" s="26" t="s">
        <v>118</v>
      </c>
      <c r="S287" s="26" t="s">
        <v>118</v>
      </c>
      <c r="T287" s="16">
        <v>0.4</v>
      </c>
      <c r="U287" s="16">
        <v>4.8</v>
      </c>
    </row>
    <row r="288" spans="1:21" ht="16.5" customHeight="1" x14ac:dyDescent="0.25">
      <c r="A288" s="7"/>
      <c r="B288" s="7"/>
      <c r="C288" s="7" t="s">
        <v>62</v>
      </c>
      <c r="D288" s="7"/>
      <c r="E288" s="7"/>
      <c r="F288" s="7"/>
      <c r="G288" s="7"/>
      <c r="H288" s="7"/>
      <c r="I288" s="7"/>
      <c r="J288" s="7"/>
      <c r="K288" s="7"/>
      <c r="L288" s="9" t="s">
        <v>47</v>
      </c>
      <c r="M288" s="16">
        <v>1.1000000000000001</v>
      </c>
      <c r="N288" s="16">
        <v>0.2</v>
      </c>
      <c r="O288" s="16">
        <v>0.7</v>
      </c>
      <c r="P288" s="16">
        <v>0.3</v>
      </c>
      <c r="Q288" s="16">
        <v>0.1</v>
      </c>
      <c r="R288" s="26" t="s">
        <v>118</v>
      </c>
      <c r="S288" s="26" t="s">
        <v>118</v>
      </c>
      <c r="T288" s="16">
        <v>0.2</v>
      </c>
      <c r="U288" s="16">
        <v>2.9</v>
      </c>
    </row>
    <row r="289" spans="1:21" ht="16.5" customHeight="1" x14ac:dyDescent="0.25">
      <c r="A289" s="7"/>
      <c r="B289" s="7"/>
      <c r="C289" s="7" t="s">
        <v>63</v>
      </c>
      <c r="D289" s="7"/>
      <c r="E289" s="7"/>
      <c r="F289" s="7"/>
      <c r="G289" s="7"/>
      <c r="H289" s="7"/>
      <c r="I289" s="7"/>
      <c r="J289" s="7"/>
      <c r="K289" s="7"/>
      <c r="L289" s="9" t="s">
        <v>47</v>
      </c>
      <c r="M289" s="16">
        <v>0.6</v>
      </c>
      <c r="N289" s="16">
        <v>0.1</v>
      </c>
      <c r="O289" s="16">
        <v>0.4</v>
      </c>
      <c r="P289" s="16">
        <v>0.2</v>
      </c>
      <c r="Q289" s="16">
        <v>0.1</v>
      </c>
      <c r="R289" s="26" t="s">
        <v>118</v>
      </c>
      <c r="S289" s="26" t="s">
        <v>118</v>
      </c>
      <c r="T289" s="16">
        <v>0.2</v>
      </c>
      <c r="U289" s="16">
        <v>1.7</v>
      </c>
    </row>
    <row r="290" spans="1:21" ht="16.5" customHeight="1" x14ac:dyDescent="0.25">
      <c r="A290" s="7"/>
      <c r="B290" s="7"/>
      <c r="C290" s="7" t="s">
        <v>64</v>
      </c>
      <c r="D290" s="7"/>
      <c r="E290" s="7"/>
      <c r="F290" s="7"/>
      <c r="G290" s="7"/>
      <c r="H290" s="7"/>
      <c r="I290" s="7"/>
      <c r="J290" s="7"/>
      <c r="K290" s="7"/>
      <c r="L290" s="9" t="s">
        <v>47</v>
      </c>
      <c r="M290" s="16">
        <v>0.4</v>
      </c>
      <c r="N290" s="16">
        <v>0.1</v>
      </c>
      <c r="O290" s="16">
        <v>0.3</v>
      </c>
      <c r="P290" s="16">
        <v>0.1</v>
      </c>
      <c r="Q290" s="16">
        <v>0.1</v>
      </c>
      <c r="R290" s="26" t="s">
        <v>118</v>
      </c>
      <c r="S290" s="26" t="s">
        <v>118</v>
      </c>
      <c r="T290" s="16">
        <v>0.1</v>
      </c>
      <c r="U290" s="16">
        <v>1.2</v>
      </c>
    </row>
    <row r="291" spans="1:21" ht="16.5" customHeight="1" x14ac:dyDescent="0.25">
      <c r="A291" s="7"/>
      <c r="B291" s="7"/>
      <c r="C291" s="7" t="s">
        <v>65</v>
      </c>
      <c r="D291" s="7"/>
      <c r="E291" s="7"/>
      <c r="F291" s="7"/>
      <c r="G291" s="7"/>
      <c r="H291" s="7"/>
      <c r="I291" s="7"/>
      <c r="J291" s="7"/>
      <c r="K291" s="7"/>
      <c r="L291" s="9" t="s">
        <v>47</v>
      </c>
      <c r="M291" s="22">
        <v>133</v>
      </c>
      <c r="N291" s="18">
        <v>29</v>
      </c>
      <c r="O291" s="22">
        <v>111.3</v>
      </c>
      <c r="P291" s="18">
        <v>50.3</v>
      </c>
      <c r="Q291" s="18">
        <v>21.3</v>
      </c>
      <c r="R291" s="18">
        <v>14.4</v>
      </c>
      <c r="S291" s="16">
        <v>3.7</v>
      </c>
      <c r="T291" s="18">
        <v>36.9</v>
      </c>
      <c r="U291" s="22">
        <v>400</v>
      </c>
    </row>
    <row r="292" spans="1:21" ht="16.5" customHeight="1" x14ac:dyDescent="0.25">
      <c r="A292" s="7"/>
      <c r="B292" s="7" t="s">
        <v>66</v>
      </c>
      <c r="C292" s="7"/>
      <c r="D292" s="7"/>
      <c r="E292" s="7"/>
      <c r="F292" s="7"/>
      <c r="G292" s="7"/>
      <c r="H292" s="7"/>
      <c r="I292" s="7"/>
      <c r="J292" s="7"/>
      <c r="K292" s="7"/>
      <c r="L292" s="9"/>
      <c r="M292" s="10"/>
      <c r="N292" s="10"/>
      <c r="O292" s="10"/>
      <c r="P292" s="10"/>
      <c r="Q292" s="10"/>
      <c r="R292" s="10"/>
      <c r="S292" s="10"/>
      <c r="T292" s="10"/>
      <c r="U292" s="10"/>
    </row>
    <row r="293" spans="1:21" ht="16.5" customHeight="1" x14ac:dyDescent="0.25">
      <c r="A293" s="7"/>
      <c r="B293" s="7"/>
      <c r="C293" s="7" t="s">
        <v>65</v>
      </c>
      <c r="D293" s="7"/>
      <c r="E293" s="7"/>
      <c r="F293" s="7"/>
      <c r="G293" s="7"/>
      <c r="H293" s="7"/>
      <c r="I293" s="7"/>
      <c r="J293" s="7"/>
      <c r="K293" s="7"/>
      <c r="L293" s="9" t="s">
        <v>67</v>
      </c>
      <c r="M293" s="18">
        <v>50.1</v>
      </c>
      <c r="N293" s="18">
        <v>50.1</v>
      </c>
      <c r="O293" s="18">
        <v>50.3</v>
      </c>
      <c r="P293" s="18">
        <v>50</v>
      </c>
      <c r="Q293" s="18">
        <v>50.5</v>
      </c>
      <c r="R293" s="18">
        <v>50.4</v>
      </c>
      <c r="S293" s="18">
        <v>49.4</v>
      </c>
      <c r="T293" s="18">
        <v>49.5</v>
      </c>
      <c r="U293" s="18">
        <v>50.1</v>
      </c>
    </row>
    <row r="294" spans="1:21" ht="16.5" customHeight="1" x14ac:dyDescent="0.25">
      <c r="A294" s="7"/>
      <c r="B294" s="7" t="s">
        <v>68</v>
      </c>
      <c r="C294" s="7"/>
      <c r="D294" s="7"/>
      <c r="E294" s="7"/>
      <c r="F294" s="7"/>
      <c r="G294" s="7"/>
      <c r="H294" s="7"/>
      <c r="I294" s="7"/>
      <c r="J294" s="7"/>
      <c r="K294" s="7"/>
      <c r="L294" s="9"/>
      <c r="M294" s="10"/>
      <c r="N294" s="10"/>
      <c r="O294" s="10"/>
      <c r="P294" s="10"/>
      <c r="Q294" s="10"/>
      <c r="R294" s="10"/>
      <c r="S294" s="10"/>
      <c r="T294" s="10"/>
      <c r="U294" s="10"/>
    </row>
    <row r="295" spans="1:21" ht="16.5" customHeight="1" x14ac:dyDescent="0.25">
      <c r="A295" s="7"/>
      <c r="B295" s="7"/>
      <c r="C295" s="7" t="s">
        <v>46</v>
      </c>
      <c r="D295" s="7"/>
      <c r="E295" s="7"/>
      <c r="F295" s="7"/>
      <c r="G295" s="7"/>
      <c r="H295" s="7"/>
      <c r="I295" s="7"/>
      <c r="J295" s="7"/>
      <c r="K295" s="7"/>
      <c r="L295" s="9" t="s">
        <v>47</v>
      </c>
      <c r="M295" s="18">
        <v>16.7</v>
      </c>
      <c r="N295" s="16">
        <v>3.6</v>
      </c>
      <c r="O295" s="18">
        <v>13.8</v>
      </c>
      <c r="P295" s="16">
        <v>5.9</v>
      </c>
      <c r="Q295" s="16">
        <v>2.6</v>
      </c>
      <c r="R295" s="16">
        <v>1.6</v>
      </c>
      <c r="S295" s="16">
        <v>0.5</v>
      </c>
      <c r="T295" s="16">
        <v>3.8</v>
      </c>
      <c r="U295" s="18">
        <v>48.3</v>
      </c>
    </row>
    <row r="296" spans="1:21" ht="16.5" customHeight="1" x14ac:dyDescent="0.25">
      <c r="A296" s="7"/>
      <c r="B296" s="7"/>
      <c r="C296" s="7" t="s">
        <v>48</v>
      </c>
      <c r="D296" s="7"/>
      <c r="E296" s="7"/>
      <c r="F296" s="7"/>
      <c r="G296" s="7"/>
      <c r="H296" s="7"/>
      <c r="I296" s="7"/>
      <c r="J296" s="7"/>
      <c r="K296" s="7"/>
      <c r="L296" s="9" t="s">
        <v>47</v>
      </c>
      <c r="M296" s="18">
        <v>16</v>
      </c>
      <c r="N296" s="16">
        <v>3.4</v>
      </c>
      <c r="O296" s="18">
        <v>13.9</v>
      </c>
      <c r="P296" s="16">
        <v>5.7</v>
      </c>
      <c r="Q296" s="16">
        <v>2.5</v>
      </c>
      <c r="R296" s="16">
        <v>1.8</v>
      </c>
      <c r="S296" s="16">
        <v>0.4</v>
      </c>
      <c r="T296" s="16">
        <v>3.9</v>
      </c>
      <c r="U296" s="18">
        <v>47.8</v>
      </c>
    </row>
    <row r="297" spans="1:21" ht="16.5" customHeight="1" x14ac:dyDescent="0.25">
      <c r="A297" s="7"/>
      <c r="B297" s="7"/>
      <c r="C297" s="7" t="s">
        <v>49</v>
      </c>
      <c r="D297" s="7"/>
      <c r="E297" s="7"/>
      <c r="F297" s="7"/>
      <c r="G297" s="7"/>
      <c r="H297" s="7"/>
      <c r="I297" s="7"/>
      <c r="J297" s="7"/>
      <c r="K297" s="7"/>
      <c r="L297" s="9" t="s">
        <v>47</v>
      </c>
      <c r="M297" s="18">
        <v>15</v>
      </c>
      <c r="N297" s="16">
        <v>3.1</v>
      </c>
      <c r="O297" s="18">
        <v>12.8</v>
      </c>
      <c r="P297" s="16">
        <v>5.4</v>
      </c>
      <c r="Q297" s="16">
        <v>2.2999999999999998</v>
      </c>
      <c r="R297" s="16">
        <v>1.6</v>
      </c>
      <c r="S297" s="16">
        <v>0.4</v>
      </c>
      <c r="T297" s="16">
        <v>3.8</v>
      </c>
      <c r="U297" s="18">
        <v>44.3</v>
      </c>
    </row>
    <row r="298" spans="1:21" ht="16.5" customHeight="1" x14ac:dyDescent="0.25">
      <c r="A298" s="7"/>
      <c r="B298" s="7"/>
      <c r="C298" s="7" t="s">
        <v>50</v>
      </c>
      <c r="D298" s="7"/>
      <c r="E298" s="7"/>
      <c r="F298" s="7"/>
      <c r="G298" s="7"/>
      <c r="H298" s="7"/>
      <c r="I298" s="7"/>
      <c r="J298" s="7"/>
      <c r="K298" s="7"/>
      <c r="L298" s="9" t="s">
        <v>47</v>
      </c>
      <c r="M298" s="18">
        <v>14.1</v>
      </c>
      <c r="N298" s="16">
        <v>2.9</v>
      </c>
      <c r="O298" s="18">
        <v>11.7</v>
      </c>
      <c r="P298" s="16">
        <v>5</v>
      </c>
      <c r="Q298" s="16">
        <v>2.2999999999999998</v>
      </c>
      <c r="R298" s="16">
        <v>1.6</v>
      </c>
      <c r="S298" s="16">
        <v>0.4</v>
      </c>
      <c r="T298" s="16">
        <v>3.5</v>
      </c>
      <c r="U298" s="18">
        <v>41.4</v>
      </c>
    </row>
    <row r="299" spans="1:21" ht="16.5" customHeight="1" x14ac:dyDescent="0.25">
      <c r="A299" s="7"/>
      <c r="B299" s="7"/>
      <c r="C299" s="7" t="s">
        <v>51</v>
      </c>
      <c r="D299" s="7"/>
      <c r="E299" s="7"/>
      <c r="F299" s="7"/>
      <c r="G299" s="7"/>
      <c r="H299" s="7"/>
      <c r="I299" s="7"/>
      <c r="J299" s="7"/>
      <c r="K299" s="7"/>
      <c r="L299" s="9" t="s">
        <v>47</v>
      </c>
      <c r="M299" s="18">
        <v>12.7</v>
      </c>
      <c r="N299" s="16">
        <v>2.9</v>
      </c>
      <c r="O299" s="18">
        <v>10.5</v>
      </c>
      <c r="P299" s="16">
        <v>4.8</v>
      </c>
      <c r="Q299" s="16">
        <v>2</v>
      </c>
      <c r="R299" s="16">
        <v>1.3</v>
      </c>
      <c r="S299" s="16">
        <v>0.5</v>
      </c>
      <c r="T299" s="16">
        <v>3.6</v>
      </c>
      <c r="U299" s="18">
        <v>38.200000000000003</v>
      </c>
    </row>
    <row r="300" spans="1:21" ht="16.5" customHeight="1" x14ac:dyDescent="0.25">
      <c r="A300" s="7"/>
      <c r="B300" s="7"/>
      <c r="C300" s="7" t="s">
        <v>52</v>
      </c>
      <c r="D300" s="7"/>
      <c r="E300" s="7"/>
      <c r="F300" s="7"/>
      <c r="G300" s="7"/>
      <c r="H300" s="7"/>
      <c r="I300" s="7"/>
      <c r="J300" s="7"/>
      <c r="K300" s="7"/>
      <c r="L300" s="9" t="s">
        <v>47</v>
      </c>
      <c r="M300" s="18">
        <v>10</v>
      </c>
      <c r="N300" s="16">
        <v>2.2999999999999998</v>
      </c>
      <c r="O300" s="16">
        <v>8.3000000000000007</v>
      </c>
      <c r="P300" s="16">
        <v>4.5999999999999996</v>
      </c>
      <c r="Q300" s="16">
        <v>1.7</v>
      </c>
      <c r="R300" s="16">
        <v>1</v>
      </c>
      <c r="S300" s="16">
        <v>0.3</v>
      </c>
      <c r="T300" s="16">
        <v>3.6</v>
      </c>
      <c r="U300" s="18">
        <v>31.8</v>
      </c>
    </row>
    <row r="301" spans="1:21" ht="16.5" customHeight="1" x14ac:dyDescent="0.25">
      <c r="A301" s="7"/>
      <c r="B301" s="7"/>
      <c r="C301" s="7" t="s">
        <v>53</v>
      </c>
      <c r="D301" s="7"/>
      <c r="E301" s="7"/>
      <c r="F301" s="7"/>
      <c r="G301" s="7"/>
      <c r="H301" s="7"/>
      <c r="I301" s="7"/>
      <c r="J301" s="7"/>
      <c r="K301" s="7"/>
      <c r="L301" s="9" t="s">
        <v>47</v>
      </c>
      <c r="M301" s="16">
        <v>7.7</v>
      </c>
      <c r="N301" s="16">
        <v>1.8</v>
      </c>
      <c r="O301" s="16">
        <v>6.7</v>
      </c>
      <c r="P301" s="16">
        <v>3.7</v>
      </c>
      <c r="Q301" s="16">
        <v>1.4</v>
      </c>
      <c r="R301" s="16">
        <v>0.8</v>
      </c>
      <c r="S301" s="16">
        <v>0.2</v>
      </c>
      <c r="T301" s="16">
        <v>3.1</v>
      </c>
      <c r="U301" s="18">
        <v>25.4</v>
      </c>
    </row>
    <row r="302" spans="1:21" ht="16.5" customHeight="1" x14ac:dyDescent="0.25">
      <c r="A302" s="7"/>
      <c r="B302" s="7"/>
      <c r="C302" s="7" t="s">
        <v>54</v>
      </c>
      <c r="D302" s="7"/>
      <c r="E302" s="7"/>
      <c r="F302" s="7"/>
      <c r="G302" s="7"/>
      <c r="H302" s="7"/>
      <c r="I302" s="7"/>
      <c r="J302" s="7"/>
      <c r="K302" s="7"/>
      <c r="L302" s="9" t="s">
        <v>47</v>
      </c>
      <c r="M302" s="16">
        <v>6.5</v>
      </c>
      <c r="N302" s="16">
        <v>1.4</v>
      </c>
      <c r="O302" s="16">
        <v>5.8</v>
      </c>
      <c r="P302" s="16">
        <v>2.9</v>
      </c>
      <c r="Q302" s="16">
        <v>1</v>
      </c>
      <c r="R302" s="16">
        <v>0.6</v>
      </c>
      <c r="S302" s="16">
        <v>0.2</v>
      </c>
      <c r="T302" s="16">
        <v>2.5</v>
      </c>
      <c r="U302" s="18">
        <v>21</v>
      </c>
    </row>
    <row r="303" spans="1:21" ht="16.5" customHeight="1" x14ac:dyDescent="0.25">
      <c r="A303" s="7"/>
      <c r="B303" s="7"/>
      <c r="C303" s="7" t="s">
        <v>55</v>
      </c>
      <c r="D303" s="7"/>
      <c r="E303" s="7"/>
      <c r="F303" s="7"/>
      <c r="G303" s="7"/>
      <c r="H303" s="7"/>
      <c r="I303" s="7"/>
      <c r="J303" s="7"/>
      <c r="K303" s="7"/>
      <c r="L303" s="9" t="s">
        <v>47</v>
      </c>
      <c r="M303" s="16">
        <v>6.8</v>
      </c>
      <c r="N303" s="16">
        <v>1.5</v>
      </c>
      <c r="O303" s="16">
        <v>6</v>
      </c>
      <c r="P303" s="16">
        <v>2.9</v>
      </c>
      <c r="Q303" s="16">
        <v>1.1000000000000001</v>
      </c>
      <c r="R303" s="16">
        <v>0.7</v>
      </c>
      <c r="S303" s="16">
        <v>0.2</v>
      </c>
      <c r="T303" s="16">
        <v>2.5</v>
      </c>
      <c r="U303" s="18">
        <v>21.8</v>
      </c>
    </row>
    <row r="304" spans="1:21" ht="16.5" customHeight="1" x14ac:dyDescent="0.25">
      <c r="A304" s="7"/>
      <c r="B304" s="7"/>
      <c r="C304" s="7" t="s">
        <v>56</v>
      </c>
      <c r="D304" s="7"/>
      <c r="E304" s="7"/>
      <c r="F304" s="7"/>
      <c r="G304" s="7"/>
      <c r="H304" s="7"/>
      <c r="I304" s="7"/>
      <c r="J304" s="7"/>
      <c r="K304" s="7"/>
      <c r="L304" s="9" t="s">
        <v>47</v>
      </c>
      <c r="M304" s="16">
        <v>6.5</v>
      </c>
      <c r="N304" s="16">
        <v>1.5</v>
      </c>
      <c r="O304" s="16">
        <v>5.5</v>
      </c>
      <c r="P304" s="16">
        <v>2.6</v>
      </c>
      <c r="Q304" s="16">
        <v>1</v>
      </c>
      <c r="R304" s="16">
        <v>0.8</v>
      </c>
      <c r="S304" s="16">
        <v>0.2</v>
      </c>
      <c r="T304" s="16">
        <v>2.2000000000000002</v>
      </c>
      <c r="U304" s="18">
        <v>20.3</v>
      </c>
    </row>
    <row r="305" spans="1:21" ht="16.5" customHeight="1" x14ac:dyDescent="0.25">
      <c r="A305" s="7"/>
      <c r="B305" s="7"/>
      <c r="C305" s="7" t="s">
        <v>57</v>
      </c>
      <c r="D305" s="7"/>
      <c r="E305" s="7"/>
      <c r="F305" s="7"/>
      <c r="G305" s="7"/>
      <c r="H305" s="7"/>
      <c r="I305" s="7"/>
      <c r="J305" s="7"/>
      <c r="K305" s="7"/>
      <c r="L305" s="9" t="s">
        <v>47</v>
      </c>
      <c r="M305" s="16">
        <v>6</v>
      </c>
      <c r="N305" s="16">
        <v>1.2</v>
      </c>
      <c r="O305" s="16">
        <v>4.8</v>
      </c>
      <c r="P305" s="16">
        <v>2.2000000000000002</v>
      </c>
      <c r="Q305" s="16">
        <v>0.9</v>
      </c>
      <c r="R305" s="16">
        <v>0.6</v>
      </c>
      <c r="S305" s="16">
        <v>0.2</v>
      </c>
      <c r="T305" s="16">
        <v>1.7</v>
      </c>
      <c r="U305" s="18">
        <v>17.7</v>
      </c>
    </row>
    <row r="306" spans="1:21" ht="16.5" customHeight="1" x14ac:dyDescent="0.25">
      <c r="A306" s="7"/>
      <c r="B306" s="7"/>
      <c r="C306" s="7" t="s">
        <v>58</v>
      </c>
      <c r="D306" s="7"/>
      <c r="E306" s="7"/>
      <c r="F306" s="7"/>
      <c r="G306" s="7"/>
      <c r="H306" s="7"/>
      <c r="I306" s="7"/>
      <c r="J306" s="7"/>
      <c r="K306" s="7"/>
      <c r="L306" s="9" t="s">
        <v>47</v>
      </c>
      <c r="M306" s="16">
        <v>5.0999999999999996</v>
      </c>
      <c r="N306" s="16">
        <v>1</v>
      </c>
      <c r="O306" s="16">
        <v>3.8</v>
      </c>
      <c r="P306" s="16">
        <v>1.7</v>
      </c>
      <c r="Q306" s="16">
        <v>0.7</v>
      </c>
      <c r="R306" s="16">
        <v>0.6</v>
      </c>
      <c r="S306" s="16">
        <v>0.1</v>
      </c>
      <c r="T306" s="16">
        <v>1.3</v>
      </c>
      <c r="U306" s="18">
        <v>14.4</v>
      </c>
    </row>
    <row r="307" spans="1:21" ht="16.5" customHeight="1" x14ac:dyDescent="0.25">
      <c r="A307" s="7"/>
      <c r="B307" s="7"/>
      <c r="C307" s="7" t="s">
        <v>59</v>
      </c>
      <c r="D307" s="7"/>
      <c r="E307" s="7"/>
      <c r="F307" s="7"/>
      <c r="G307" s="7"/>
      <c r="H307" s="7"/>
      <c r="I307" s="7"/>
      <c r="J307" s="7"/>
      <c r="K307" s="7"/>
      <c r="L307" s="9" t="s">
        <v>47</v>
      </c>
      <c r="M307" s="16">
        <v>3.8</v>
      </c>
      <c r="N307" s="16">
        <v>0.8</v>
      </c>
      <c r="O307" s="16">
        <v>2.7</v>
      </c>
      <c r="P307" s="16">
        <v>1.2</v>
      </c>
      <c r="Q307" s="16">
        <v>0.6</v>
      </c>
      <c r="R307" s="16">
        <v>0.5</v>
      </c>
      <c r="S307" s="16">
        <v>0.1</v>
      </c>
      <c r="T307" s="16">
        <v>0.9</v>
      </c>
      <c r="U307" s="18">
        <v>10.6</v>
      </c>
    </row>
    <row r="308" spans="1:21" ht="16.5" customHeight="1" x14ac:dyDescent="0.25">
      <c r="A308" s="7"/>
      <c r="B308" s="7"/>
      <c r="C308" s="7" t="s">
        <v>60</v>
      </c>
      <c r="D308" s="7"/>
      <c r="E308" s="7"/>
      <c r="F308" s="7"/>
      <c r="G308" s="7"/>
      <c r="H308" s="7"/>
      <c r="I308" s="7"/>
      <c r="J308" s="7"/>
      <c r="K308" s="7"/>
      <c r="L308" s="9" t="s">
        <v>47</v>
      </c>
      <c r="M308" s="16">
        <v>2.8</v>
      </c>
      <c r="N308" s="16">
        <v>0.6</v>
      </c>
      <c r="O308" s="16">
        <v>1.9</v>
      </c>
      <c r="P308" s="16">
        <v>0.8</v>
      </c>
      <c r="Q308" s="16">
        <v>0.3</v>
      </c>
      <c r="R308" s="26" t="s">
        <v>118</v>
      </c>
      <c r="S308" s="26" t="s">
        <v>118</v>
      </c>
      <c r="T308" s="16">
        <v>0.5</v>
      </c>
      <c r="U308" s="16">
        <v>7.3</v>
      </c>
    </row>
    <row r="309" spans="1:21" ht="16.5" customHeight="1" x14ac:dyDescent="0.25">
      <c r="A309" s="7"/>
      <c r="B309" s="7"/>
      <c r="C309" s="7" t="s">
        <v>61</v>
      </c>
      <c r="D309" s="7"/>
      <c r="E309" s="7"/>
      <c r="F309" s="7"/>
      <c r="G309" s="7"/>
      <c r="H309" s="7"/>
      <c r="I309" s="7"/>
      <c r="J309" s="7"/>
      <c r="K309" s="7"/>
      <c r="L309" s="9" t="s">
        <v>47</v>
      </c>
      <c r="M309" s="16">
        <v>1.6</v>
      </c>
      <c r="N309" s="16">
        <v>0.3</v>
      </c>
      <c r="O309" s="16">
        <v>1</v>
      </c>
      <c r="P309" s="16">
        <v>0.4</v>
      </c>
      <c r="Q309" s="16">
        <v>0.2</v>
      </c>
      <c r="R309" s="26" t="s">
        <v>118</v>
      </c>
      <c r="S309" s="26" t="s">
        <v>118</v>
      </c>
      <c r="T309" s="16">
        <v>0.3</v>
      </c>
      <c r="U309" s="16">
        <v>4.0999999999999996</v>
      </c>
    </row>
    <row r="310" spans="1:21" ht="16.5" customHeight="1" x14ac:dyDescent="0.25">
      <c r="A310" s="7"/>
      <c r="B310" s="7"/>
      <c r="C310" s="7" t="s">
        <v>62</v>
      </c>
      <c r="D310" s="7"/>
      <c r="E310" s="7"/>
      <c r="F310" s="7"/>
      <c r="G310" s="7"/>
      <c r="H310" s="7"/>
      <c r="I310" s="7"/>
      <c r="J310" s="7"/>
      <c r="K310" s="7"/>
      <c r="L310" s="9" t="s">
        <v>47</v>
      </c>
      <c r="M310" s="16">
        <v>0.9</v>
      </c>
      <c r="N310" s="16">
        <v>0.2</v>
      </c>
      <c r="O310" s="16">
        <v>0.5</v>
      </c>
      <c r="P310" s="16">
        <v>0.2</v>
      </c>
      <c r="Q310" s="16">
        <v>0.1</v>
      </c>
      <c r="R310" s="26" t="s">
        <v>118</v>
      </c>
      <c r="S310" s="26" t="s">
        <v>118</v>
      </c>
      <c r="T310" s="16">
        <v>0.1</v>
      </c>
      <c r="U310" s="16">
        <v>2.2000000000000002</v>
      </c>
    </row>
    <row r="311" spans="1:21" ht="16.5" customHeight="1" x14ac:dyDescent="0.25">
      <c r="A311" s="7"/>
      <c r="B311" s="7"/>
      <c r="C311" s="7" t="s">
        <v>63</v>
      </c>
      <c r="D311" s="7"/>
      <c r="E311" s="7"/>
      <c r="F311" s="7"/>
      <c r="G311" s="7"/>
      <c r="H311" s="7"/>
      <c r="I311" s="7"/>
      <c r="J311" s="7"/>
      <c r="K311" s="7"/>
      <c r="L311" s="9" t="s">
        <v>47</v>
      </c>
      <c r="M311" s="16">
        <v>0.5</v>
      </c>
      <c r="N311" s="16">
        <v>0.1</v>
      </c>
      <c r="O311" s="16">
        <v>0.3</v>
      </c>
      <c r="P311" s="16">
        <v>0.1</v>
      </c>
      <c r="Q311" s="16">
        <v>0.1</v>
      </c>
      <c r="R311" s="26" t="s">
        <v>118</v>
      </c>
      <c r="S311" s="26" t="s">
        <v>118</v>
      </c>
      <c r="T311" s="16">
        <v>0.1</v>
      </c>
      <c r="U311" s="16">
        <v>1.1000000000000001</v>
      </c>
    </row>
    <row r="312" spans="1:21" ht="16.5" customHeight="1" x14ac:dyDescent="0.25">
      <c r="A312" s="7"/>
      <c r="B312" s="7"/>
      <c r="C312" s="7" t="s">
        <v>64</v>
      </c>
      <c r="D312" s="7"/>
      <c r="E312" s="7"/>
      <c r="F312" s="7"/>
      <c r="G312" s="7"/>
      <c r="H312" s="7"/>
      <c r="I312" s="7"/>
      <c r="J312" s="7"/>
      <c r="K312" s="7"/>
      <c r="L312" s="9" t="s">
        <v>47</v>
      </c>
      <c r="M312" s="16">
        <v>0.2</v>
      </c>
      <c r="N312" s="16">
        <v>0.1</v>
      </c>
      <c r="O312" s="16">
        <v>0.1</v>
      </c>
      <c r="P312" s="16" t="s">
        <v>73</v>
      </c>
      <c r="Q312" s="16" t="s">
        <v>73</v>
      </c>
      <c r="R312" s="26" t="s">
        <v>118</v>
      </c>
      <c r="S312" s="26" t="s">
        <v>118</v>
      </c>
      <c r="T312" s="16">
        <v>0.1</v>
      </c>
      <c r="U312" s="16">
        <v>0.6</v>
      </c>
    </row>
    <row r="313" spans="1:21" ht="16.5" customHeight="1" x14ac:dyDescent="0.25">
      <c r="A313" s="7"/>
      <c r="B313" s="7"/>
      <c r="C313" s="7" t="s">
        <v>65</v>
      </c>
      <c r="D313" s="7"/>
      <c r="E313" s="7"/>
      <c r="F313" s="7"/>
      <c r="G313" s="7"/>
      <c r="H313" s="7"/>
      <c r="I313" s="7"/>
      <c r="J313" s="7"/>
      <c r="K313" s="7"/>
      <c r="L313" s="9" t="s">
        <v>47</v>
      </c>
      <c r="M313" s="22">
        <v>132.69999999999999</v>
      </c>
      <c r="N313" s="18">
        <v>28.8</v>
      </c>
      <c r="O313" s="22">
        <v>110</v>
      </c>
      <c r="P313" s="18">
        <v>50.2</v>
      </c>
      <c r="Q313" s="18">
        <v>20.9</v>
      </c>
      <c r="R313" s="18">
        <v>14.2</v>
      </c>
      <c r="S313" s="16">
        <v>3.8</v>
      </c>
      <c r="T313" s="18">
        <v>37.700000000000003</v>
      </c>
      <c r="U313" s="22">
        <v>398.4</v>
      </c>
    </row>
    <row r="314" spans="1:21" ht="16.5" customHeight="1" x14ac:dyDescent="0.25">
      <c r="A314" s="7"/>
      <c r="B314" s="7" t="s">
        <v>69</v>
      </c>
      <c r="C314" s="7"/>
      <c r="D314" s="7"/>
      <c r="E314" s="7"/>
      <c r="F314" s="7"/>
      <c r="G314" s="7"/>
      <c r="H314" s="7"/>
      <c r="I314" s="7"/>
      <c r="J314" s="7"/>
      <c r="K314" s="7"/>
      <c r="L314" s="9"/>
      <c r="M314" s="10"/>
      <c r="N314" s="10"/>
      <c r="O314" s="10"/>
      <c r="P314" s="10"/>
      <c r="Q314" s="10"/>
      <c r="R314" s="10"/>
      <c r="S314" s="10"/>
      <c r="T314" s="10"/>
      <c r="U314" s="10"/>
    </row>
    <row r="315" spans="1:21" ht="16.5" customHeight="1" x14ac:dyDescent="0.25">
      <c r="A315" s="7"/>
      <c r="B315" s="7"/>
      <c r="C315" s="7" t="s">
        <v>65</v>
      </c>
      <c r="D315" s="7"/>
      <c r="E315" s="7"/>
      <c r="F315" s="7"/>
      <c r="G315" s="7"/>
      <c r="H315" s="7"/>
      <c r="I315" s="7"/>
      <c r="J315" s="7"/>
      <c r="K315" s="7"/>
      <c r="L315" s="9" t="s">
        <v>67</v>
      </c>
      <c r="M315" s="18">
        <v>49.9</v>
      </c>
      <c r="N315" s="18">
        <v>49.9</v>
      </c>
      <c r="O315" s="18">
        <v>49.7</v>
      </c>
      <c r="P315" s="18">
        <v>50</v>
      </c>
      <c r="Q315" s="18">
        <v>49.5</v>
      </c>
      <c r="R315" s="18">
        <v>49.6</v>
      </c>
      <c r="S315" s="18">
        <v>50.6</v>
      </c>
      <c r="T315" s="18">
        <v>50.5</v>
      </c>
      <c r="U315" s="18">
        <v>49.9</v>
      </c>
    </row>
    <row r="316" spans="1:21" ht="16.5" customHeight="1" x14ac:dyDescent="0.25">
      <c r="A316" s="7"/>
      <c r="B316" s="7" t="s">
        <v>70</v>
      </c>
      <c r="C316" s="7"/>
      <c r="D316" s="7"/>
      <c r="E316" s="7"/>
      <c r="F316" s="7"/>
      <c r="G316" s="7"/>
      <c r="H316" s="7"/>
      <c r="I316" s="7"/>
      <c r="J316" s="7"/>
      <c r="K316" s="7"/>
      <c r="L316" s="9"/>
      <c r="M316" s="10"/>
      <c r="N316" s="10"/>
      <c r="O316" s="10"/>
      <c r="P316" s="10"/>
      <c r="Q316" s="10"/>
      <c r="R316" s="10"/>
      <c r="S316" s="10"/>
      <c r="T316" s="10"/>
      <c r="U316" s="10"/>
    </row>
    <row r="317" spans="1:21" ht="16.5" customHeight="1" x14ac:dyDescent="0.25">
      <c r="A317" s="7"/>
      <c r="B317" s="7"/>
      <c r="C317" s="7" t="s">
        <v>46</v>
      </c>
      <c r="D317" s="7"/>
      <c r="E317" s="7"/>
      <c r="F317" s="7"/>
      <c r="G317" s="7"/>
      <c r="H317" s="7"/>
      <c r="I317" s="7"/>
      <c r="J317" s="7"/>
      <c r="K317" s="7"/>
      <c r="L317" s="9" t="s">
        <v>47</v>
      </c>
      <c r="M317" s="18">
        <v>32.1</v>
      </c>
      <c r="N317" s="16">
        <v>7.1</v>
      </c>
      <c r="O317" s="18">
        <v>27</v>
      </c>
      <c r="P317" s="18">
        <v>11.5</v>
      </c>
      <c r="Q317" s="16">
        <v>5</v>
      </c>
      <c r="R317" s="16">
        <v>3.1</v>
      </c>
      <c r="S317" s="16">
        <v>0.9</v>
      </c>
      <c r="T317" s="16">
        <v>7.2</v>
      </c>
      <c r="U317" s="18">
        <v>93.8</v>
      </c>
    </row>
    <row r="318" spans="1:21" ht="16.5" customHeight="1" x14ac:dyDescent="0.25">
      <c r="A318" s="7"/>
      <c r="B318" s="7"/>
      <c r="C318" s="7" t="s">
        <v>48</v>
      </c>
      <c r="D318" s="7"/>
      <c r="E318" s="7"/>
      <c r="F318" s="7"/>
      <c r="G318" s="7"/>
      <c r="H318" s="7"/>
      <c r="I318" s="7"/>
      <c r="J318" s="7"/>
      <c r="K318" s="7"/>
      <c r="L318" s="9" t="s">
        <v>47</v>
      </c>
      <c r="M318" s="18">
        <v>31.4</v>
      </c>
      <c r="N318" s="16">
        <v>6.8</v>
      </c>
      <c r="O318" s="18">
        <v>27.4</v>
      </c>
      <c r="P318" s="18">
        <v>11.4</v>
      </c>
      <c r="Q318" s="16">
        <v>5</v>
      </c>
      <c r="R318" s="16">
        <v>3.5</v>
      </c>
      <c r="S318" s="16">
        <v>0.8</v>
      </c>
      <c r="T318" s="16">
        <v>7.6</v>
      </c>
      <c r="U318" s="18">
        <v>93.9</v>
      </c>
    </row>
    <row r="319" spans="1:21" ht="16.5" customHeight="1" x14ac:dyDescent="0.25">
      <c r="A319" s="7"/>
      <c r="B319" s="7"/>
      <c r="C319" s="7" t="s">
        <v>49</v>
      </c>
      <c r="D319" s="7"/>
      <c r="E319" s="7"/>
      <c r="F319" s="7"/>
      <c r="G319" s="7"/>
      <c r="H319" s="7"/>
      <c r="I319" s="7"/>
      <c r="J319" s="7"/>
      <c r="K319" s="7"/>
      <c r="L319" s="9" t="s">
        <v>47</v>
      </c>
      <c r="M319" s="18">
        <v>29.1</v>
      </c>
      <c r="N319" s="16">
        <v>6</v>
      </c>
      <c r="O319" s="18">
        <v>25.1</v>
      </c>
      <c r="P319" s="18">
        <v>10.7</v>
      </c>
      <c r="Q319" s="16">
        <v>4.5</v>
      </c>
      <c r="R319" s="16">
        <v>3.1</v>
      </c>
      <c r="S319" s="16">
        <v>0.7</v>
      </c>
      <c r="T319" s="16">
        <v>7.3</v>
      </c>
      <c r="U319" s="18">
        <v>86.6</v>
      </c>
    </row>
    <row r="320" spans="1:21" ht="16.5" customHeight="1" x14ac:dyDescent="0.25">
      <c r="A320" s="7"/>
      <c r="B320" s="7"/>
      <c r="C320" s="7" t="s">
        <v>50</v>
      </c>
      <c r="D320" s="7"/>
      <c r="E320" s="7"/>
      <c r="F320" s="7"/>
      <c r="G320" s="7"/>
      <c r="H320" s="7"/>
      <c r="I320" s="7"/>
      <c r="J320" s="7"/>
      <c r="K320" s="7"/>
      <c r="L320" s="9" t="s">
        <v>47</v>
      </c>
      <c r="M320" s="18">
        <v>27.5</v>
      </c>
      <c r="N320" s="16">
        <v>5.9</v>
      </c>
      <c r="O320" s="18">
        <v>23</v>
      </c>
      <c r="P320" s="16">
        <v>9.6999999999999993</v>
      </c>
      <c r="Q320" s="16">
        <v>4.4000000000000004</v>
      </c>
      <c r="R320" s="16">
        <v>2.9</v>
      </c>
      <c r="S320" s="16">
        <v>0.8</v>
      </c>
      <c r="T320" s="16">
        <v>6.8</v>
      </c>
      <c r="U320" s="18">
        <v>81.099999999999994</v>
      </c>
    </row>
    <row r="321" spans="1:21" ht="16.5" customHeight="1" x14ac:dyDescent="0.25">
      <c r="A321" s="7"/>
      <c r="B321" s="7"/>
      <c r="C321" s="7" t="s">
        <v>51</v>
      </c>
      <c r="D321" s="7"/>
      <c r="E321" s="7"/>
      <c r="F321" s="7"/>
      <c r="G321" s="7"/>
      <c r="H321" s="7"/>
      <c r="I321" s="7"/>
      <c r="J321" s="7"/>
      <c r="K321" s="7"/>
      <c r="L321" s="9" t="s">
        <v>47</v>
      </c>
      <c r="M321" s="18">
        <v>24.5</v>
      </c>
      <c r="N321" s="16">
        <v>5.5</v>
      </c>
      <c r="O321" s="18">
        <v>20.5</v>
      </c>
      <c r="P321" s="16">
        <v>9.1999999999999993</v>
      </c>
      <c r="Q321" s="16">
        <v>4</v>
      </c>
      <c r="R321" s="16">
        <v>2.5</v>
      </c>
      <c r="S321" s="16">
        <v>0.8</v>
      </c>
      <c r="T321" s="16">
        <v>6.9</v>
      </c>
      <c r="U321" s="18">
        <v>74.099999999999994</v>
      </c>
    </row>
    <row r="322" spans="1:21" ht="16.5" customHeight="1" x14ac:dyDescent="0.25">
      <c r="A322" s="7"/>
      <c r="B322" s="7"/>
      <c r="C322" s="7" t="s">
        <v>52</v>
      </c>
      <c r="D322" s="7"/>
      <c r="E322" s="7"/>
      <c r="F322" s="7"/>
      <c r="G322" s="7"/>
      <c r="H322" s="7"/>
      <c r="I322" s="7"/>
      <c r="J322" s="7"/>
      <c r="K322" s="7"/>
      <c r="L322" s="9" t="s">
        <v>47</v>
      </c>
      <c r="M322" s="18">
        <v>19.7</v>
      </c>
      <c r="N322" s="16">
        <v>4.7</v>
      </c>
      <c r="O322" s="18">
        <v>16.600000000000001</v>
      </c>
      <c r="P322" s="16">
        <v>8.6999999999999993</v>
      </c>
      <c r="Q322" s="16">
        <v>3.4</v>
      </c>
      <c r="R322" s="16">
        <v>2</v>
      </c>
      <c r="S322" s="16">
        <v>0.7</v>
      </c>
      <c r="T322" s="16">
        <v>6.8</v>
      </c>
      <c r="U322" s="18">
        <v>62.6</v>
      </c>
    </row>
    <row r="323" spans="1:21" ht="16.5" customHeight="1" x14ac:dyDescent="0.25">
      <c r="A323" s="7"/>
      <c r="B323" s="7"/>
      <c r="C323" s="7" t="s">
        <v>53</v>
      </c>
      <c r="D323" s="7"/>
      <c r="E323" s="7"/>
      <c r="F323" s="7"/>
      <c r="G323" s="7"/>
      <c r="H323" s="7"/>
      <c r="I323" s="7"/>
      <c r="J323" s="7"/>
      <c r="K323" s="7"/>
      <c r="L323" s="9" t="s">
        <v>47</v>
      </c>
      <c r="M323" s="18">
        <v>15.7</v>
      </c>
      <c r="N323" s="16">
        <v>3.5</v>
      </c>
      <c r="O323" s="18">
        <v>13.6</v>
      </c>
      <c r="P323" s="16">
        <v>7.2</v>
      </c>
      <c r="Q323" s="16">
        <v>2.8</v>
      </c>
      <c r="R323" s="16">
        <v>1.8</v>
      </c>
      <c r="S323" s="16">
        <v>0.5</v>
      </c>
      <c r="T323" s="16">
        <v>6.1</v>
      </c>
      <c r="U323" s="18">
        <v>51.2</v>
      </c>
    </row>
    <row r="324" spans="1:21" ht="16.5" customHeight="1" x14ac:dyDescent="0.25">
      <c r="A324" s="7"/>
      <c r="B324" s="7"/>
      <c r="C324" s="7" t="s">
        <v>54</v>
      </c>
      <c r="D324" s="7"/>
      <c r="E324" s="7"/>
      <c r="F324" s="7"/>
      <c r="G324" s="7"/>
      <c r="H324" s="7"/>
      <c r="I324" s="7"/>
      <c r="J324" s="7"/>
      <c r="K324" s="7"/>
      <c r="L324" s="9" t="s">
        <v>47</v>
      </c>
      <c r="M324" s="18">
        <v>13.3</v>
      </c>
      <c r="N324" s="16">
        <v>3</v>
      </c>
      <c r="O324" s="18">
        <v>11.8</v>
      </c>
      <c r="P324" s="16">
        <v>5.8</v>
      </c>
      <c r="Q324" s="16">
        <v>2.1</v>
      </c>
      <c r="R324" s="16">
        <v>1.4</v>
      </c>
      <c r="S324" s="16">
        <v>0.4</v>
      </c>
      <c r="T324" s="16">
        <v>5.0999999999999996</v>
      </c>
      <c r="U324" s="18">
        <v>42.9</v>
      </c>
    </row>
    <row r="325" spans="1:21" ht="16.5" customHeight="1" x14ac:dyDescent="0.25">
      <c r="A325" s="7"/>
      <c r="B325" s="7"/>
      <c r="C325" s="7" t="s">
        <v>55</v>
      </c>
      <c r="D325" s="7"/>
      <c r="E325" s="7"/>
      <c r="F325" s="7"/>
      <c r="G325" s="7"/>
      <c r="H325" s="7"/>
      <c r="I325" s="7"/>
      <c r="J325" s="7"/>
      <c r="K325" s="7"/>
      <c r="L325" s="9" t="s">
        <v>47</v>
      </c>
      <c r="M325" s="18">
        <v>14.5</v>
      </c>
      <c r="N325" s="16">
        <v>3.1</v>
      </c>
      <c r="O325" s="18">
        <v>12.4</v>
      </c>
      <c r="P325" s="16">
        <v>5.8</v>
      </c>
      <c r="Q325" s="16">
        <v>2.2999999999999998</v>
      </c>
      <c r="R325" s="16">
        <v>1.5</v>
      </c>
      <c r="S325" s="16">
        <v>0.4</v>
      </c>
      <c r="T325" s="16">
        <v>4.9000000000000004</v>
      </c>
      <c r="U325" s="18">
        <v>44.9</v>
      </c>
    </row>
    <row r="326" spans="1:21" ht="16.5" customHeight="1" x14ac:dyDescent="0.25">
      <c r="A326" s="7"/>
      <c r="B326" s="7"/>
      <c r="C326" s="7" t="s">
        <v>56</v>
      </c>
      <c r="D326" s="7"/>
      <c r="E326" s="7"/>
      <c r="F326" s="7"/>
      <c r="G326" s="7"/>
      <c r="H326" s="7"/>
      <c r="I326" s="7"/>
      <c r="J326" s="7"/>
      <c r="K326" s="7"/>
      <c r="L326" s="9" t="s">
        <v>47</v>
      </c>
      <c r="M326" s="18">
        <v>14.1</v>
      </c>
      <c r="N326" s="16">
        <v>3.1</v>
      </c>
      <c r="O326" s="18">
        <v>11.6</v>
      </c>
      <c r="P326" s="16">
        <v>5.5</v>
      </c>
      <c r="Q326" s="16">
        <v>2.2999999999999998</v>
      </c>
      <c r="R326" s="16">
        <v>1.6</v>
      </c>
      <c r="S326" s="16">
        <v>0.4</v>
      </c>
      <c r="T326" s="16">
        <v>4.5999999999999996</v>
      </c>
      <c r="U326" s="18">
        <v>43.2</v>
      </c>
    </row>
    <row r="327" spans="1:21" ht="16.5" customHeight="1" x14ac:dyDescent="0.25">
      <c r="A327" s="7"/>
      <c r="B327" s="7"/>
      <c r="C327" s="7" t="s">
        <v>57</v>
      </c>
      <c r="D327" s="7"/>
      <c r="E327" s="7"/>
      <c r="F327" s="7"/>
      <c r="G327" s="7"/>
      <c r="H327" s="7"/>
      <c r="I327" s="7"/>
      <c r="J327" s="7"/>
      <c r="K327" s="7"/>
      <c r="L327" s="9" t="s">
        <v>47</v>
      </c>
      <c r="M327" s="18">
        <v>12.6</v>
      </c>
      <c r="N327" s="16">
        <v>2.6</v>
      </c>
      <c r="O327" s="16">
        <v>9.9</v>
      </c>
      <c r="P327" s="16">
        <v>4.7</v>
      </c>
      <c r="Q327" s="16">
        <v>2</v>
      </c>
      <c r="R327" s="16">
        <v>1.4</v>
      </c>
      <c r="S327" s="16">
        <v>0.4</v>
      </c>
      <c r="T327" s="16">
        <v>3.7</v>
      </c>
      <c r="U327" s="18">
        <v>37.200000000000003</v>
      </c>
    </row>
    <row r="328" spans="1:21" ht="16.5" customHeight="1" x14ac:dyDescent="0.25">
      <c r="A328" s="7"/>
      <c r="B328" s="7"/>
      <c r="C328" s="7" t="s">
        <v>58</v>
      </c>
      <c r="D328" s="7"/>
      <c r="E328" s="7"/>
      <c r="F328" s="7"/>
      <c r="G328" s="7"/>
      <c r="H328" s="7"/>
      <c r="I328" s="7"/>
      <c r="J328" s="7"/>
      <c r="K328" s="7"/>
      <c r="L328" s="9" t="s">
        <v>47</v>
      </c>
      <c r="M328" s="18">
        <v>10.6</v>
      </c>
      <c r="N328" s="16">
        <v>2.1</v>
      </c>
      <c r="O328" s="16">
        <v>7.9</v>
      </c>
      <c r="P328" s="16">
        <v>3.7</v>
      </c>
      <c r="Q328" s="16">
        <v>1.6</v>
      </c>
      <c r="R328" s="16">
        <v>1.3</v>
      </c>
      <c r="S328" s="16">
        <v>0.3</v>
      </c>
      <c r="T328" s="16">
        <v>2.8</v>
      </c>
      <c r="U328" s="18">
        <v>30.4</v>
      </c>
    </row>
    <row r="329" spans="1:21" ht="16.5" customHeight="1" x14ac:dyDescent="0.25">
      <c r="A329" s="7"/>
      <c r="B329" s="7"/>
      <c r="C329" s="7" t="s">
        <v>59</v>
      </c>
      <c r="D329" s="7"/>
      <c r="E329" s="7"/>
      <c r="F329" s="7"/>
      <c r="G329" s="7"/>
      <c r="H329" s="7"/>
      <c r="I329" s="7"/>
      <c r="J329" s="7"/>
      <c r="K329" s="7"/>
      <c r="L329" s="9" t="s">
        <v>47</v>
      </c>
      <c r="M329" s="16">
        <v>7.8</v>
      </c>
      <c r="N329" s="16">
        <v>1.7</v>
      </c>
      <c r="O329" s="16">
        <v>5.8</v>
      </c>
      <c r="P329" s="16">
        <v>2.7</v>
      </c>
      <c r="Q329" s="16">
        <v>1.2</v>
      </c>
      <c r="R329" s="16">
        <v>1</v>
      </c>
      <c r="S329" s="16">
        <v>0.2</v>
      </c>
      <c r="T329" s="16">
        <v>2.1</v>
      </c>
      <c r="U329" s="18">
        <v>22.4</v>
      </c>
    </row>
    <row r="330" spans="1:21" ht="16.5" customHeight="1" x14ac:dyDescent="0.25">
      <c r="A330" s="7"/>
      <c r="B330" s="7"/>
      <c r="C330" s="7" t="s">
        <v>60</v>
      </c>
      <c r="D330" s="7"/>
      <c r="E330" s="7"/>
      <c r="F330" s="7"/>
      <c r="G330" s="7"/>
      <c r="H330" s="7"/>
      <c r="I330" s="7"/>
      <c r="J330" s="7"/>
      <c r="K330" s="7"/>
      <c r="L330" s="9" t="s">
        <v>47</v>
      </c>
      <c r="M330" s="16">
        <v>5.6</v>
      </c>
      <c r="N330" s="16">
        <v>1.2</v>
      </c>
      <c r="O330" s="16">
        <v>4.0999999999999996</v>
      </c>
      <c r="P330" s="16">
        <v>1.8</v>
      </c>
      <c r="Q330" s="16">
        <v>0.7</v>
      </c>
      <c r="R330" s="26" t="s">
        <v>118</v>
      </c>
      <c r="S330" s="26" t="s">
        <v>118</v>
      </c>
      <c r="T330" s="16">
        <v>1.2</v>
      </c>
      <c r="U330" s="18">
        <v>15.4</v>
      </c>
    </row>
    <row r="331" spans="1:21" ht="16.5" customHeight="1" x14ac:dyDescent="0.25">
      <c r="A331" s="7"/>
      <c r="B331" s="7"/>
      <c r="C331" s="7" t="s">
        <v>61</v>
      </c>
      <c r="D331" s="7"/>
      <c r="E331" s="7"/>
      <c r="F331" s="7"/>
      <c r="G331" s="7"/>
      <c r="H331" s="7"/>
      <c r="I331" s="7"/>
      <c r="J331" s="7"/>
      <c r="K331" s="7"/>
      <c r="L331" s="9" t="s">
        <v>47</v>
      </c>
      <c r="M331" s="16">
        <v>3.3</v>
      </c>
      <c r="N331" s="16">
        <v>0.7</v>
      </c>
      <c r="O331" s="16">
        <v>2.2999999999999998</v>
      </c>
      <c r="P331" s="16">
        <v>1</v>
      </c>
      <c r="Q331" s="16">
        <v>0.4</v>
      </c>
      <c r="R331" s="26" t="s">
        <v>118</v>
      </c>
      <c r="S331" s="26" t="s">
        <v>118</v>
      </c>
      <c r="T331" s="16">
        <v>0.7</v>
      </c>
      <c r="U331" s="16">
        <v>8.9</v>
      </c>
    </row>
    <row r="332" spans="1:21" ht="16.5" customHeight="1" x14ac:dyDescent="0.25">
      <c r="A332" s="7"/>
      <c r="B332" s="7"/>
      <c r="C332" s="7" t="s">
        <v>62</v>
      </c>
      <c r="D332" s="7"/>
      <c r="E332" s="7"/>
      <c r="F332" s="7"/>
      <c r="G332" s="7"/>
      <c r="H332" s="7"/>
      <c r="I332" s="7"/>
      <c r="J332" s="7"/>
      <c r="K332" s="7"/>
      <c r="L332" s="9" t="s">
        <v>47</v>
      </c>
      <c r="M332" s="16">
        <v>2</v>
      </c>
      <c r="N332" s="16">
        <v>0.4</v>
      </c>
      <c r="O332" s="16">
        <v>1.2</v>
      </c>
      <c r="P332" s="16">
        <v>0.5</v>
      </c>
      <c r="Q332" s="16">
        <v>0.3</v>
      </c>
      <c r="R332" s="26" t="s">
        <v>118</v>
      </c>
      <c r="S332" s="26" t="s">
        <v>118</v>
      </c>
      <c r="T332" s="16">
        <v>0.4</v>
      </c>
      <c r="U332" s="16">
        <v>5</v>
      </c>
    </row>
    <row r="333" spans="1:21" ht="16.5" customHeight="1" x14ac:dyDescent="0.25">
      <c r="A333" s="7"/>
      <c r="B333" s="7"/>
      <c r="C333" s="7" t="s">
        <v>63</v>
      </c>
      <c r="D333" s="7"/>
      <c r="E333" s="7"/>
      <c r="F333" s="7"/>
      <c r="G333" s="7"/>
      <c r="H333" s="7"/>
      <c r="I333" s="7"/>
      <c r="J333" s="7"/>
      <c r="K333" s="7"/>
      <c r="L333" s="9" t="s">
        <v>47</v>
      </c>
      <c r="M333" s="16">
        <v>1.1000000000000001</v>
      </c>
      <c r="N333" s="16">
        <v>0.2</v>
      </c>
      <c r="O333" s="16">
        <v>0.7</v>
      </c>
      <c r="P333" s="16">
        <v>0.3</v>
      </c>
      <c r="Q333" s="16">
        <v>0.1</v>
      </c>
      <c r="R333" s="26" t="s">
        <v>118</v>
      </c>
      <c r="S333" s="26" t="s">
        <v>118</v>
      </c>
      <c r="T333" s="16">
        <v>0.3</v>
      </c>
      <c r="U333" s="16">
        <v>2.8</v>
      </c>
    </row>
    <row r="334" spans="1:21" ht="16.5" customHeight="1" x14ac:dyDescent="0.25">
      <c r="A334" s="7"/>
      <c r="B334" s="7"/>
      <c r="C334" s="7" t="s">
        <v>64</v>
      </c>
      <c r="D334" s="7"/>
      <c r="E334" s="7"/>
      <c r="F334" s="7"/>
      <c r="G334" s="7"/>
      <c r="H334" s="7"/>
      <c r="I334" s="7"/>
      <c r="J334" s="7"/>
      <c r="K334" s="7"/>
      <c r="L334" s="9" t="s">
        <v>47</v>
      </c>
      <c r="M334" s="16">
        <v>0.6</v>
      </c>
      <c r="N334" s="16">
        <v>0.2</v>
      </c>
      <c r="O334" s="16">
        <v>0.5</v>
      </c>
      <c r="P334" s="16">
        <v>0.2</v>
      </c>
      <c r="Q334" s="16">
        <v>0.1</v>
      </c>
      <c r="R334" s="26" t="s">
        <v>118</v>
      </c>
      <c r="S334" s="26" t="s">
        <v>118</v>
      </c>
      <c r="T334" s="16">
        <v>0.1</v>
      </c>
      <c r="U334" s="16">
        <v>1.9</v>
      </c>
    </row>
    <row r="335" spans="1:21" ht="16.5" customHeight="1" x14ac:dyDescent="0.25">
      <c r="A335" s="7"/>
      <c r="B335" s="7"/>
      <c r="C335" s="7" t="s">
        <v>65</v>
      </c>
      <c r="D335" s="7"/>
      <c r="E335" s="7"/>
      <c r="F335" s="7"/>
      <c r="G335" s="7"/>
      <c r="H335" s="7"/>
      <c r="I335" s="7"/>
      <c r="J335" s="7"/>
      <c r="K335" s="7"/>
      <c r="L335" s="9" t="s">
        <v>47</v>
      </c>
      <c r="M335" s="22">
        <v>265.7</v>
      </c>
      <c r="N335" s="18">
        <v>57.8</v>
      </c>
      <c r="O335" s="22">
        <v>221.3</v>
      </c>
      <c r="P335" s="22">
        <v>100.5</v>
      </c>
      <c r="Q335" s="18">
        <v>42.3</v>
      </c>
      <c r="R335" s="18">
        <v>28.5</v>
      </c>
      <c r="S335" s="16">
        <v>7.5</v>
      </c>
      <c r="T335" s="18">
        <v>74.5</v>
      </c>
      <c r="U335" s="22">
        <v>798.4</v>
      </c>
    </row>
    <row r="336" spans="1:21" ht="16.5" customHeight="1" x14ac:dyDescent="0.25">
      <c r="A336" s="7"/>
      <c r="B336" s="7" t="s">
        <v>71</v>
      </c>
      <c r="C336" s="7"/>
      <c r="D336" s="7"/>
      <c r="E336" s="7"/>
      <c r="F336" s="7"/>
      <c r="G336" s="7"/>
      <c r="H336" s="7"/>
      <c r="I336" s="7"/>
      <c r="J336" s="7"/>
      <c r="K336" s="7"/>
      <c r="L336" s="9"/>
      <c r="M336" s="10"/>
      <c r="N336" s="10"/>
      <c r="O336" s="10"/>
      <c r="P336" s="10"/>
      <c r="Q336" s="10"/>
      <c r="R336" s="10"/>
      <c r="S336" s="10"/>
      <c r="T336" s="10"/>
      <c r="U336" s="10"/>
    </row>
    <row r="337" spans="1:21" ht="16.5" customHeight="1" x14ac:dyDescent="0.25">
      <c r="A337" s="7"/>
      <c r="B337" s="7"/>
      <c r="C337" s="7" t="s">
        <v>65</v>
      </c>
      <c r="D337" s="7"/>
      <c r="E337" s="7"/>
      <c r="F337" s="7"/>
      <c r="G337" s="7"/>
      <c r="H337" s="7"/>
      <c r="I337" s="7"/>
      <c r="J337" s="7"/>
      <c r="K337" s="7"/>
      <c r="L337" s="9" t="s">
        <v>67</v>
      </c>
      <c r="M337" s="18">
        <v>33.299999999999997</v>
      </c>
      <c r="N337" s="16">
        <v>7.2</v>
      </c>
      <c r="O337" s="18">
        <v>27.7</v>
      </c>
      <c r="P337" s="18">
        <v>12.6</v>
      </c>
      <c r="Q337" s="16">
        <v>5.3</v>
      </c>
      <c r="R337" s="16">
        <v>3.6</v>
      </c>
      <c r="S337" s="16">
        <v>0.9</v>
      </c>
      <c r="T337" s="16">
        <v>9.3000000000000007</v>
      </c>
      <c r="U337" s="22">
        <v>100</v>
      </c>
    </row>
    <row r="338" spans="1:21" ht="16.5" customHeight="1" x14ac:dyDescent="0.25">
      <c r="A338" s="7" t="s">
        <v>78</v>
      </c>
      <c r="B338" s="7"/>
      <c r="C338" s="7"/>
      <c r="D338" s="7"/>
      <c r="E338" s="7"/>
      <c r="F338" s="7"/>
      <c r="G338" s="7"/>
      <c r="H338" s="7"/>
      <c r="I338" s="7"/>
      <c r="J338" s="7"/>
      <c r="K338" s="7"/>
      <c r="L338" s="9"/>
      <c r="M338" s="10"/>
      <c r="N338" s="10"/>
      <c r="O338" s="10"/>
      <c r="P338" s="10"/>
      <c r="Q338" s="10"/>
      <c r="R338" s="10"/>
      <c r="S338" s="10"/>
      <c r="T338" s="10"/>
      <c r="U338" s="10"/>
    </row>
    <row r="339" spans="1:21" ht="16.5" customHeight="1" x14ac:dyDescent="0.25">
      <c r="A339" s="7"/>
      <c r="B339" s="7" t="s">
        <v>45</v>
      </c>
      <c r="C339" s="7"/>
      <c r="D339" s="7"/>
      <c r="E339" s="7"/>
      <c r="F339" s="7"/>
      <c r="G339" s="7"/>
      <c r="H339" s="7"/>
      <c r="I339" s="7"/>
      <c r="J339" s="7"/>
      <c r="K339" s="7"/>
      <c r="L339" s="9"/>
      <c r="M339" s="10"/>
      <c r="N339" s="10"/>
      <c r="O339" s="10"/>
      <c r="P339" s="10"/>
      <c r="Q339" s="10"/>
      <c r="R339" s="10"/>
      <c r="S339" s="10"/>
      <c r="T339" s="10"/>
      <c r="U339" s="10"/>
    </row>
    <row r="340" spans="1:21" ht="16.5" customHeight="1" x14ac:dyDescent="0.25">
      <c r="A340" s="7"/>
      <c r="B340" s="7"/>
      <c r="C340" s="7" t="s">
        <v>46</v>
      </c>
      <c r="D340" s="7"/>
      <c r="E340" s="7"/>
      <c r="F340" s="7"/>
      <c r="G340" s="7"/>
      <c r="H340" s="7"/>
      <c r="I340" s="7"/>
      <c r="J340" s="7"/>
      <c r="K340" s="7"/>
      <c r="L340" s="9" t="s">
        <v>47</v>
      </c>
      <c r="M340" s="18">
        <v>15.3</v>
      </c>
      <c r="N340" s="16">
        <v>3.4</v>
      </c>
      <c r="O340" s="18">
        <v>13.4</v>
      </c>
      <c r="P340" s="16">
        <v>5.6</v>
      </c>
      <c r="Q340" s="16">
        <v>2.4</v>
      </c>
      <c r="R340" s="16">
        <v>1.5</v>
      </c>
      <c r="S340" s="16">
        <v>0.4</v>
      </c>
      <c r="T340" s="16">
        <v>3.6</v>
      </c>
      <c r="U340" s="18">
        <v>45.6</v>
      </c>
    </row>
    <row r="341" spans="1:21" ht="16.5" customHeight="1" x14ac:dyDescent="0.25">
      <c r="A341" s="7"/>
      <c r="B341" s="7"/>
      <c r="C341" s="7" t="s">
        <v>48</v>
      </c>
      <c r="D341" s="7"/>
      <c r="E341" s="7"/>
      <c r="F341" s="7"/>
      <c r="G341" s="7"/>
      <c r="H341" s="7"/>
      <c r="I341" s="7"/>
      <c r="J341" s="7"/>
      <c r="K341" s="7"/>
      <c r="L341" s="9" t="s">
        <v>47</v>
      </c>
      <c r="M341" s="18">
        <v>15.3</v>
      </c>
      <c r="N341" s="16">
        <v>3.3</v>
      </c>
      <c r="O341" s="18">
        <v>13.4</v>
      </c>
      <c r="P341" s="16">
        <v>5.7</v>
      </c>
      <c r="Q341" s="16">
        <v>2.4</v>
      </c>
      <c r="R341" s="16">
        <v>1.7</v>
      </c>
      <c r="S341" s="16">
        <v>0.3</v>
      </c>
      <c r="T341" s="16">
        <v>3.6</v>
      </c>
      <c r="U341" s="18">
        <v>45.8</v>
      </c>
    </row>
    <row r="342" spans="1:21" ht="16.5" customHeight="1" x14ac:dyDescent="0.25">
      <c r="A342" s="7"/>
      <c r="B342" s="7"/>
      <c r="C342" s="7" t="s">
        <v>49</v>
      </c>
      <c r="D342" s="7"/>
      <c r="E342" s="7"/>
      <c r="F342" s="7"/>
      <c r="G342" s="7"/>
      <c r="H342" s="7"/>
      <c r="I342" s="7"/>
      <c r="J342" s="7"/>
      <c r="K342" s="7"/>
      <c r="L342" s="9" t="s">
        <v>47</v>
      </c>
      <c r="M342" s="18">
        <v>13.9</v>
      </c>
      <c r="N342" s="16">
        <v>2.9</v>
      </c>
      <c r="O342" s="18">
        <v>12.2</v>
      </c>
      <c r="P342" s="16">
        <v>5.3</v>
      </c>
      <c r="Q342" s="16">
        <v>2.2000000000000002</v>
      </c>
      <c r="R342" s="16">
        <v>1.5</v>
      </c>
      <c r="S342" s="16">
        <v>0.3</v>
      </c>
      <c r="T342" s="16">
        <v>3.4</v>
      </c>
      <c r="U342" s="18">
        <v>41.7</v>
      </c>
    </row>
    <row r="343" spans="1:21" ht="16.5" customHeight="1" x14ac:dyDescent="0.25">
      <c r="A343" s="7"/>
      <c r="B343" s="7"/>
      <c r="C343" s="7" t="s">
        <v>50</v>
      </c>
      <c r="D343" s="7"/>
      <c r="E343" s="7"/>
      <c r="F343" s="7"/>
      <c r="G343" s="7"/>
      <c r="H343" s="7"/>
      <c r="I343" s="7"/>
      <c r="J343" s="7"/>
      <c r="K343" s="7"/>
      <c r="L343" s="9" t="s">
        <v>47</v>
      </c>
      <c r="M343" s="18">
        <v>13</v>
      </c>
      <c r="N343" s="16">
        <v>2.9</v>
      </c>
      <c r="O343" s="18">
        <v>10.9</v>
      </c>
      <c r="P343" s="16">
        <v>4.5999999999999996</v>
      </c>
      <c r="Q343" s="16">
        <v>2.2000000000000002</v>
      </c>
      <c r="R343" s="16">
        <v>1.3</v>
      </c>
      <c r="S343" s="16">
        <v>0.4</v>
      </c>
      <c r="T343" s="16">
        <v>3.2</v>
      </c>
      <c r="U343" s="18">
        <v>38.6</v>
      </c>
    </row>
    <row r="344" spans="1:21" ht="16.5" customHeight="1" x14ac:dyDescent="0.25">
      <c r="A344" s="7"/>
      <c r="B344" s="7"/>
      <c r="C344" s="7" t="s">
        <v>51</v>
      </c>
      <c r="D344" s="7"/>
      <c r="E344" s="7"/>
      <c r="F344" s="7"/>
      <c r="G344" s="7"/>
      <c r="H344" s="7"/>
      <c r="I344" s="7"/>
      <c r="J344" s="7"/>
      <c r="K344" s="7"/>
      <c r="L344" s="9" t="s">
        <v>47</v>
      </c>
      <c r="M344" s="18">
        <v>11.6</v>
      </c>
      <c r="N344" s="16">
        <v>2.7</v>
      </c>
      <c r="O344" s="16">
        <v>9.8000000000000007</v>
      </c>
      <c r="P344" s="16">
        <v>4.4000000000000004</v>
      </c>
      <c r="Q344" s="16">
        <v>1.9</v>
      </c>
      <c r="R344" s="16">
        <v>1.1000000000000001</v>
      </c>
      <c r="S344" s="16">
        <v>0.4</v>
      </c>
      <c r="T344" s="16">
        <v>3.4</v>
      </c>
      <c r="U344" s="18">
        <v>35.4</v>
      </c>
    </row>
    <row r="345" spans="1:21" ht="16.5" customHeight="1" x14ac:dyDescent="0.25">
      <c r="A345" s="7"/>
      <c r="B345" s="7"/>
      <c r="C345" s="7" t="s">
        <v>52</v>
      </c>
      <c r="D345" s="7"/>
      <c r="E345" s="7"/>
      <c r="F345" s="7"/>
      <c r="G345" s="7"/>
      <c r="H345" s="7"/>
      <c r="I345" s="7"/>
      <c r="J345" s="7"/>
      <c r="K345" s="7"/>
      <c r="L345" s="9" t="s">
        <v>47</v>
      </c>
      <c r="M345" s="16">
        <v>9.3000000000000007</v>
      </c>
      <c r="N345" s="16">
        <v>2.2000000000000002</v>
      </c>
      <c r="O345" s="16">
        <v>7.9</v>
      </c>
      <c r="P345" s="16">
        <v>4.0999999999999996</v>
      </c>
      <c r="Q345" s="16">
        <v>1.6</v>
      </c>
      <c r="R345" s="16">
        <v>1</v>
      </c>
      <c r="S345" s="16">
        <v>0.3</v>
      </c>
      <c r="T345" s="16">
        <v>3.2</v>
      </c>
      <c r="U345" s="18">
        <v>29.7</v>
      </c>
    </row>
    <row r="346" spans="1:21" ht="16.5" customHeight="1" x14ac:dyDescent="0.25">
      <c r="A346" s="7"/>
      <c r="B346" s="7"/>
      <c r="C346" s="7" t="s">
        <v>53</v>
      </c>
      <c r="D346" s="7"/>
      <c r="E346" s="7"/>
      <c r="F346" s="7"/>
      <c r="G346" s="7"/>
      <c r="H346" s="7"/>
      <c r="I346" s="7"/>
      <c r="J346" s="7"/>
      <c r="K346" s="7"/>
      <c r="L346" s="9" t="s">
        <v>47</v>
      </c>
      <c r="M346" s="16">
        <v>7.7</v>
      </c>
      <c r="N346" s="16">
        <v>1.7</v>
      </c>
      <c r="O346" s="16">
        <v>6.7</v>
      </c>
      <c r="P346" s="16">
        <v>3.3</v>
      </c>
      <c r="Q346" s="16">
        <v>1.3</v>
      </c>
      <c r="R346" s="16">
        <v>0.9</v>
      </c>
      <c r="S346" s="16">
        <v>0.3</v>
      </c>
      <c r="T346" s="16">
        <v>2.8</v>
      </c>
      <c r="U346" s="18">
        <v>24.7</v>
      </c>
    </row>
    <row r="347" spans="1:21" ht="16.5" customHeight="1" x14ac:dyDescent="0.25">
      <c r="A347" s="7"/>
      <c r="B347" s="7"/>
      <c r="C347" s="7" t="s">
        <v>54</v>
      </c>
      <c r="D347" s="7"/>
      <c r="E347" s="7"/>
      <c r="F347" s="7"/>
      <c r="G347" s="7"/>
      <c r="H347" s="7"/>
      <c r="I347" s="7"/>
      <c r="J347" s="7"/>
      <c r="K347" s="7"/>
      <c r="L347" s="9" t="s">
        <v>47</v>
      </c>
      <c r="M347" s="16">
        <v>6.8</v>
      </c>
      <c r="N347" s="16">
        <v>1.5</v>
      </c>
      <c r="O347" s="16">
        <v>6</v>
      </c>
      <c r="P347" s="16">
        <v>2.9</v>
      </c>
      <c r="Q347" s="16">
        <v>1.1000000000000001</v>
      </c>
      <c r="R347" s="16">
        <v>0.7</v>
      </c>
      <c r="S347" s="16">
        <v>0.2</v>
      </c>
      <c r="T347" s="16">
        <v>2.5</v>
      </c>
      <c r="U347" s="18">
        <v>21.8</v>
      </c>
    </row>
    <row r="348" spans="1:21" ht="16.5" customHeight="1" x14ac:dyDescent="0.25">
      <c r="A348" s="7"/>
      <c r="B348" s="7"/>
      <c r="C348" s="7" t="s">
        <v>55</v>
      </c>
      <c r="D348" s="7"/>
      <c r="E348" s="7"/>
      <c r="F348" s="7"/>
      <c r="G348" s="7"/>
      <c r="H348" s="7"/>
      <c r="I348" s="7"/>
      <c r="J348" s="7"/>
      <c r="K348" s="7"/>
      <c r="L348" s="9" t="s">
        <v>47</v>
      </c>
      <c r="M348" s="16">
        <v>7.9</v>
      </c>
      <c r="N348" s="16">
        <v>1.6</v>
      </c>
      <c r="O348" s="16">
        <v>6.6</v>
      </c>
      <c r="P348" s="16">
        <v>3</v>
      </c>
      <c r="Q348" s="16">
        <v>1.3</v>
      </c>
      <c r="R348" s="16">
        <v>0.8</v>
      </c>
      <c r="S348" s="16">
        <v>0.2</v>
      </c>
      <c r="T348" s="16">
        <v>2.4</v>
      </c>
      <c r="U348" s="18">
        <v>23.8</v>
      </c>
    </row>
    <row r="349" spans="1:21" ht="16.5" customHeight="1" x14ac:dyDescent="0.25">
      <c r="A349" s="7"/>
      <c r="B349" s="7"/>
      <c r="C349" s="7" t="s">
        <v>56</v>
      </c>
      <c r="D349" s="7"/>
      <c r="E349" s="7"/>
      <c r="F349" s="7"/>
      <c r="G349" s="7"/>
      <c r="H349" s="7"/>
      <c r="I349" s="7"/>
      <c r="J349" s="7"/>
      <c r="K349" s="7"/>
      <c r="L349" s="9" t="s">
        <v>47</v>
      </c>
      <c r="M349" s="16">
        <v>7.3</v>
      </c>
      <c r="N349" s="16">
        <v>1.5</v>
      </c>
      <c r="O349" s="16">
        <v>5.9</v>
      </c>
      <c r="P349" s="16">
        <v>2.9</v>
      </c>
      <c r="Q349" s="16">
        <v>1.2</v>
      </c>
      <c r="R349" s="16">
        <v>0.8</v>
      </c>
      <c r="S349" s="16">
        <v>0.2</v>
      </c>
      <c r="T349" s="16">
        <v>2.4</v>
      </c>
      <c r="U349" s="18">
        <v>22.2</v>
      </c>
    </row>
    <row r="350" spans="1:21" ht="16.5" customHeight="1" x14ac:dyDescent="0.25">
      <c r="A350" s="7"/>
      <c r="B350" s="7"/>
      <c r="C350" s="7" t="s">
        <v>57</v>
      </c>
      <c r="D350" s="7"/>
      <c r="E350" s="7"/>
      <c r="F350" s="7"/>
      <c r="G350" s="7"/>
      <c r="H350" s="7"/>
      <c r="I350" s="7"/>
      <c r="J350" s="7"/>
      <c r="K350" s="7"/>
      <c r="L350" s="9" t="s">
        <v>47</v>
      </c>
      <c r="M350" s="16">
        <v>6.6</v>
      </c>
      <c r="N350" s="16">
        <v>1.3</v>
      </c>
      <c r="O350" s="16">
        <v>5</v>
      </c>
      <c r="P350" s="16">
        <v>2.4</v>
      </c>
      <c r="Q350" s="16">
        <v>1</v>
      </c>
      <c r="R350" s="16">
        <v>0.8</v>
      </c>
      <c r="S350" s="16">
        <v>0.2</v>
      </c>
      <c r="T350" s="16">
        <v>1.8</v>
      </c>
      <c r="U350" s="18">
        <v>19</v>
      </c>
    </row>
    <row r="351" spans="1:21" ht="16.5" customHeight="1" x14ac:dyDescent="0.25">
      <c r="A351" s="7"/>
      <c r="B351" s="7"/>
      <c r="C351" s="7" t="s">
        <v>58</v>
      </c>
      <c r="D351" s="7"/>
      <c r="E351" s="7"/>
      <c r="F351" s="7"/>
      <c r="G351" s="7"/>
      <c r="H351" s="7"/>
      <c r="I351" s="7"/>
      <c r="J351" s="7"/>
      <c r="K351" s="7"/>
      <c r="L351" s="9" t="s">
        <v>47</v>
      </c>
      <c r="M351" s="16">
        <v>5.2</v>
      </c>
      <c r="N351" s="16">
        <v>1.1000000000000001</v>
      </c>
      <c r="O351" s="16">
        <v>4</v>
      </c>
      <c r="P351" s="16">
        <v>1.9</v>
      </c>
      <c r="Q351" s="16">
        <v>0.8</v>
      </c>
      <c r="R351" s="16">
        <v>0.6</v>
      </c>
      <c r="S351" s="16">
        <v>0.1</v>
      </c>
      <c r="T351" s="16">
        <v>1.5</v>
      </c>
      <c r="U351" s="18">
        <v>15.2</v>
      </c>
    </row>
    <row r="352" spans="1:21" ht="16.5" customHeight="1" x14ac:dyDescent="0.25">
      <c r="A352" s="7"/>
      <c r="B352" s="7"/>
      <c r="C352" s="7" t="s">
        <v>59</v>
      </c>
      <c r="D352" s="7"/>
      <c r="E352" s="7"/>
      <c r="F352" s="7"/>
      <c r="G352" s="7"/>
      <c r="H352" s="7"/>
      <c r="I352" s="7"/>
      <c r="J352" s="7"/>
      <c r="K352" s="7"/>
      <c r="L352" s="9" t="s">
        <v>47</v>
      </c>
      <c r="M352" s="16">
        <v>3.8</v>
      </c>
      <c r="N352" s="16">
        <v>0.8</v>
      </c>
      <c r="O352" s="16">
        <v>3</v>
      </c>
      <c r="P352" s="16">
        <v>1.4</v>
      </c>
      <c r="Q352" s="16">
        <v>0.6</v>
      </c>
      <c r="R352" s="16">
        <v>0.4</v>
      </c>
      <c r="S352" s="16">
        <v>0.1</v>
      </c>
      <c r="T352" s="16">
        <v>1</v>
      </c>
      <c r="U352" s="18">
        <v>11.1</v>
      </c>
    </row>
    <row r="353" spans="1:21" ht="16.5" customHeight="1" x14ac:dyDescent="0.25">
      <c r="A353" s="7"/>
      <c r="B353" s="7"/>
      <c r="C353" s="7" t="s">
        <v>60</v>
      </c>
      <c r="D353" s="7"/>
      <c r="E353" s="7"/>
      <c r="F353" s="7"/>
      <c r="G353" s="7"/>
      <c r="H353" s="7"/>
      <c r="I353" s="7"/>
      <c r="J353" s="7"/>
      <c r="K353" s="7"/>
      <c r="L353" s="9" t="s">
        <v>47</v>
      </c>
      <c r="M353" s="16">
        <v>2.7</v>
      </c>
      <c r="N353" s="16">
        <v>0.6</v>
      </c>
      <c r="O353" s="16">
        <v>2</v>
      </c>
      <c r="P353" s="16">
        <v>0.9</v>
      </c>
      <c r="Q353" s="16">
        <v>0.4</v>
      </c>
      <c r="R353" s="26" t="s">
        <v>118</v>
      </c>
      <c r="S353" s="26" t="s">
        <v>118</v>
      </c>
      <c r="T353" s="16">
        <v>0.6</v>
      </c>
      <c r="U353" s="16">
        <v>7.5</v>
      </c>
    </row>
    <row r="354" spans="1:21" ht="16.5" customHeight="1" x14ac:dyDescent="0.25">
      <c r="A354" s="7"/>
      <c r="B354" s="7"/>
      <c r="C354" s="7" t="s">
        <v>61</v>
      </c>
      <c r="D354" s="7"/>
      <c r="E354" s="7"/>
      <c r="F354" s="7"/>
      <c r="G354" s="7"/>
      <c r="H354" s="7"/>
      <c r="I354" s="7"/>
      <c r="J354" s="7"/>
      <c r="K354" s="7"/>
      <c r="L354" s="9" t="s">
        <v>47</v>
      </c>
      <c r="M354" s="16">
        <v>1.6</v>
      </c>
      <c r="N354" s="16">
        <v>0.3</v>
      </c>
      <c r="O354" s="16">
        <v>1.2</v>
      </c>
      <c r="P354" s="16">
        <v>0.5</v>
      </c>
      <c r="Q354" s="16">
        <v>0.2</v>
      </c>
      <c r="R354" s="26" t="s">
        <v>118</v>
      </c>
      <c r="S354" s="26" t="s">
        <v>118</v>
      </c>
      <c r="T354" s="16">
        <v>0.4</v>
      </c>
      <c r="U354" s="16">
        <v>4.4000000000000004</v>
      </c>
    </row>
    <row r="355" spans="1:21" ht="16.5" customHeight="1" x14ac:dyDescent="0.25">
      <c r="A355" s="7"/>
      <c r="B355" s="7"/>
      <c r="C355" s="7" t="s">
        <v>62</v>
      </c>
      <c r="D355" s="7"/>
      <c r="E355" s="7"/>
      <c r="F355" s="7"/>
      <c r="G355" s="7"/>
      <c r="H355" s="7"/>
      <c r="I355" s="7"/>
      <c r="J355" s="7"/>
      <c r="K355" s="7"/>
      <c r="L355" s="9" t="s">
        <v>47</v>
      </c>
      <c r="M355" s="16">
        <v>1</v>
      </c>
      <c r="N355" s="16">
        <v>0.2</v>
      </c>
      <c r="O355" s="16">
        <v>0.7</v>
      </c>
      <c r="P355" s="16">
        <v>0.3</v>
      </c>
      <c r="Q355" s="16">
        <v>0.2</v>
      </c>
      <c r="R355" s="26" t="s">
        <v>118</v>
      </c>
      <c r="S355" s="26" t="s">
        <v>118</v>
      </c>
      <c r="T355" s="16">
        <v>0.2</v>
      </c>
      <c r="U355" s="16">
        <v>2.7</v>
      </c>
    </row>
    <row r="356" spans="1:21" ht="16.5" customHeight="1" x14ac:dyDescent="0.25">
      <c r="A356" s="7"/>
      <c r="B356" s="7"/>
      <c r="C356" s="7" t="s">
        <v>63</v>
      </c>
      <c r="D356" s="7"/>
      <c r="E356" s="7"/>
      <c r="F356" s="7"/>
      <c r="G356" s="7"/>
      <c r="H356" s="7"/>
      <c r="I356" s="7"/>
      <c r="J356" s="7"/>
      <c r="K356" s="7"/>
      <c r="L356" s="9" t="s">
        <v>47</v>
      </c>
      <c r="M356" s="16">
        <v>0.6</v>
      </c>
      <c r="N356" s="16">
        <v>0.1</v>
      </c>
      <c r="O356" s="16">
        <v>0.4</v>
      </c>
      <c r="P356" s="16">
        <v>0.2</v>
      </c>
      <c r="Q356" s="16">
        <v>0.1</v>
      </c>
      <c r="R356" s="26" t="s">
        <v>118</v>
      </c>
      <c r="S356" s="26" t="s">
        <v>118</v>
      </c>
      <c r="T356" s="16">
        <v>0.2</v>
      </c>
      <c r="U356" s="16">
        <v>1.6</v>
      </c>
    </row>
    <row r="357" spans="1:21" ht="16.5" customHeight="1" x14ac:dyDescent="0.25">
      <c r="A357" s="7"/>
      <c r="B357" s="7"/>
      <c r="C357" s="7" t="s">
        <v>64</v>
      </c>
      <c r="D357" s="7"/>
      <c r="E357" s="7"/>
      <c r="F357" s="7"/>
      <c r="G357" s="7"/>
      <c r="H357" s="7"/>
      <c r="I357" s="7"/>
      <c r="J357" s="7"/>
      <c r="K357" s="7"/>
      <c r="L357" s="9" t="s">
        <v>47</v>
      </c>
      <c r="M357" s="16">
        <v>0.4</v>
      </c>
      <c r="N357" s="16">
        <v>0.1</v>
      </c>
      <c r="O357" s="16">
        <v>0.3</v>
      </c>
      <c r="P357" s="16">
        <v>0.1</v>
      </c>
      <c r="Q357" s="16">
        <v>0.1</v>
      </c>
      <c r="R357" s="26" t="s">
        <v>118</v>
      </c>
      <c r="S357" s="26" t="s">
        <v>118</v>
      </c>
      <c r="T357" s="16">
        <v>0.1</v>
      </c>
      <c r="U357" s="16">
        <v>1.1000000000000001</v>
      </c>
    </row>
    <row r="358" spans="1:21" ht="16.5" customHeight="1" x14ac:dyDescent="0.25">
      <c r="A358" s="7"/>
      <c r="B358" s="7"/>
      <c r="C358" s="7" t="s">
        <v>65</v>
      </c>
      <c r="D358" s="7"/>
      <c r="E358" s="7"/>
      <c r="F358" s="7"/>
      <c r="G358" s="7"/>
      <c r="H358" s="7"/>
      <c r="I358" s="7"/>
      <c r="J358" s="7"/>
      <c r="K358" s="7"/>
      <c r="L358" s="9" t="s">
        <v>47</v>
      </c>
      <c r="M358" s="22">
        <v>130</v>
      </c>
      <c r="N358" s="18">
        <v>28.4</v>
      </c>
      <c r="O358" s="22">
        <v>109.3</v>
      </c>
      <c r="P358" s="18">
        <v>49.5</v>
      </c>
      <c r="Q358" s="18">
        <v>21</v>
      </c>
      <c r="R358" s="18">
        <v>14.1</v>
      </c>
      <c r="S358" s="16">
        <v>3.6</v>
      </c>
      <c r="T358" s="18">
        <v>36.299999999999997</v>
      </c>
      <c r="U358" s="22">
        <v>392.3</v>
      </c>
    </row>
    <row r="359" spans="1:21" ht="16.5" customHeight="1" x14ac:dyDescent="0.25">
      <c r="A359" s="7"/>
      <c r="B359" s="7" t="s">
        <v>66</v>
      </c>
      <c r="C359" s="7"/>
      <c r="D359" s="7"/>
      <c r="E359" s="7"/>
      <c r="F359" s="7"/>
      <c r="G359" s="7"/>
      <c r="H359" s="7"/>
      <c r="I359" s="7"/>
      <c r="J359" s="7"/>
      <c r="K359" s="7"/>
      <c r="L359" s="9"/>
      <c r="M359" s="10"/>
      <c r="N359" s="10"/>
      <c r="O359" s="10"/>
      <c r="P359" s="10"/>
      <c r="Q359" s="10"/>
      <c r="R359" s="10"/>
      <c r="S359" s="10"/>
      <c r="T359" s="10"/>
      <c r="U359" s="10"/>
    </row>
    <row r="360" spans="1:21" ht="16.5" customHeight="1" x14ac:dyDescent="0.25">
      <c r="A360" s="7"/>
      <c r="B360" s="7"/>
      <c r="C360" s="7" t="s">
        <v>65</v>
      </c>
      <c r="D360" s="7"/>
      <c r="E360" s="7"/>
      <c r="F360" s="7"/>
      <c r="G360" s="7"/>
      <c r="H360" s="7"/>
      <c r="I360" s="7"/>
      <c r="J360" s="7"/>
      <c r="K360" s="7"/>
      <c r="L360" s="9" t="s">
        <v>67</v>
      </c>
      <c r="M360" s="18">
        <v>50.1</v>
      </c>
      <c r="N360" s="18">
        <v>50</v>
      </c>
      <c r="O360" s="18">
        <v>50.4</v>
      </c>
      <c r="P360" s="18">
        <v>50</v>
      </c>
      <c r="Q360" s="18">
        <v>50.5</v>
      </c>
      <c r="R360" s="18">
        <v>50.3</v>
      </c>
      <c r="S360" s="18">
        <v>49.2</v>
      </c>
      <c r="T360" s="18">
        <v>49.5</v>
      </c>
      <c r="U360" s="18">
        <v>50.1</v>
      </c>
    </row>
    <row r="361" spans="1:21" ht="16.5" customHeight="1" x14ac:dyDescent="0.25">
      <c r="A361" s="7"/>
      <c r="B361" s="7" t="s">
        <v>68</v>
      </c>
      <c r="C361" s="7"/>
      <c r="D361" s="7"/>
      <c r="E361" s="7"/>
      <c r="F361" s="7"/>
      <c r="G361" s="7"/>
      <c r="H361" s="7"/>
      <c r="I361" s="7"/>
      <c r="J361" s="7"/>
      <c r="K361" s="7"/>
      <c r="L361" s="9"/>
      <c r="M361" s="10"/>
      <c r="N361" s="10"/>
      <c r="O361" s="10"/>
      <c r="P361" s="10"/>
      <c r="Q361" s="10"/>
      <c r="R361" s="10"/>
      <c r="S361" s="10"/>
      <c r="T361" s="10"/>
      <c r="U361" s="10"/>
    </row>
    <row r="362" spans="1:21" ht="16.5" customHeight="1" x14ac:dyDescent="0.25">
      <c r="A362" s="7"/>
      <c r="B362" s="7"/>
      <c r="C362" s="7" t="s">
        <v>46</v>
      </c>
      <c r="D362" s="7"/>
      <c r="E362" s="7"/>
      <c r="F362" s="7"/>
      <c r="G362" s="7"/>
      <c r="H362" s="7"/>
      <c r="I362" s="7"/>
      <c r="J362" s="7"/>
      <c r="K362" s="7"/>
      <c r="L362" s="9" t="s">
        <v>47</v>
      </c>
      <c r="M362" s="18">
        <v>16.5</v>
      </c>
      <c r="N362" s="16">
        <v>3.5</v>
      </c>
      <c r="O362" s="18">
        <v>13.8</v>
      </c>
      <c r="P362" s="16">
        <v>5.8</v>
      </c>
      <c r="Q362" s="16">
        <v>2.6</v>
      </c>
      <c r="R362" s="16">
        <v>1.6</v>
      </c>
      <c r="S362" s="16">
        <v>0.5</v>
      </c>
      <c r="T362" s="16">
        <v>3.8</v>
      </c>
      <c r="U362" s="18">
        <v>48.1</v>
      </c>
    </row>
    <row r="363" spans="1:21" ht="16.5" customHeight="1" x14ac:dyDescent="0.25">
      <c r="A363" s="7"/>
      <c r="B363" s="7"/>
      <c r="C363" s="7" t="s">
        <v>48</v>
      </c>
      <c r="D363" s="7"/>
      <c r="E363" s="7"/>
      <c r="F363" s="7"/>
      <c r="G363" s="7"/>
      <c r="H363" s="7"/>
      <c r="I363" s="7"/>
      <c r="J363" s="7"/>
      <c r="K363" s="7"/>
      <c r="L363" s="9" t="s">
        <v>47</v>
      </c>
      <c r="M363" s="18">
        <v>16</v>
      </c>
      <c r="N363" s="16">
        <v>3.4</v>
      </c>
      <c r="O363" s="18">
        <v>13.8</v>
      </c>
      <c r="P363" s="16">
        <v>5.8</v>
      </c>
      <c r="Q363" s="16">
        <v>2.5</v>
      </c>
      <c r="R363" s="16">
        <v>1.8</v>
      </c>
      <c r="S363" s="16">
        <v>0.4</v>
      </c>
      <c r="T363" s="16">
        <v>3.9</v>
      </c>
      <c r="U363" s="18">
        <v>47.6</v>
      </c>
    </row>
    <row r="364" spans="1:21" ht="16.5" customHeight="1" x14ac:dyDescent="0.25">
      <c r="A364" s="7"/>
      <c r="B364" s="7"/>
      <c r="C364" s="7" t="s">
        <v>49</v>
      </c>
      <c r="D364" s="7"/>
      <c r="E364" s="7"/>
      <c r="F364" s="7"/>
      <c r="G364" s="7"/>
      <c r="H364" s="7"/>
      <c r="I364" s="7"/>
      <c r="J364" s="7"/>
      <c r="K364" s="7"/>
      <c r="L364" s="9" t="s">
        <v>47</v>
      </c>
      <c r="M364" s="18">
        <v>14.8</v>
      </c>
      <c r="N364" s="16">
        <v>3.1</v>
      </c>
      <c r="O364" s="18">
        <v>12.8</v>
      </c>
      <c r="P364" s="16">
        <v>5.2</v>
      </c>
      <c r="Q364" s="16">
        <v>2.2000000000000002</v>
      </c>
      <c r="R364" s="16">
        <v>1.6</v>
      </c>
      <c r="S364" s="16">
        <v>0.3</v>
      </c>
      <c r="T364" s="16">
        <v>3.8</v>
      </c>
      <c r="U364" s="18">
        <v>43.9</v>
      </c>
    </row>
    <row r="365" spans="1:21" ht="16.5" customHeight="1" x14ac:dyDescent="0.25">
      <c r="A365" s="7"/>
      <c r="B365" s="7"/>
      <c r="C365" s="7" t="s">
        <v>50</v>
      </c>
      <c r="D365" s="7"/>
      <c r="E365" s="7"/>
      <c r="F365" s="7"/>
      <c r="G365" s="7"/>
      <c r="H365" s="7"/>
      <c r="I365" s="7"/>
      <c r="J365" s="7"/>
      <c r="K365" s="7"/>
      <c r="L365" s="9" t="s">
        <v>47</v>
      </c>
      <c r="M365" s="18">
        <v>13.7</v>
      </c>
      <c r="N365" s="16">
        <v>2.9</v>
      </c>
      <c r="O365" s="18">
        <v>11.3</v>
      </c>
      <c r="P365" s="16">
        <v>4.9000000000000004</v>
      </c>
      <c r="Q365" s="16">
        <v>2.2000000000000002</v>
      </c>
      <c r="R365" s="16">
        <v>1.5</v>
      </c>
      <c r="S365" s="16">
        <v>0.4</v>
      </c>
      <c r="T365" s="16">
        <v>3.5</v>
      </c>
      <c r="U365" s="18">
        <v>40.5</v>
      </c>
    </row>
    <row r="366" spans="1:21" ht="16.5" customHeight="1" x14ac:dyDescent="0.25">
      <c r="A366" s="7"/>
      <c r="B366" s="7"/>
      <c r="C366" s="7" t="s">
        <v>51</v>
      </c>
      <c r="D366" s="7"/>
      <c r="E366" s="7"/>
      <c r="F366" s="7"/>
      <c r="G366" s="7"/>
      <c r="H366" s="7"/>
      <c r="I366" s="7"/>
      <c r="J366" s="7"/>
      <c r="K366" s="7"/>
      <c r="L366" s="9" t="s">
        <v>47</v>
      </c>
      <c r="M366" s="18">
        <v>12.3</v>
      </c>
      <c r="N366" s="16">
        <v>2.9</v>
      </c>
      <c r="O366" s="18">
        <v>10.4</v>
      </c>
      <c r="P366" s="16">
        <v>4.8</v>
      </c>
      <c r="Q366" s="16">
        <v>1.9</v>
      </c>
      <c r="R366" s="16">
        <v>1.2</v>
      </c>
      <c r="S366" s="16">
        <v>0.5</v>
      </c>
      <c r="T366" s="16">
        <v>3.6</v>
      </c>
      <c r="U366" s="18">
        <v>37.6</v>
      </c>
    </row>
    <row r="367" spans="1:21" ht="16.5" customHeight="1" x14ac:dyDescent="0.25">
      <c r="A367" s="7"/>
      <c r="B367" s="7"/>
      <c r="C367" s="7" t="s">
        <v>52</v>
      </c>
      <c r="D367" s="7"/>
      <c r="E367" s="7"/>
      <c r="F367" s="7"/>
      <c r="G367" s="7"/>
      <c r="H367" s="7"/>
      <c r="I367" s="7"/>
      <c r="J367" s="7"/>
      <c r="K367" s="7"/>
      <c r="L367" s="9" t="s">
        <v>47</v>
      </c>
      <c r="M367" s="16">
        <v>9.1999999999999993</v>
      </c>
      <c r="N367" s="16">
        <v>2.2000000000000002</v>
      </c>
      <c r="O367" s="16">
        <v>7.7</v>
      </c>
      <c r="P367" s="16">
        <v>4.4000000000000004</v>
      </c>
      <c r="Q367" s="16">
        <v>1.7</v>
      </c>
      <c r="R367" s="16">
        <v>1</v>
      </c>
      <c r="S367" s="16">
        <v>0.3</v>
      </c>
      <c r="T367" s="16">
        <v>3.6</v>
      </c>
      <c r="U367" s="18">
        <v>30.2</v>
      </c>
    </row>
    <row r="368" spans="1:21" ht="16.5" customHeight="1" x14ac:dyDescent="0.25">
      <c r="A368" s="7"/>
      <c r="B368" s="7"/>
      <c r="C368" s="7" t="s">
        <v>53</v>
      </c>
      <c r="D368" s="7"/>
      <c r="E368" s="7"/>
      <c r="F368" s="7"/>
      <c r="G368" s="7"/>
      <c r="H368" s="7"/>
      <c r="I368" s="7"/>
      <c r="J368" s="7"/>
      <c r="K368" s="7"/>
      <c r="L368" s="9" t="s">
        <v>47</v>
      </c>
      <c r="M368" s="16">
        <v>7.5</v>
      </c>
      <c r="N368" s="16">
        <v>1.7</v>
      </c>
      <c r="O368" s="16">
        <v>6.5</v>
      </c>
      <c r="P368" s="16">
        <v>3.5</v>
      </c>
      <c r="Q368" s="16">
        <v>1.3</v>
      </c>
      <c r="R368" s="16">
        <v>0.7</v>
      </c>
      <c r="S368" s="16">
        <v>0.2</v>
      </c>
      <c r="T368" s="16">
        <v>3</v>
      </c>
      <c r="U368" s="18">
        <v>24.5</v>
      </c>
    </row>
    <row r="369" spans="1:21" ht="16.5" customHeight="1" x14ac:dyDescent="0.25">
      <c r="A369" s="7"/>
      <c r="B369" s="7"/>
      <c r="C369" s="7" t="s">
        <v>54</v>
      </c>
      <c r="D369" s="7"/>
      <c r="E369" s="7"/>
      <c r="F369" s="7"/>
      <c r="G369" s="7"/>
      <c r="H369" s="7"/>
      <c r="I369" s="7"/>
      <c r="J369" s="7"/>
      <c r="K369" s="7"/>
      <c r="L369" s="9" t="s">
        <v>47</v>
      </c>
      <c r="M369" s="16">
        <v>6.4</v>
      </c>
      <c r="N369" s="16">
        <v>1.4</v>
      </c>
      <c r="O369" s="16">
        <v>5.7</v>
      </c>
      <c r="P369" s="16">
        <v>2.9</v>
      </c>
      <c r="Q369" s="16">
        <v>1</v>
      </c>
      <c r="R369" s="16">
        <v>0.6</v>
      </c>
      <c r="S369" s="16">
        <v>0.2</v>
      </c>
      <c r="T369" s="16">
        <v>2.6</v>
      </c>
      <c r="U369" s="18">
        <v>20.8</v>
      </c>
    </row>
    <row r="370" spans="1:21" ht="16.5" customHeight="1" x14ac:dyDescent="0.25">
      <c r="A370" s="7"/>
      <c r="B370" s="7"/>
      <c r="C370" s="7" t="s">
        <v>55</v>
      </c>
      <c r="D370" s="7"/>
      <c r="E370" s="7"/>
      <c r="F370" s="7"/>
      <c r="G370" s="7"/>
      <c r="H370" s="7"/>
      <c r="I370" s="7"/>
      <c r="J370" s="7"/>
      <c r="K370" s="7"/>
      <c r="L370" s="9" t="s">
        <v>47</v>
      </c>
      <c r="M370" s="16">
        <v>7.1</v>
      </c>
      <c r="N370" s="16">
        <v>1.6</v>
      </c>
      <c r="O370" s="16">
        <v>6.1</v>
      </c>
      <c r="P370" s="16">
        <v>2.9</v>
      </c>
      <c r="Q370" s="16">
        <v>1.1000000000000001</v>
      </c>
      <c r="R370" s="16">
        <v>0.8</v>
      </c>
      <c r="S370" s="16">
        <v>0.2</v>
      </c>
      <c r="T370" s="16">
        <v>2.4</v>
      </c>
      <c r="U370" s="18">
        <v>22.1</v>
      </c>
    </row>
    <row r="371" spans="1:21" ht="16.5" customHeight="1" x14ac:dyDescent="0.25">
      <c r="A371" s="7"/>
      <c r="B371" s="7"/>
      <c r="C371" s="7" t="s">
        <v>56</v>
      </c>
      <c r="D371" s="7"/>
      <c r="E371" s="7"/>
      <c r="F371" s="7"/>
      <c r="G371" s="7"/>
      <c r="H371" s="7"/>
      <c r="I371" s="7"/>
      <c r="J371" s="7"/>
      <c r="K371" s="7"/>
      <c r="L371" s="9" t="s">
        <v>47</v>
      </c>
      <c r="M371" s="16">
        <v>6.4</v>
      </c>
      <c r="N371" s="16">
        <v>1.5</v>
      </c>
      <c r="O371" s="16">
        <v>5.3</v>
      </c>
      <c r="P371" s="16">
        <v>2.6</v>
      </c>
      <c r="Q371" s="16">
        <v>1</v>
      </c>
      <c r="R371" s="16">
        <v>0.7</v>
      </c>
      <c r="S371" s="16">
        <v>0.2</v>
      </c>
      <c r="T371" s="16">
        <v>2.1</v>
      </c>
      <c r="U371" s="18">
        <v>19.8</v>
      </c>
    </row>
    <row r="372" spans="1:21" ht="16.5" customHeight="1" x14ac:dyDescent="0.25">
      <c r="A372" s="7"/>
      <c r="B372" s="7"/>
      <c r="C372" s="7" t="s">
        <v>57</v>
      </c>
      <c r="D372" s="7"/>
      <c r="E372" s="7"/>
      <c r="F372" s="7"/>
      <c r="G372" s="7"/>
      <c r="H372" s="7"/>
      <c r="I372" s="7"/>
      <c r="J372" s="7"/>
      <c r="K372" s="7"/>
      <c r="L372" s="9" t="s">
        <v>47</v>
      </c>
      <c r="M372" s="16">
        <v>5.9</v>
      </c>
      <c r="N372" s="16">
        <v>1.2</v>
      </c>
      <c r="O372" s="16">
        <v>4.7</v>
      </c>
      <c r="P372" s="16">
        <v>2.1</v>
      </c>
      <c r="Q372" s="16">
        <v>0.9</v>
      </c>
      <c r="R372" s="16">
        <v>0.6</v>
      </c>
      <c r="S372" s="16">
        <v>0.2</v>
      </c>
      <c r="T372" s="16">
        <v>1.6</v>
      </c>
      <c r="U372" s="18">
        <v>17.3</v>
      </c>
    </row>
    <row r="373" spans="1:21" ht="16.5" customHeight="1" x14ac:dyDescent="0.25">
      <c r="A373" s="7"/>
      <c r="B373" s="7"/>
      <c r="C373" s="7" t="s">
        <v>58</v>
      </c>
      <c r="D373" s="7"/>
      <c r="E373" s="7"/>
      <c r="F373" s="7"/>
      <c r="G373" s="7"/>
      <c r="H373" s="7"/>
      <c r="I373" s="7"/>
      <c r="J373" s="7"/>
      <c r="K373" s="7"/>
      <c r="L373" s="9" t="s">
        <v>47</v>
      </c>
      <c r="M373" s="16">
        <v>4.9000000000000004</v>
      </c>
      <c r="N373" s="16">
        <v>1</v>
      </c>
      <c r="O373" s="16">
        <v>3.6</v>
      </c>
      <c r="P373" s="16">
        <v>1.7</v>
      </c>
      <c r="Q373" s="16">
        <v>0.7</v>
      </c>
      <c r="R373" s="16">
        <v>0.6</v>
      </c>
      <c r="S373" s="16">
        <v>0.1</v>
      </c>
      <c r="T373" s="16">
        <v>1.2</v>
      </c>
      <c r="U373" s="18">
        <v>13.9</v>
      </c>
    </row>
    <row r="374" spans="1:21" ht="16.5" customHeight="1" x14ac:dyDescent="0.25">
      <c r="A374" s="7"/>
      <c r="B374" s="7"/>
      <c r="C374" s="7" t="s">
        <v>59</v>
      </c>
      <c r="D374" s="7"/>
      <c r="E374" s="7"/>
      <c r="F374" s="7"/>
      <c r="G374" s="7"/>
      <c r="H374" s="7"/>
      <c r="I374" s="7"/>
      <c r="J374" s="7"/>
      <c r="K374" s="7"/>
      <c r="L374" s="9" t="s">
        <v>47</v>
      </c>
      <c r="M374" s="16">
        <v>3.6</v>
      </c>
      <c r="N374" s="16">
        <v>0.8</v>
      </c>
      <c r="O374" s="16">
        <v>2.6</v>
      </c>
      <c r="P374" s="16">
        <v>1.1000000000000001</v>
      </c>
      <c r="Q374" s="16">
        <v>0.5</v>
      </c>
      <c r="R374" s="16">
        <v>0.5</v>
      </c>
      <c r="S374" s="16">
        <v>0.1</v>
      </c>
      <c r="T374" s="16">
        <v>0.9</v>
      </c>
      <c r="U374" s="18">
        <v>10.1</v>
      </c>
    </row>
    <row r="375" spans="1:21" ht="16.5" customHeight="1" x14ac:dyDescent="0.25">
      <c r="A375" s="7"/>
      <c r="B375" s="7"/>
      <c r="C375" s="7" t="s">
        <v>60</v>
      </c>
      <c r="D375" s="7"/>
      <c r="E375" s="7"/>
      <c r="F375" s="7"/>
      <c r="G375" s="7"/>
      <c r="H375" s="7"/>
      <c r="I375" s="7"/>
      <c r="J375" s="7"/>
      <c r="K375" s="7"/>
      <c r="L375" s="9" t="s">
        <v>47</v>
      </c>
      <c r="M375" s="16">
        <v>2.5</v>
      </c>
      <c r="N375" s="16">
        <v>0.5</v>
      </c>
      <c r="O375" s="16">
        <v>1.8</v>
      </c>
      <c r="P375" s="16">
        <v>0.7</v>
      </c>
      <c r="Q375" s="16">
        <v>0.3</v>
      </c>
      <c r="R375" s="26" t="s">
        <v>118</v>
      </c>
      <c r="S375" s="26" t="s">
        <v>118</v>
      </c>
      <c r="T375" s="16">
        <v>0.5</v>
      </c>
      <c r="U375" s="16">
        <v>6.7</v>
      </c>
    </row>
    <row r="376" spans="1:21" ht="16.5" customHeight="1" x14ac:dyDescent="0.25">
      <c r="A376" s="7"/>
      <c r="B376" s="7"/>
      <c r="C376" s="7" t="s">
        <v>61</v>
      </c>
      <c r="D376" s="7"/>
      <c r="E376" s="7"/>
      <c r="F376" s="7"/>
      <c r="G376" s="7"/>
      <c r="H376" s="7"/>
      <c r="I376" s="7"/>
      <c r="J376" s="7"/>
      <c r="K376" s="7"/>
      <c r="L376" s="9" t="s">
        <v>47</v>
      </c>
      <c r="M376" s="16">
        <v>1.5</v>
      </c>
      <c r="N376" s="16">
        <v>0.3</v>
      </c>
      <c r="O376" s="16">
        <v>0.9</v>
      </c>
      <c r="P376" s="16">
        <v>0.4</v>
      </c>
      <c r="Q376" s="16">
        <v>0.2</v>
      </c>
      <c r="R376" s="26" t="s">
        <v>118</v>
      </c>
      <c r="S376" s="26" t="s">
        <v>118</v>
      </c>
      <c r="T376" s="16">
        <v>0.3</v>
      </c>
      <c r="U376" s="16">
        <v>3.8</v>
      </c>
    </row>
    <row r="377" spans="1:21" ht="16.5" customHeight="1" x14ac:dyDescent="0.25">
      <c r="A377" s="7"/>
      <c r="B377" s="7"/>
      <c r="C377" s="7" t="s">
        <v>62</v>
      </c>
      <c r="D377" s="7"/>
      <c r="E377" s="7"/>
      <c r="F377" s="7"/>
      <c r="G377" s="7"/>
      <c r="H377" s="7"/>
      <c r="I377" s="7"/>
      <c r="J377" s="7"/>
      <c r="K377" s="7"/>
      <c r="L377" s="9" t="s">
        <v>47</v>
      </c>
      <c r="M377" s="16">
        <v>0.8</v>
      </c>
      <c r="N377" s="16">
        <v>0.1</v>
      </c>
      <c r="O377" s="16">
        <v>0.5</v>
      </c>
      <c r="P377" s="16">
        <v>0.2</v>
      </c>
      <c r="Q377" s="16">
        <v>0.1</v>
      </c>
      <c r="R377" s="26" t="s">
        <v>118</v>
      </c>
      <c r="S377" s="26" t="s">
        <v>118</v>
      </c>
      <c r="T377" s="16">
        <v>0.1</v>
      </c>
      <c r="U377" s="16">
        <v>2</v>
      </c>
    </row>
    <row r="378" spans="1:21" ht="16.5" customHeight="1" x14ac:dyDescent="0.25">
      <c r="A378" s="7"/>
      <c r="B378" s="7"/>
      <c r="C378" s="7" t="s">
        <v>63</v>
      </c>
      <c r="D378" s="7"/>
      <c r="E378" s="7"/>
      <c r="F378" s="7"/>
      <c r="G378" s="7"/>
      <c r="H378" s="7"/>
      <c r="I378" s="7"/>
      <c r="J378" s="7"/>
      <c r="K378" s="7"/>
      <c r="L378" s="9" t="s">
        <v>47</v>
      </c>
      <c r="M378" s="16">
        <v>0.5</v>
      </c>
      <c r="N378" s="16">
        <v>0.1</v>
      </c>
      <c r="O378" s="16">
        <v>0.2</v>
      </c>
      <c r="P378" s="16">
        <v>0.1</v>
      </c>
      <c r="Q378" s="16">
        <v>0.1</v>
      </c>
      <c r="R378" s="26" t="s">
        <v>118</v>
      </c>
      <c r="S378" s="26" t="s">
        <v>118</v>
      </c>
      <c r="T378" s="16">
        <v>0.1</v>
      </c>
      <c r="U378" s="16">
        <v>1.1000000000000001</v>
      </c>
    </row>
    <row r="379" spans="1:21" ht="16.5" customHeight="1" x14ac:dyDescent="0.25">
      <c r="A379" s="7"/>
      <c r="B379" s="7"/>
      <c r="C379" s="7" t="s">
        <v>64</v>
      </c>
      <c r="D379" s="7"/>
      <c r="E379" s="7"/>
      <c r="F379" s="7"/>
      <c r="G379" s="7"/>
      <c r="H379" s="7"/>
      <c r="I379" s="7"/>
      <c r="J379" s="7"/>
      <c r="K379" s="7"/>
      <c r="L379" s="9" t="s">
        <v>47</v>
      </c>
      <c r="M379" s="16">
        <v>0.2</v>
      </c>
      <c r="N379" s="16">
        <v>0.1</v>
      </c>
      <c r="O379" s="16">
        <v>0.1</v>
      </c>
      <c r="P379" s="16" t="s">
        <v>73</v>
      </c>
      <c r="Q379" s="16" t="s">
        <v>73</v>
      </c>
      <c r="R379" s="26" t="s">
        <v>118</v>
      </c>
      <c r="S379" s="26" t="s">
        <v>118</v>
      </c>
      <c r="T379" s="16" t="s">
        <v>73</v>
      </c>
      <c r="U379" s="16">
        <v>0.6</v>
      </c>
    </row>
    <row r="380" spans="1:21" ht="16.5" customHeight="1" x14ac:dyDescent="0.25">
      <c r="A380" s="7"/>
      <c r="B380" s="7"/>
      <c r="C380" s="7" t="s">
        <v>65</v>
      </c>
      <c r="D380" s="7"/>
      <c r="E380" s="7"/>
      <c r="F380" s="7"/>
      <c r="G380" s="7"/>
      <c r="H380" s="7"/>
      <c r="I380" s="7"/>
      <c r="J380" s="7"/>
      <c r="K380" s="7"/>
      <c r="L380" s="9" t="s">
        <v>47</v>
      </c>
      <c r="M380" s="22">
        <v>129.69999999999999</v>
      </c>
      <c r="N380" s="18">
        <v>28.4</v>
      </c>
      <c r="O380" s="22">
        <v>107.7</v>
      </c>
      <c r="P380" s="18">
        <v>49.4</v>
      </c>
      <c r="Q380" s="18">
        <v>20.6</v>
      </c>
      <c r="R380" s="18">
        <v>13.9</v>
      </c>
      <c r="S380" s="16">
        <v>3.8</v>
      </c>
      <c r="T380" s="18">
        <v>37.1</v>
      </c>
      <c r="U380" s="22">
        <v>390.5</v>
      </c>
    </row>
    <row r="381" spans="1:21" ht="16.5" customHeight="1" x14ac:dyDescent="0.25">
      <c r="A381" s="7"/>
      <c r="B381" s="7" t="s">
        <v>69</v>
      </c>
      <c r="C381" s="7"/>
      <c r="D381" s="7"/>
      <c r="E381" s="7"/>
      <c r="F381" s="7"/>
      <c r="G381" s="7"/>
      <c r="H381" s="7"/>
      <c r="I381" s="7"/>
      <c r="J381" s="7"/>
      <c r="K381" s="7"/>
      <c r="L381" s="9"/>
      <c r="M381" s="10"/>
      <c r="N381" s="10"/>
      <c r="O381" s="10"/>
      <c r="P381" s="10"/>
      <c r="Q381" s="10"/>
      <c r="R381" s="10"/>
      <c r="S381" s="10"/>
      <c r="T381" s="10"/>
      <c r="U381" s="10"/>
    </row>
    <row r="382" spans="1:21" ht="16.5" customHeight="1" x14ac:dyDescent="0.25">
      <c r="A382" s="7"/>
      <c r="B382" s="7"/>
      <c r="C382" s="7" t="s">
        <v>65</v>
      </c>
      <c r="D382" s="7"/>
      <c r="E382" s="7"/>
      <c r="F382" s="7"/>
      <c r="G382" s="7"/>
      <c r="H382" s="7"/>
      <c r="I382" s="7"/>
      <c r="J382" s="7"/>
      <c r="K382" s="7"/>
      <c r="L382" s="9" t="s">
        <v>67</v>
      </c>
      <c r="M382" s="18">
        <v>49.9</v>
      </c>
      <c r="N382" s="18">
        <v>50</v>
      </c>
      <c r="O382" s="18">
        <v>49.6</v>
      </c>
      <c r="P382" s="18">
        <v>50</v>
      </c>
      <c r="Q382" s="18">
        <v>49.5</v>
      </c>
      <c r="R382" s="18">
        <v>49.7</v>
      </c>
      <c r="S382" s="18">
        <v>50.8</v>
      </c>
      <c r="T382" s="18">
        <v>50.5</v>
      </c>
      <c r="U382" s="18">
        <v>49.9</v>
      </c>
    </row>
    <row r="383" spans="1:21" ht="16.5" customHeight="1" x14ac:dyDescent="0.25">
      <c r="A383" s="7"/>
      <c r="B383" s="7" t="s">
        <v>70</v>
      </c>
      <c r="C383" s="7"/>
      <c r="D383" s="7"/>
      <c r="E383" s="7"/>
      <c r="F383" s="7"/>
      <c r="G383" s="7"/>
      <c r="H383" s="7"/>
      <c r="I383" s="7"/>
      <c r="J383" s="7"/>
      <c r="K383" s="7"/>
      <c r="L383" s="9"/>
      <c r="M383" s="10"/>
      <c r="N383" s="10"/>
      <c r="O383" s="10"/>
      <c r="P383" s="10"/>
      <c r="Q383" s="10"/>
      <c r="R383" s="10"/>
      <c r="S383" s="10"/>
      <c r="T383" s="10"/>
      <c r="U383" s="10"/>
    </row>
    <row r="384" spans="1:21" ht="16.5" customHeight="1" x14ac:dyDescent="0.25">
      <c r="A384" s="7"/>
      <c r="B384" s="7"/>
      <c r="C384" s="7" t="s">
        <v>46</v>
      </c>
      <c r="D384" s="7"/>
      <c r="E384" s="7"/>
      <c r="F384" s="7"/>
      <c r="G384" s="7"/>
      <c r="H384" s="7"/>
      <c r="I384" s="7"/>
      <c r="J384" s="7"/>
      <c r="K384" s="7"/>
      <c r="L384" s="9" t="s">
        <v>47</v>
      </c>
      <c r="M384" s="18">
        <v>31.7</v>
      </c>
      <c r="N384" s="16">
        <v>6.9</v>
      </c>
      <c r="O384" s="18">
        <v>27.2</v>
      </c>
      <c r="P384" s="18">
        <v>11.4</v>
      </c>
      <c r="Q384" s="16">
        <v>5</v>
      </c>
      <c r="R384" s="16">
        <v>3.1</v>
      </c>
      <c r="S384" s="16">
        <v>0.9</v>
      </c>
      <c r="T384" s="16">
        <v>7.4</v>
      </c>
      <c r="U384" s="18">
        <v>93.7</v>
      </c>
    </row>
    <row r="385" spans="1:21" ht="16.5" customHeight="1" x14ac:dyDescent="0.25">
      <c r="A385" s="7"/>
      <c r="B385" s="7"/>
      <c r="C385" s="7" t="s">
        <v>48</v>
      </c>
      <c r="D385" s="7"/>
      <c r="E385" s="7"/>
      <c r="F385" s="7"/>
      <c r="G385" s="7"/>
      <c r="H385" s="7"/>
      <c r="I385" s="7"/>
      <c r="J385" s="7"/>
      <c r="K385" s="7"/>
      <c r="L385" s="9" t="s">
        <v>47</v>
      </c>
      <c r="M385" s="18">
        <v>31.3</v>
      </c>
      <c r="N385" s="16">
        <v>6.6</v>
      </c>
      <c r="O385" s="18">
        <v>27.2</v>
      </c>
      <c r="P385" s="18">
        <v>11.5</v>
      </c>
      <c r="Q385" s="16">
        <v>5</v>
      </c>
      <c r="R385" s="16">
        <v>3.5</v>
      </c>
      <c r="S385" s="16">
        <v>0.8</v>
      </c>
      <c r="T385" s="16">
        <v>7.5</v>
      </c>
      <c r="U385" s="18">
        <v>93.4</v>
      </c>
    </row>
    <row r="386" spans="1:21" ht="16.5" customHeight="1" x14ac:dyDescent="0.25">
      <c r="A386" s="7"/>
      <c r="B386" s="7"/>
      <c r="C386" s="7" t="s">
        <v>49</v>
      </c>
      <c r="D386" s="7"/>
      <c r="E386" s="7"/>
      <c r="F386" s="7"/>
      <c r="G386" s="7"/>
      <c r="H386" s="7"/>
      <c r="I386" s="7"/>
      <c r="J386" s="7"/>
      <c r="K386" s="7"/>
      <c r="L386" s="9" t="s">
        <v>47</v>
      </c>
      <c r="M386" s="18">
        <v>28.8</v>
      </c>
      <c r="N386" s="16">
        <v>6</v>
      </c>
      <c r="O386" s="18">
        <v>25</v>
      </c>
      <c r="P386" s="18">
        <v>10.5</v>
      </c>
      <c r="Q386" s="16">
        <v>4.5</v>
      </c>
      <c r="R386" s="16">
        <v>3</v>
      </c>
      <c r="S386" s="16">
        <v>0.7</v>
      </c>
      <c r="T386" s="16">
        <v>7.3</v>
      </c>
      <c r="U386" s="18">
        <v>85.7</v>
      </c>
    </row>
    <row r="387" spans="1:21" ht="16.5" customHeight="1" x14ac:dyDescent="0.25">
      <c r="A387" s="7"/>
      <c r="B387" s="7"/>
      <c r="C387" s="7" t="s">
        <v>50</v>
      </c>
      <c r="D387" s="7"/>
      <c r="E387" s="7"/>
      <c r="F387" s="7"/>
      <c r="G387" s="7"/>
      <c r="H387" s="7"/>
      <c r="I387" s="7"/>
      <c r="J387" s="7"/>
      <c r="K387" s="7"/>
      <c r="L387" s="9" t="s">
        <v>47</v>
      </c>
      <c r="M387" s="18">
        <v>26.7</v>
      </c>
      <c r="N387" s="16">
        <v>5.8</v>
      </c>
      <c r="O387" s="18">
        <v>22.2</v>
      </c>
      <c r="P387" s="16">
        <v>9.5</v>
      </c>
      <c r="Q387" s="16">
        <v>4.4000000000000004</v>
      </c>
      <c r="R387" s="16">
        <v>2.8</v>
      </c>
      <c r="S387" s="16">
        <v>0.9</v>
      </c>
      <c r="T387" s="16">
        <v>6.6</v>
      </c>
      <c r="U387" s="18">
        <v>79.099999999999994</v>
      </c>
    </row>
    <row r="388" spans="1:21" ht="16.5" customHeight="1" x14ac:dyDescent="0.25">
      <c r="A388" s="7"/>
      <c r="B388" s="7"/>
      <c r="C388" s="7" t="s">
        <v>51</v>
      </c>
      <c r="D388" s="7"/>
      <c r="E388" s="7"/>
      <c r="F388" s="7"/>
      <c r="G388" s="7"/>
      <c r="H388" s="7"/>
      <c r="I388" s="7"/>
      <c r="J388" s="7"/>
      <c r="K388" s="7"/>
      <c r="L388" s="9" t="s">
        <v>47</v>
      </c>
      <c r="M388" s="18">
        <v>23.9</v>
      </c>
      <c r="N388" s="16">
        <v>5.6</v>
      </c>
      <c r="O388" s="18">
        <v>20.2</v>
      </c>
      <c r="P388" s="16">
        <v>9.1999999999999993</v>
      </c>
      <c r="Q388" s="16">
        <v>3.9</v>
      </c>
      <c r="R388" s="16">
        <v>2.2999999999999998</v>
      </c>
      <c r="S388" s="16">
        <v>0.8</v>
      </c>
      <c r="T388" s="16">
        <v>7</v>
      </c>
      <c r="U388" s="18">
        <v>73</v>
      </c>
    </row>
    <row r="389" spans="1:21" ht="16.5" customHeight="1" x14ac:dyDescent="0.25">
      <c r="A389" s="7"/>
      <c r="B389" s="7"/>
      <c r="C389" s="7" t="s">
        <v>52</v>
      </c>
      <c r="D389" s="7"/>
      <c r="E389" s="7"/>
      <c r="F389" s="7"/>
      <c r="G389" s="7"/>
      <c r="H389" s="7"/>
      <c r="I389" s="7"/>
      <c r="J389" s="7"/>
      <c r="K389" s="7"/>
      <c r="L389" s="9" t="s">
        <v>47</v>
      </c>
      <c r="M389" s="18">
        <v>18.600000000000001</v>
      </c>
      <c r="N389" s="16">
        <v>4.4000000000000004</v>
      </c>
      <c r="O389" s="18">
        <v>15.6</v>
      </c>
      <c r="P389" s="16">
        <v>8.5</v>
      </c>
      <c r="Q389" s="16">
        <v>3.3</v>
      </c>
      <c r="R389" s="16">
        <v>2</v>
      </c>
      <c r="S389" s="16">
        <v>0.7</v>
      </c>
      <c r="T389" s="16">
        <v>6.8</v>
      </c>
      <c r="U389" s="18">
        <v>59.9</v>
      </c>
    </row>
    <row r="390" spans="1:21" ht="16.5" customHeight="1" x14ac:dyDescent="0.25">
      <c r="A390" s="7"/>
      <c r="B390" s="7"/>
      <c r="C390" s="7" t="s">
        <v>53</v>
      </c>
      <c r="D390" s="7"/>
      <c r="E390" s="7"/>
      <c r="F390" s="7"/>
      <c r="G390" s="7"/>
      <c r="H390" s="7"/>
      <c r="I390" s="7"/>
      <c r="J390" s="7"/>
      <c r="K390" s="7"/>
      <c r="L390" s="9" t="s">
        <v>47</v>
      </c>
      <c r="M390" s="18">
        <v>15.2</v>
      </c>
      <c r="N390" s="16">
        <v>3.4</v>
      </c>
      <c r="O390" s="18">
        <v>13.2</v>
      </c>
      <c r="P390" s="16">
        <v>6.8</v>
      </c>
      <c r="Q390" s="16">
        <v>2.6</v>
      </c>
      <c r="R390" s="16">
        <v>1.7</v>
      </c>
      <c r="S390" s="16">
        <v>0.5</v>
      </c>
      <c r="T390" s="16">
        <v>5.8</v>
      </c>
      <c r="U390" s="18">
        <v>49.2</v>
      </c>
    </row>
    <row r="391" spans="1:21" ht="16.5" customHeight="1" x14ac:dyDescent="0.25">
      <c r="A391" s="7"/>
      <c r="B391" s="7"/>
      <c r="C391" s="7" t="s">
        <v>54</v>
      </c>
      <c r="D391" s="7"/>
      <c r="E391" s="7"/>
      <c r="F391" s="7"/>
      <c r="G391" s="7"/>
      <c r="H391" s="7"/>
      <c r="I391" s="7"/>
      <c r="J391" s="7"/>
      <c r="K391" s="7"/>
      <c r="L391" s="9" t="s">
        <v>47</v>
      </c>
      <c r="M391" s="18">
        <v>13.1</v>
      </c>
      <c r="N391" s="16">
        <v>2.9</v>
      </c>
      <c r="O391" s="18">
        <v>11.7</v>
      </c>
      <c r="P391" s="16">
        <v>5.8</v>
      </c>
      <c r="Q391" s="16">
        <v>2.2000000000000002</v>
      </c>
      <c r="R391" s="16">
        <v>1.4</v>
      </c>
      <c r="S391" s="16">
        <v>0.4</v>
      </c>
      <c r="T391" s="16">
        <v>5</v>
      </c>
      <c r="U391" s="18">
        <v>42.6</v>
      </c>
    </row>
    <row r="392" spans="1:21" ht="16.5" customHeight="1" x14ac:dyDescent="0.25">
      <c r="A392" s="7"/>
      <c r="B392" s="7"/>
      <c r="C392" s="7" t="s">
        <v>55</v>
      </c>
      <c r="D392" s="7"/>
      <c r="E392" s="7"/>
      <c r="F392" s="7"/>
      <c r="G392" s="7"/>
      <c r="H392" s="7"/>
      <c r="I392" s="7"/>
      <c r="J392" s="7"/>
      <c r="K392" s="7"/>
      <c r="L392" s="9" t="s">
        <v>47</v>
      </c>
      <c r="M392" s="18">
        <v>14.9</v>
      </c>
      <c r="N392" s="16">
        <v>3.2</v>
      </c>
      <c r="O392" s="18">
        <v>12.6</v>
      </c>
      <c r="P392" s="16">
        <v>5.9</v>
      </c>
      <c r="Q392" s="16">
        <v>2.4</v>
      </c>
      <c r="R392" s="16">
        <v>1.6</v>
      </c>
      <c r="S392" s="16">
        <v>0.4</v>
      </c>
      <c r="T392" s="16">
        <v>4.8</v>
      </c>
      <c r="U392" s="18">
        <v>45.9</v>
      </c>
    </row>
    <row r="393" spans="1:21" ht="16.5" customHeight="1" x14ac:dyDescent="0.25">
      <c r="A393" s="7"/>
      <c r="B393" s="7"/>
      <c r="C393" s="7" t="s">
        <v>56</v>
      </c>
      <c r="D393" s="7"/>
      <c r="E393" s="7"/>
      <c r="F393" s="7"/>
      <c r="G393" s="7"/>
      <c r="H393" s="7"/>
      <c r="I393" s="7"/>
      <c r="J393" s="7"/>
      <c r="K393" s="7"/>
      <c r="L393" s="9" t="s">
        <v>47</v>
      </c>
      <c r="M393" s="18">
        <v>13.7</v>
      </c>
      <c r="N393" s="16">
        <v>3</v>
      </c>
      <c r="O393" s="18">
        <v>11.1</v>
      </c>
      <c r="P393" s="16">
        <v>5.4</v>
      </c>
      <c r="Q393" s="16">
        <v>2.2000000000000002</v>
      </c>
      <c r="R393" s="16">
        <v>1.5</v>
      </c>
      <c r="S393" s="16">
        <v>0.4</v>
      </c>
      <c r="T393" s="16">
        <v>4.5</v>
      </c>
      <c r="U393" s="18">
        <v>42</v>
      </c>
    </row>
    <row r="394" spans="1:21" ht="16.5" customHeight="1" x14ac:dyDescent="0.25">
      <c r="A394" s="7"/>
      <c r="B394" s="7"/>
      <c r="C394" s="7" t="s">
        <v>57</v>
      </c>
      <c r="D394" s="7"/>
      <c r="E394" s="7"/>
      <c r="F394" s="7"/>
      <c r="G394" s="7"/>
      <c r="H394" s="7"/>
      <c r="I394" s="7"/>
      <c r="J394" s="7"/>
      <c r="K394" s="7"/>
      <c r="L394" s="9" t="s">
        <v>47</v>
      </c>
      <c r="M394" s="18">
        <v>12.4</v>
      </c>
      <c r="N394" s="16">
        <v>2.5</v>
      </c>
      <c r="O394" s="16">
        <v>9.6999999999999993</v>
      </c>
      <c r="P394" s="16">
        <v>4.5</v>
      </c>
      <c r="Q394" s="16">
        <v>1.9</v>
      </c>
      <c r="R394" s="16">
        <v>1.4</v>
      </c>
      <c r="S394" s="16">
        <v>0.4</v>
      </c>
      <c r="T394" s="16">
        <v>3.4</v>
      </c>
      <c r="U394" s="18">
        <v>36.299999999999997</v>
      </c>
    </row>
    <row r="395" spans="1:21" ht="16.5" customHeight="1" x14ac:dyDescent="0.25">
      <c r="A395" s="7"/>
      <c r="B395" s="7"/>
      <c r="C395" s="7" t="s">
        <v>58</v>
      </c>
      <c r="D395" s="7"/>
      <c r="E395" s="7"/>
      <c r="F395" s="7"/>
      <c r="G395" s="7"/>
      <c r="H395" s="7"/>
      <c r="I395" s="7"/>
      <c r="J395" s="7"/>
      <c r="K395" s="7"/>
      <c r="L395" s="9" t="s">
        <v>47</v>
      </c>
      <c r="M395" s="18">
        <v>10.1</v>
      </c>
      <c r="N395" s="16">
        <v>2.1</v>
      </c>
      <c r="O395" s="16">
        <v>7.6</v>
      </c>
      <c r="P395" s="16">
        <v>3.6</v>
      </c>
      <c r="Q395" s="16">
        <v>1.5</v>
      </c>
      <c r="R395" s="16">
        <v>1.2</v>
      </c>
      <c r="S395" s="16">
        <v>0.3</v>
      </c>
      <c r="T395" s="16">
        <v>2.7</v>
      </c>
      <c r="U395" s="18">
        <v>29.1</v>
      </c>
    </row>
    <row r="396" spans="1:21" ht="16.5" customHeight="1" x14ac:dyDescent="0.25">
      <c r="A396" s="7"/>
      <c r="B396" s="7"/>
      <c r="C396" s="7" t="s">
        <v>59</v>
      </c>
      <c r="D396" s="7"/>
      <c r="E396" s="7"/>
      <c r="F396" s="7"/>
      <c r="G396" s="7"/>
      <c r="H396" s="7"/>
      <c r="I396" s="7"/>
      <c r="J396" s="7"/>
      <c r="K396" s="7"/>
      <c r="L396" s="9" t="s">
        <v>47</v>
      </c>
      <c r="M396" s="16">
        <v>7.4</v>
      </c>
      <c r="N396" s="16">
        <v>1.6</v>
      </c>
      <c r="O396" s="16">
        <v>5.6</v>
      </c>
      <c r="P396" s="16">
        <v>2.5</v>
      </c>
      <c r="Q396" s="16">
        <v>1.1000000000000001</v>
      </c>
      <c r="R396" s="16">
        <v>0.9</v>
      </c>
      <c r="S396" s="16">
        <v>0.2</v>
      </c>
      <c r="T396" s="16">
        <v>1.9</v>
      </c>
      <c r="U396" s="18">
        <v>21.3</v>
      </c>
    </row>
    <row r="397" spans="1:21" ht="16.5" customHeight="1" x14ac:dyDescent="0.25">
      <c r="A397" s="7"/>
      <c r="B397" s="7"/>
      <c r="C397" s="7" t="s">
        <v>60</v>
      </c>
      <c r="D397" s="7"/>
      <c r="E397" s="7"/>
      <c r="F397" s="7"/>
      <c r="G397" s="7"/>
      <c r="H397" s="7"/>
      <c r="I397" s="7"/>
      <c r="J397" s="7"/>
      <c r="K397" s="7"/>
      <c r="L397" s="9" t="s">
        <v>47</v>
      </c>
      <c r="M397" s="16">
        <v>5.2</v>
      </c>
      <c r="N397" s="16">
        <v>1.1000000000000001</v>
      </c>
      <c r="O397" s="16">
        <v>3.8</v>
      </c>
      <c r="P397" s="16">
        <v>1.6</v>
      </c>
      <c r="Q397" s="16">
        <v>0.7</v>
      </c>
      <c r="R397" s="26" t="s">
        <v>118</v>
      </c>
      <c r="S397" s="26" t="s">
        <v>118</v>
      </c>
      <c r="T397" s="16">
        <v>1.1000000000000001</v>
      </c>
      <c r="U397" s="18">
        <v>14.2</v>
      </c>
    </row>
    <row r="398" spans="1:21" ht="16.5" customHeight="1" x14ac:dyDescent="0.25">
      <c r="A398" s="7"/>
      <c r="B398" s="7"/>
      <c r="C398" s="7" t="s">
        <v>61</v>
      </c>
      <c r="D398" s="7"/>
      <c r="E398" s="7"/>
      <c r="F398" s="7"/>
      <c r="G398" s="7"/>
      <c r="H398" s="7"/>
      <c r="I398" s="7"/>
      <c r="J398" s="7"/>
      <c r="K398" s="7"/>
      <c r="L398" s="9" t="s">
        <v>47</v>
      </c>
      <c r="M398" s="16">
        <v>3.1</v>
      </c>
      <c r="N398" s="16">
        <v>0.6</v>
      </c>
      <c r="O398" s="16">
        <v>2.1</v>
      </c>
      <c r="P398" s="16">
        <v>0.9</v>
      </c>
      <c r="Q398" s="16">
        <v>0.4</v>
      </c>
      <c r="R398" s="26" t="s">
        <v>118</v>
      </c>
      <c r="S398" s="26" t="s">
        <v>118</v>
      </c>
      <c r="T398" s="16">
        <v>0.6</v>
      </c>
      <c r="U398" s="16">
        <v>8.1999999999999993</v>
      </c>
    </row>
    <row r="399" spans="1:21" ht="16.5" customHeight="1" x14ac:dyDescent="0.25">
      <c r="A399" s="7"/>
      <c r="B399" s="7"/>
      <c r="C399" s="7" t="s">
        <v>62</v>
      </c>
      <c r="D399" s="7"/>
      <c r="E399" s="7"/>
      <c r="F399" s="7"/>
      <c r="G399" s="7"/>
      <c r="H399" s="7"/>
      <c r="I399" s="7"/>
      <c r="J399" s="7"/>
      <c r="K399" s="7"/>
      <c r="L399" s="9" t="s">
        <v>47</v>
      </c>
      <c r="M399" s="16">
        <v>1.9</v>
      </c>
      <c r="N399" s="16">
        <v>0.4</v>
      </c>
      <c r="O399" s="16">
        <v>1.1000000000000001</v>
      </c>
      <c r="P399" s="16">
        <v>0.5</v>
      </c>
      <c r="Q399" s="16">
        <v>0.3</v>
      </c>
      <c r="R399" s="26" t="s">
        <v>118</v>
      </c>
      <c r="S399" s="26" t="s">
        <v>118</v>
      </c>
      <c r="T399" s="16">
        <v>0.4</v>
      </c>
      <c r="U399" s="16">
        <v>4.7</v>
      </c>
    </row>
    <row r="400" spans="1:21" ht="16.5" customHeight="1" x14ac:dyDescent="0.25">
      <c r="A400" s="7"/>
      <c r="B400" s="7"/>
      <c r="C400" s="7" t="s">
        <v>63</v>
      </c>
      <c r="D400" s="7"/>
      <c r="E400" s="7"/>
      <c r="F400" s="7"/>
      <c r="G400" s="7"/>
      <c r="H400" s="7"/>
      <c r="I400" s="7"/>
      <c r="J400" s="7"/>
      <c r="K400" s="7"/>
      <c r="L400" s="9" t="s">
        <v>47</v>
      </c>
      <c r="M400" s="16">
        <v>1</v>
      </c>
      <c r="N400" s="16">
        <v>0.2</v>
      </c>
      <c r="O400" s="16">
        <v>0.6</v>
      </c>
      <c r="P400" s="16">
        <v>0.3</v>
      </c>
      <c r="Q400" s="16">
        <v>0.1</v>
      </c>
      <c r="R400" s="26" t="s">
        <v>118</v>
      </c>
      <c r="S400" s="26" t="s">
        <v>118</v>
      </c>
      <c r="T400" s="16">
        <v>0.2</v>
      </c>
      <c r="U400" s="16">
        <v>2.7</v>
      </c>
    </row>
    <row r="401" spans="1:21" ht="16.5" customHeight="1" x14ac:dyDescent="0.25">
      <c r="A401" s="7"/>
      <c r="B401" s="7"/>
      <c r="C401" s="7" t="s">
        <v>64</v>
      </c>
      <c r="D401" s="7"/>
      <c r="E401" s="7"/>
      <c r="F401" s="7"/>
      <c r="G401" s="7"/>
      <c r="H401" s="7"/>
      <c r="I401" s="7"/>
      <c r="J401" s="7"/>
      <c r="K401" s="7"/>
      <c r="L401" s="9" t="s">
        <v>47</v>
      </c>
      <c r="M401" s="16">
        <v>0.6</v>
      </c>
      <c r="N401" s="16">
        <v>0.2</v>
      </c>
      <c r="O401" s="16">
        <v>0.4</v>
      </c>
      <c r="P401" s="16">
        <v>0.2</v>
      </c>
      <c r="Q401" s="16">
        <v>0.1</v>
      </c>
      <c r="R401" s="26" t="s">
        <v>118</v>
      </c>
      <c r="S401" s="26" t="s">
        <v>118</v>
      </c>
      <c r="T401" s="16">
        <v>0.1</v>
      </c>
      <c r="U401" s="16">
        <v>1.7</v>
      </c>
    </row>
    <row r="402" spans="1:21" ht="16.5" customHeight="1" x14ac:dyDescent="0.25">
      <c r="A402" s="7"/>
      <c r="B402" s="7"/>
      <c r="C402" s="7" t="s">
        <v>65</v>
      </c>
      <c r="D402" s="7"/>
      <c r="E402" s="7"/>
      <c r="F402" s="7"/>
      <c r="G402" s="7"/>
      <c r="H402" s="7"/>
      <c r="I402" s="7"/>
      <c r="J402" s="7"/>
      <c r="K402" s="7"/>
      <c r="L402" s="9" t="s">
        <v>47</v>
      </c>
      <c r="M402" s="22">
        <v>259.7</v>
      </c>
      <c r="N402" s="18">
        <v>56.7</v>
      </c>
      <c r="O402" s="22">
        <v>217</v>
      </c>
      <c r="P402" s="18">
        <v>98.8</v>
      </c>
      <c r="Q402" s="18">
        <v>41.6</v>
      </c>
      <c r="R402" s="18">
        <v>28</v>
      </c>
      <c r="S402" s="16">
        <v>7.4</v>
      </c>
      <c r="T402" s="18">
        <v>73.400000000000006</v>
      </c>
      <c r="U402" s="22">
        <v>782.7</v>
      </c>
    </row>
    <row r="403" spans="1:21" ht="16.5" customHeight="1" x14ac:dyDescent="0.25">
      <c r="A403" s="7"/>
      <c r="B403" s="7" t="s">
        <v>71</v>
      </c>
      <c r="C403" s="7"/>
      <c r="D403" s="7"/>
      <c r="E403" s="7"/>
      <c r="F403" s="7"/>
      <c r="G403" s="7"/>
      <c r="H403" s="7"/>
      <c r="I403" s="7"/>
      <c r="J403" s="7"/>
      <c r="K403" s="7"/>
      <c r="L403" s="9"/>
      <c r="M403" s="10"/>
      <c r="N403" s="10"/>
      <c r="O403" s="10"/>
      <c r="P403" s="10"/>
      <c r="Q403" s="10"/>
      <c r="R403" s="10"/>
      <c r="S403" s="10"/>
      <c r="T403" s="10"/>
      <c r="U403" s="10"/>
    </row>
    <row r="404" spans="1:21" ht="16.5" customHeight="1" x14ac:dyDescent="0.25">
      <c r="A404" s="7"/>
      <c r="B404" s="7"/>
      <c r="C404" s="7" t="s">
        <v>65</v>
      </c>
      <c r="D404" s="7"/>
      <c r="E404" s="7"/>
      <c r="F404" s="7"/>
      <c r="G404" s="7"/>
      <c r="H404" s="7"/>
      <c r="I404" s="7"/>
      <c r="J404" s="7"/>
      <c r="K404" s="7"/>
      <c r="L404" s="9" t="s">
        <v>67</v>
      </c>
      <c r="M404" s="18">
        <v>33.200000000000003</v>
      </c>
      <c r="N404" s="16">
        <v>7.2</v>
      </c>
      <c r="O404" s="18">
        <v>27.7</v>
      </c>
      <c r="P404" s="18">
        <v>12.6</v>
      </c>
      <c r="Q404" s="16">
        <v>5.3</v>
      </c>
      <c r="R404" s="16">
        <v>3.6</v>
      </c>
      <c r="S404" s="16">
        <v>0.9</v>
      </c>
      <c r="T404" s="16">
        <v>9.4</v>
      </c>
      <c r="U404" s="22">
        <v>100</v>
      </c>
    </row>
    <row r="405" spans="1:21" ht="16.5" customHeight="1" x14ac:dyDescent="0.25">
      <c r="A405" s="7" t="s">
        <v>79</v>
      </c>
      <c r="B405" s="7"/>
      <c r="C405" s="7"/>
      <c r="D405" s="7"/>
      <c r="E405" s="7"/>
      <c r="F405" s="7"/>
      <c r="G405" s="7"/>
      <c r="H405" s="7"/>
      <c r="I405" s="7"/>
      <c r="J405" s="7"/>
      <c r="K405" s="7"/>
      <c r="L405" s="9"/>
      <c r="M405" s="10"/>
      <c r="N405" s="10"/>
      <c r="O405" s="10"/>
      <c r="P405" s="10"/>
      <c r="Q405" s="10"/>
      <c r="R405" s="10"/>
      <c r="S405" s="10"/>
      <c r="T405" s="10"/>
      <c r="U405" s="10"/>
    </row>
    <row r="406" spans="1:21" ht="16.5" customHeight="1" x14ac:dyDescent="0.25">
      <c r="A406" s="7"/>
      <c r="B406" s="7" t="s">
        <v>45</v>
      </c>
      <c r="C406" s="7"/>
      <c r="D406" s="7"/>
      <c r="E406" s="7"/>
      <c r="F406" s="7"/>
      <c r="G406" s="7"/>
      <c r="H406" s="7"/>
      <c r="I406" s="7"/>
      <c r="J406" s="7"/>
      <c r="K406" s="7"/>
      <c r="L406" s="9"/>
      <c r="M406" s="10"/>
      <c r="N406" s="10"/>
      <c r="O406" s="10"/>
      <c r="P406" s="10"/>
      <c r="Q406" s="10"/>
      <c r="R406" s="10"/>
      <c r="S406" s="10"/>
      <c r="T406" s="10"/>
      <c r="U406" s="10"/>
    </row>
    <row r="407" spans="1:21" ht="16.5" customHeight="1" x14ac:dyDescent="0.25">
      <c r="A407" s="7"/>
      <c r="B407" s="7"/>
      <c r="C407" s="7" t="s">
        <v>46</v>
      </c>
      <c r="D407" s="7"/>
      <c r="E407" s="7"/>
      <c r="F407" s="7"/>
      <c r="G407" s="7"/>
      <c r="H407" s="7"/>
      <c r="I407" s="7"/>
      <c r="J407" s="7"/>
      <c r="K407" s="7"/>
      <c r="L407" s="9" t="s">
        <v>47</v>
      </c>
      <c r="M407" s="18">
        <v>15.2</v>
      </c>
      <c r="N407" s="16">
        <v>3.4</v>
      </c>
      <c r="O407" s="18">
        <v>13.5</v>
      </c>
      <c r="P407" s="16">
        <v>5.5</v>
      </c>
      <c r="Q407" s="16">
        <v>2.5</v>
      </c>
      <c r="R407" s="16">
        <v>1.5</v>
      </c>
      <c r="S407" s="16">
        <v>0.4</v>
      </c>
      <c r="T407" s="16">
        <v>3.6</v>
      </c>
      <c r="U407" s="18">
        <v>45.7</v>
      </c>
    </row>
    <row r="408" spans="1:21" ht="16.5" customHeight="1" x14ac:dyDescent="0.25">
      <c r="A408" s="7"/>
      <c r="B408" s="7"/>
      <c r="C408" s="7" t="s">
        <v>48</v>
      </c>
      <c r="D408" s="7"/>
      <c r="E408" s="7"/>
      <c r="F408" s="7"/>
      <c r="G408" s="7"/>
      <c r="H408" s="7"/>
      <c r="I408" s="7"/>
      <c r="J408" s="7"/>
      <c r="K408" s="7"/>
      <c r="L408" s="9" t="s">
        <v>47</v>
      </c>
      <c r="M408" s="18">
        <v>15.1</v>
      </c>
      <c r="N408" s="16">
        <v>3.1</v>
      </c>
      <c r="O408" s="18">
        <v>13.2</v>
      </c>
      <c r="P408" s="16">
        <v>5.6</v>
      </c>
      <c r="Q408" s="16">
        <v>2.4</v>
      </c>
      <c r="R408" s="16">
        <v>1.7</v>
      </c>
      <c r="S408" s="16">
        <v>0.3</v>
      </c>
      <c r="T408" s="16">
        <v>3.6</v>
      </c>
      <c r="U408" s="18">
        <v>45.1</v>
      </c>
    </row>
    <row r="409" spans="1:21" ht="16.5" customHeight="1" x14ac:dyDescent="0.25">
      <c r="A409" s="7"/>
      <c r="B409" s="7"/>
      <c r="C409" s="7" t="s">
        <v>49</v>
      </c>
      <c r="D409" s="7"/>
      <c r="E409" s="7"/>
      <c r="F409" s="7"/>
      <c r="G409" s="7"/>
      <c r="H409" s="7"/>
      <c r="I409" s="7"/>
      <c r="J409" s="7"/>
      <c r="K409" s="7"/>
      <c r="L409" s="9" t="s">
        <v>47</v>
      </c>
      <c r="M409" s="18">
        <v>13.8</v>
      </c>
      <c r="N409" s="16">
        <v>3</v>
      </c>
      <c r="O409" s="18">
        <v>12.1</v>
      </c>
      <c r="P409" s="16">
        <v>5.3</v>
      </c>
      <c r="Q409" s="16">
        <v>2.2000000000000002</v>
      </c>
      <c r="R409" s="16">
        <v>1.5</v>
      </c>
      <c r="S409" s="16">
        <v>0.3</v>
      </c>
      <c r="T409" s="16">
        <v>3.3</v>
      </c>
      <c r="U409" s="18">
        <v>41.6</v>
      </c>
    </row>
    <row r="410" spans="1:21" ht="16.5" customHeight="1" x14ac:dyDescent="0.25">
      <c r="A410" s="7"/>
      <c r="B410" s="7"/>
      <c r="C410" s="7" t="s">
        <v>50</v>
      </c>
      <c r="D410" s="7"/>
      <c r="E410" s="7"/>
      <c r="F410" s="7"/>
      <c r="G410" s="7"/>
      <c r="H410" s="7"/>
      <c r="I410" s="7"/>
      <c r="J410" s="7"/>
      <c r="K410" s="7"/>
      <c r="L410" s="9" t="s">
        <v>47</v>
      </c>
      <c r="M410" s="18">
        <v>12.8</v>
      </c>
      <c r="N410" s="16">
        <v>2.9</v>
      </c>
      <c r="O410" s="18">
        <v>10.7</v>
      </c>
      <c r="P410" s="16">
        <v>4.5</v>
      </c>
      <c r="Q410" s="16">
        <v>2.2000000000000002</v>
      </c>
      <c r="R410" s="16">
        <v>1.3</v>
      </c>
      <c r="S410" s="16">
        <v>0.5</v>
      </c>
      <c r="T410" s="16">
        <v>3.1</v>
      </c>
      <c r="U410" s="18">
        <v>37.799999999999997</v>
      </c>
    </row>
    <row r="411" spans="1:21" ht="16.5" customHeight="1" x14ac:dyDescent="0.25">
      <c r="A411" s="7"/>
      <c r="B411" s="7"/>
      <c r="C411" s="7" t="s">
        <v>51</v>
      </c>
      <c r="D411" s="7"/>
      <c r="E411" s="7"/>
      <c r="F411" s="7"/>
      <c r="G411" s="7"/>
      <c r="H411" s="7"/>
      <c r="I411" s="7"/>
      <c r="J411" s="7"/>
      <c r="K411" s="7"/>
      <c r="L411" s="9" t="s">
        <v>47</v>
      </c>
      <c r="M411" s="18">
        <v>11.2</v>
      </c>
      <c r="N411" s="16">
        <v>2.7</v>
      </c>
      <c r="O411" s="16">
        <v>9.5</v>
      </c>
      <c r="P411" s="16">
        <v>4.4000000000000004</v>
      </c>
      <c r="Q411" s="16">
        <v>1.8</v>
      </c>
      <c r="R411" s="16">
        <v>1.1000000000000001</v>
      </c>
      <c r="S411" s="16">
        <v>0.4</v>
      </c>
      <c r="T411" s="16">
        <v>3.4</v>
      </c>
      <c r="U411" s="18">
        <v>34.5</v>
      </c>
    </row>
    <row r="412" spans="1:21" ht="16.5" customHeight="1" x14ac:dyDescent="0.25">
      <c r="A412" s="7"/>
      <c r="B412" s="7"/>
      <c r="C412" s="7" t="s">
        <v>52</v>
      </c>
      <c r="D412" s="7"/>
      <c r="E412" s="7"/>
      <c r="F412" s="7"/>
      <c r="G412" s="7"/>
      <c r="H412" s="7"/>
      <c r="I412" s="7"/>
      <c r="J412" s="7"/>
      <c r="K412" s="7"/>
      <c r="L412" s="9" t="s">
        <v>47</v>
      </c>
      <c r="M412" s="16">
        <v>8.9</v>
      </c>
      <c r="N412" s="16">
        <v>2.1</v>
      </c>
      <c r="O412" s="16">
        <v>7.5</v>
      </c>
      <c r="P412" s="16">
        <v>4</v>
      </c>
      <c r="Q412" s="16">
        <v>1.6</v>
      </c>
      <c r="R412" s="16">
        <v>1</v>
      </c>
      <c r="S412" s="16">
        <v>0.3</v>
      </c>
      <c r="T412" s="16">
        <v>3.2</v>
      </c>
      <c r="U412" s="18">
        <v>28.6</v>
      </c>
    </row>
    <row r="413" spans="1:21" ht="16.5" customHeight="1" x14ac:dyDescent="0.25">
      <c r="A413" s="7"/>
      <c r="B413" s="7"/>
      <c r="C413" s="7" t="s">
        <v>53</v>
      </c>
      <c r="D413" s="7"/>
      <c r="E413" s="7"/>
      <c r="F413" s="7"/>
      <c r="G413" s="7"/>
      <c r="H413" s="7"/>
      <c r="I413" s="7"/>
      <c r="J413" s="7"/>
      <c r="K413" s="7"/>
      <c r="L413" s="9" t="s">
        <v>47</v>
      </c>
      <c r="M413" s="16">
        <v>7.5</v>
      </c>
      <c r="N413" s="16">
        <v>1.6</v>
      </c>
      <c r="O413" s="16">
        <v>6.4</v>
      </c>
      <c r="P413" s="16">
        <v>3.2</v>
      </c>
      <c r="Q413" s="16">
        <v>1.2</v>
      </c>
      <c r="R413" s="16">
        <v>0.9</v>
      </c>
      <c r="S413" s="16">
        <v>0.2</v>
      </c>
      <c r="T413" s="16">
        <v>2.7</v>
      </c>
      <c r="U413" s="18">
        <v>23.9</v>
      </c>
    </row>
    <row r="414" spans="1:21" ht="16.5" customHeight="1" x14ac:dyDescent="0.25">
      <c r="A414" s="7"/>
      <c r="B414" s="7"/>
      <c r="C414" s="7" t="s">
        <v>54</v>
      </c>
      <c r="D414" s="7"/>
      <c r="E414" s="7"/>
      <c r="F414" s="7"/>
      <c r="G414" s="7"/>
      <c r="H414" s="7"/>
      <c r="I414" s="7"/>
      <c r="J414" s="7"/>
      <c r="K414" s="7"/>
      <c r="L414" s="9" t="s">
        <v>47</v>
      </c>
      <c r="M414" s="16">
        <v>6.7</v>
      </c>
      <c r="N414" s="16">
        <v>1.5</v>
      </c>
      <c r="O414" s="16">
        <v>6</v>
      </c>
      <c r="P414" s="16">
        <v>2.9</v>
      </c>
      <c r="Q414" s="16">
        <v>1.2</v>
      </c>
      <c r="R414" s="16">
        <v>0.7</v>
      </c>
      <c r="S414" s="16">
        <v>0.2</v>
      </c>
      <c r="T414" s="16">
        <v>2.4</v>
      </c>
      <c r="U414" s="18">
        <v>21.7</v>
      </c>
    </row>
    <row r="415" spans="1:21" ht="16.5" customHeight="1" x14ac:dyDescent="0.25">
      <c r="A415" s="7"/>
      <c r="B415" s="7"/>
      <c r="C415" s="7" t="s">
        <v>55</v>
      </c>
      <c r="D415" s="7"/>
      <c r="E415" s="7"/>
      <c r="F415" s="7"/>
      <c r="G415" s="7"/>
      <c r="H415" s="7"/>
      <c r="I415" s="7"/>
      <c r="J415" s="7"/>
      <c r="K415" s="7"/>
      <c r="L415" s="9" t="s">
        <v>47</v>
      </c>
      <c r="M415" s="16">
        <v>8.1</v>
      </c>
      <c r="N415" s="16">
        <v>1.7</v>
      </c>
      <c r="O415" s="16">
        <v>6.6</v>
      </c>
      <c r="P415" s="16">
        <v>3</v>
      </c>
      <c r="Q415" s="16">
        <v>1.3</v>
      </c>
      <c r="R415" s="16">
        <v>0.8</v>
      </c>
      <c r="S415" s="16">
        <v>0.2</v>
      </c>
      <c r="T415" s="16">
        <v>2.5</v>
      </c>
      <c r="U415" s="18">
        <v>24.2</v>
      </c>
    </row>
    <row r="416" spans="1:21" ht="16.5" customHeight="1" x14ac:dyDescent="0.25">
      <c r="A416" s="7"/>
      <c r="B416" s="7"/>
      <c r="C416" s="7" t="s">
        <v>56</v>
      </c>
      <c r="D416" s="7"/>
      <c r="E416" s="7"/>
      <c r="F416" s="7"/>
      <c r="G416" s="7"/>
      <c r="H416" s="7"/>
      <c r="I416" s="7"/>
      <c r="J416" s="7"/>
      <c r="K416" s="7"/>
      <c r="L416" s="9" t="s">
        <v>47</v>
      </c>
      <c r="M416" s="16">
        <v>7.1</v>
      </c>
      <c r="N416" s="16">
        <v>1.5</v>
      </c>
      <c r="O416" s="16">
        <v>5.7</v>
      </c>
      <c r="P416" s="16">
        <v>2.8</v>
      </c>
      <c r="Q416" s="16">
        <v>1.2</v>
      </c>
      <c r="R416" s="16">
        <v>0.8</v>
      </c>
      <c r="S416" s="16">
        <v>0.2</v>
      </c>
      <c r="T416" s="16">
        <v>2.2999999999999998</v>
      </c>
      <c r="U416" s="18">
        <v>21.5</v>
      </c>
    </row>
    <row r="417" spans="1:21" ht="16.5" customHeight="1" x14ac:dyDescent="0.25">
      <c r="A417" s="7"/>
      <c r="B417" s="7"/>
      <c r="C417" s="7" t="s">
        <v>57</v>
      </c>
      <c r="D417" s="7"/>
      <c r="E417" s="7"/>
      <c r="F417" s="7"/>
      <c r="G417" s="7"/>
      <c r="H417" s="7"/>
      <c r="I417" s="7"/>
      <c r="J417" s="7"/>
      <c r="K417" s="7"/>
      <c r="L417" s="9" t="s">
        <v>47</v>
      </c>
      <c r="M417" s="16">
        <v>6.4</v>
      </c>
      <c r="N417" s="16">
        <v>1.3</v>
      </c>
      <c r="O417" s="16">
        <v>4.9000000000000004</v>
      </c>
      <c r="P417" s="16">
        <v>2.4</v>
      </c>
      <c r="Q417" s="16">
        <v>1</v>
      </c>
      <c r="R417" s="16">
        <v>0.8</v>
      </c>
      <c r="S417" s="16">
        <v>0.2</v>
      </c>
      <c r="T417" s="16">
        <v>1.7</v>
      </c>
      <c r="U417" s="18">
        <v>18.7</v>
      </c>
    </row>
    <row r="418" spans="1:21" ht="16.5" customHeight="1" x14ac:dyDescent="0.25">
      <c r="A418" s="7"/>
      <c r="B418" s="7"/>
      <c r="C418" s="7" t="s">
        <v>58</v>
      </c>
      <c r="D418" s="7"/>
      <c r="E418" s="7"/>
      <c r="F418" s="7"/>
      <c r="G418" s="7"/>
      <c r="H418" s="7"/>
      <c r="I418" s="7"/>
      <c r="J418" s="7"/>
      <c r="K418" s="7"/>
      <c r="L418" s="9" t="s">
        <v>47</v>
      </c>
      <c r="M418" s="16">
        <v>4.9000000000000004</v>
      </c>
      <c r="N418" s="16">
        <v>1</v>
      </c>
      <c r="O418" s="16">
        <v>3.8</v>
      </c>
      <c r="P418" s="16">
        <v>1.8</v>
      </c>
      <c r="Q418" s="16">
        <v>0.8</v>
      </c>
      <c r="R418" s="16">
        <v>0.6</v>
      </c>
      <c r="S418" s="16">
        <v>0.1</v>
      </c>
      <c r="T418" s="16">
        <v>1.4</v>
      </c>
      <c r="U418" s="18">
        <v>14.4</v>
      </c>
    </row>
    <row r="419" spans="1:21" ht="16.5" customHeight="1" x14ac:dyDescent="0.25">
      <c r="A419" s="7"/>
      <c r="B419" s="7"/>
      <c r="C419" s="7" t="s">
        <v>59</v>
      </c>
      <c r="D419" s="7"/>
      <c r="E419" s="7"/>
      <c r="F419" s="7"/>
      <c r="G419" s="7"/>
      <c r="H419" s="7"/>
      <c r="I419" s="7"/>
      <c r="J419" s="7"/>
      <c r="K419" s="7"/>
      <c r="L419" s="9" t="s">
        <v>47</v>
      </c>
      <c r="M419" s="16">
        <v>3.6</v>
      </c>
      <c r="N419" s="16">
        <v>0.8</v>
      </c>
      <c r="O419" s="16">
        <v>2.9</v>
      </c>
      <c r="P419" s="16">
        <v>1.3</v>
      </c>
      <c r="Q419" s="16">
        <v>0.5</v>
      </c>
      <c r="R419" s="16">
        <v>0.4</v>
      </c>
      <c r="S419" s="16">
        <v>0.1</v>
      </c>
      <c r="T419" s="16">
        <v>0.9</v>
      </c>
      <c r="U419" s="18">
        <v>10.6</v>
      </c>
    </row>
    <row r="420" spans="1:21" ht="16.5" customHeight="1" x14ac:dyDescent="0.25">
      <c r="A420" s="7"/>
      <c r="B420" s="7"/>
      <c r="C420" s="7" t="s">
        <v>60</v>
      </c>
      <c r="D420" s="7"/>
      <c r="E420" s="7"/>
      <c r="F420" s="7"/>
      <c r="G420" s="7"/>
      <c r="H420" s="7"/>
      <c r="I420" s="7"/>
      <c r="J420" s="7"/>
      <c r="K420" s="7"/>
      <c r="L420" s="9" t="s">
        <v>47</v>
      </c>
      <c r="M420" s="16">
        <v>2.4</v>
      </c>
      <c r="N420" s="16">
        <v>0.5</v>
      </c>
      <c r="O420" s="16">
        <v>1.9</v>
      </c>
      <c r="P420" s="16">
        <v>0.8</v>
      </c>
      <c r="Q420" s="16">
        <v>0.3</v>
      </c>
      <c r="R420" s="26" t="s">
        <v>118</v>
      </c>
      <c r="S420" s="26" t="s">
        <v>118</v>
      </c>
      <c r="T420" s="16">
        <v>0.6</v>
      </c>
      <c r="U420" s="16">
        <v>6.9</v>
      </c>
    </row>
    <row r="421" spans="1:21" ht="16.5" customHeight="1" x14ac:dyDescent="0.25">
      <c r="A421" s="7"/>
      <c r="B421" s="7"/>
      <c r="C421" s="7" t="s">
        <v>61</v>
      </c>
      <c r="D421" s="7"/>
      <c r="E421" s="7"/>
      <c r="F421" s="7"/>
      <c r="G421" s="7"/>
      <c r="H421" s="7"/>
      <c r="I421" s="7"/>
      <c r="J421" s="7"/>
      <c r="K421" s="7"/>
      <c r="L421" s="9" t="s">
        <v>47</v>
      </c>
      <c r="M421" s="16">
        <v>1.6</v>
      </c>
      <c r="N421" s="16">
        <v>0.3</v>
      </c>
      <c r="O421" s="16">
        <v>1.1000000000000001</v>
      </c>
      <c r="P421" s="16">
        <v>0.5</v>
      </c>
      <c r="Q421" s="16">
        <v>0.2</v>
      </c>
      <c r="R421" s="26" t="s">
        <v>118</v>
      </c>
      <c r="S421" s="26" t="s">
        <v>118</v>
      </c>
      <c r="T421" s="16">
        <v>0.4</v>
      </c>
      <c r="U421" s="16">
        <v>4.2</v>
      </c>
    </row>
    <row r="422" spans="1:21" ht="16.5" customHeight="1" x14ac:dyDescent="0.25">
      <c r="A422" s="7"/>
      <c r="B422" s="7"/>
      <c r="C422" s="7" t="s">
        <v>62</v>
      </c>
      <c r="D422" s="7"/>
      <c r="E422" s="7"/>
      <c r="F422" s="7"/>
      <c r="G422" s="7"/>
      <c r="H422" s="7"/>
      <c r="I422" s="7"/>
      <c r="J422" s="7"/>
      <c r="K422" s="7"/>
      <c r="L422" s="9" t="s">
        <v>47</v>
      </c>
      <c r="M422" s="16">
        <v>1</v>
      </c>
      <c r="N422" s="16">
        <v>0.2</v>
      </c>
      <c r="O422" s="16">
        <v>0.6</v>
      </c>
      <c r="P422" s="16">
        <v>0.3</v>
      </c>
      <c r="Q422" s="16">
        <v>0.1</v>
      </c>
      <c r="R422" s="26" t="s">
        <v>118</v>
      </c>
      <c r="S422" s="26" t="s">
        <v>118</v>
      </c>
      <c r="T422" s="16">
        <v>0.2</v>
      </c>
      <c r="U422" s="16">
        <v>2.6</v>
      </c>
    </row>
    <row r="423" spans="1:21" ht="16.5" customHeight="1" x14ac:dyDescent="0.25">
      <c r="A423" s="7"/>
      <c r="B423" s="7"/>
      <c r="C423" s="7" t="s">
        <v>63</v>
      </c>
      <c r="D423" s="7"/>
      <c r="E423" s="7"/>
      <c r="F423" s="7"/>
      <c r="G423" s="7"/>
      <c r="H423" s="7"/>
      <c r="I423" s="7"/>
      <c r="J423" s="7"/>
      <c r="K423" s="7"/>
      <c r="L423" s="9" t="s">
        <v>47</v>
      </c>
      <c r="M423" s="16">
        <v>0.5</v>
      </c>
      <c r="N423" s="16">
        <v>0.1</v>
      </c>
      <c r="O423" s="16">
        <v>0.4</v>
      </c>
      <c r="P423" s="16">
        <v>0.2</v>
      </c>
      <c r="Q423" s="16">
        <v>0.1</v>
      </c>
      <c r="R423" s="26" t="s">
        <v>118</v>
      </c>
      <c r="S423" s="26" t="s">
        <v>118</v>
      </c>
      <c r="T423" s="16">
        <v>0.2</v>
      </c>
      <c r="U423" s="16">
        <v>1.6</v>
      </c>
    </row>
    <row r="424" spans="1:21" ht="16.5" customHeight="1" x14ac:dyDescent="0.25">
      <c r="A424" s="7"/>
      <c r="B424" s="7"/>
      <c r="C424" s="7" t="s">
        <v>64</v>
      </c>
      <c r="D424" s="7"/>
      <c r="E424" s="7"/>
      <c r="F424" s="7"/>
      <c r="G424" s="7"/>
      <c r="H424" s="7"/>
      <c r="I424" s="7"/>
      <c r="J424" s="7"/>
      <c r="K424" s="7"/>
      <c r="L424" s="9" t="s">
        <v>47</v>
      </c>
      <c r="M424" s="16">
        <v>0.3</v>
      </c>
      <c r="N424" s="16">
        <v>0.1</v>
      </c>
      <c r="O424" s="16">
        <v>0.3</v>
      </c>
      <c r="P424" s="16">
        <v>0.1</v>
      </c>
      <c r="Q424" s="16">
        <v>0.1</v>
      </c>
      <c r="R424" s="26" t="s">
        <v>118</v>
      </c>
      <c r="S424" s="26" t="s">
        <v>118</v>
      </c>
      <c r="T424" s="16">
        <v>0.1</v>
      </c>
      <c r="U424" s="16">
        <v>1</v>
      </c>
    </row>
    <row r="425" spans="1:21" ht="16.5" customHeight="1" x14ac:dyDescent="0.25">
      <c r="A425" s="7"/>
      <c r="B425" s="7"/>
      <c r="C425" s="7" t="s">
        <v>65</v>
      </c>
      <c r="D425" s="7"/>
      <c r="E425" s="7"/>
      <c r="F425" s="7"/>
      <c r="G425" s="7"/>
      <c r="H425" s="7"/>
      <c r="I425" s="7"/>
      <c r="J425" s="7"/>
      <c r="K425" s="7"/>
      <c r="L425" s="9" t="s">
        <v>47</v>
      </c>
      <c r="M425" s="22">
        <v>127.2</v>
      </c>
      <c r="N425" s="18">
        <v>27.9</v>
      </c>
      <c r="O425" s="22">
        <v>107.1</v>
      </c>
      <c r="P425" s="18">
        <v>48.6</v>
      </c>
      <c r="Q425" s="18">
        <v>20.7</v>
      </c>
      <c r="R425" s="18">
        <v>13.8</v>
      </c>
      <c r="S425" s="16">
        <v>3.5</v>
      </c>
      <c r="T425" s="18">
        <v>35.700000000000003</v>
      </c>
      <c r="U425" s="22">
        <v>384.6</v>
      </c>
    </row>
    <row r="426" spans="1:21" ht="16.5" customHeight="1" x14ac:dyDescent="0.25">
      <c r="A426" s="7"/>
      <c r="B426" s="7" t="s">
        <v>66</v>
      </c>
      <c r="C426" s="7"/>
      <c r="D426" s="7"/>
      <c r="E426" s="7"/>
      <c r="F426" s="7"/>
      <c r="G426" s="7"/>
      <c r="H426" s="7"/>
      <c r="I426" s="7"/>
      <c r="J426" s="7"/>
      <c r="K426" s="7"/>
      <c r="L426" s="9"/>
      <c r="M426" s="10"/>
      <c r="N426" s="10"/>
      <c r="O426" s="10"/>
      <c r="P426" s="10"/>
      <c r="Q426" s="10"/>
      <c r="R426" s="10"/>
      <c r="S426" s="10"/>
      <c r="T426" s="10"/>
      <c r="U426" s="10"/>
    </row>
    <row r="427" spans="1:21" ht="16.5" customHeight="1" x14ac:dyDescent="0.25">
      <c r="A427" s="7"/>
      <c r="B427" s="7"/>
      <c r="C427" s="7" t="s">
        <v>65</v>
      </c>
      <c r="D427" s="7"/>
      <c r="E427" s="7"/>
      <c r="F427" s="7"/>
      <c r="G427" s="7"/>
      <c r="H427" s="7"/>
      <c r="I427" s="7"/>
      <c r="J427" s="7"/>
      <c r="K427" s="7"/>
      <c r="L427" s="9" t="s">
        <v>67</v>
      </c>
      <c r="M427" s="18">
        <v>50.1</v>
      </c>
      <c r="N427" s="18">
        <v>49.9</v>
      </c>
      <c r="O427" s="18">
        <v>50.4</v>
      </c>
      <c r="P427" s="18">
        <v>50</v>
      </c>
      <c r="Q427" s="18">
        <v>50.6</v>
      </c>
      <c r="R427" s="18">
        <v>50.2</v>
      </c>
      <c r="S427" s="18">
        <v>48.8</v>
      </c>
      <c r="T427" s="18">
        <v>49.5</v>
      </c>
      <c r="U427" s="18">
        <v>50.1</v>
      </c>
    </row>
    <row r="428" spans="1:21" ht="16.5" customHeight="1" x14ac:dyDescent="0.25">
      <c r="A428" s="7"/>
      <c r="B428" s="7" t="s">
        <v>68</v>
      </c>
      <c r="C428" s="7"/>
      <c r="D428" s="7"/>
      <c r="E428" s="7"/>
      <c r="F428" s="7"/>
      <c r="G428" s="7"/>
      <c r="H428" s="7"/>
      <c r="I428" s="7"/>
      <c r="J428" s="7"/>
      <c r="K428" s="7"/>
      <c r="L428" s="9"/>
      <c r="M428" s="10"/>
      <c r="N428" s="10"/>
      <c r="O428" s="10"/>
      <c r="P428" s="10"/>
      <c r="Q428" s="10"/>
      <c r="R428" s="10"/>
      <c r="S428" s="10"/>
      <c r="T428" s="10"/>
      <c r="U428" s="10"/>
    </row>
    <row r="429" spans="1:21" ht="16.5" customHeight="1" x14ac:dyDescent="0.25">
      <c r="A429" s="7"/>
      <c r="B429" s="7"/>
      <c r="C429" s="7" t="s">
        <v>46</v>
      </c>
      <c r="D429" s="7"/>
      <c r="E429" s="7"/>
      <c r="F429" s="7"/>
      <c r="G429" s="7"/>
      <c r="H429" s="7"/>
      <c r="I429" s="7"/>
      <c r="J429" s="7"/>
      <c r="K429" s="7"/>
      <c r="L429" s="9" t="s">
        <v>47</v>
      </c>
      <c r="M429" s="18">
        <v>16.3</v>
      </c>
      <c r="N429" s="16">
        <v>3.5</v>
      </c>
      <c r="O429" s="18">
        <v>13.8</v>
      </c>
      <c r="P429" s="16">
        <v>5.8</v>
      </c>
      <c r="Q429" s="16">
        <v>2.6</v>
      </c>
      <c r="R429" s="16">
        <v>1.6</v>
      </c>
      <c r="S429" s="16">
        <v>0.5</v>
      </c>
      <c r="T429" s="16">
        <v>3.9</v>
      </c>
      <c r="U429" s="18">
        <v>48</v>
      </c>
    </row>
    <row r="430" spans="1:21" ht="16.5" customHeight="1" x14ac:dyDescent="0.25">
      <c r="A430" s="7"/>
      <c r="B430" s="7"/>
      <c r="C430" s="7" t="s">
        <v>48</v>
      </c>
      <c r="D430" s="7"/>
      <c r="E430" s="7"/>
      <c r="F430" s="7"/>
      <c r="G430" s="7"/>
      <c r="H430" s="7"/>
      <c r="I430" s="7"/>
      <c r="J430" s="7"/>
      <c r="K430" s="7"/>
      <c r="L430" s="9" t="s">
        <v>47</v>
      </c>
      <c r="M430" s="18">
        <v>15.8</v>
      </c>
      <c r="N430" s="16">
        <v>3.3</v>
      </c>
      <c r="O430" s="18">
        <v>13.6</v>
      </c>
      <c r="P430" s="16">
        <v>5.7</v>
      </c>
      <c r="Q430" s="16">
        <v>2.5</v>
      </c>
      <c r="R430" s="16">
        <v>1.8</v>
      </c>
      <c r="S430" s="16">
        <v>0.4</v>
      </c>
      <c r="T430" s="16">
        <v>3.8</v>
      </c>
      <c r="U430" s="18">
        <v>46.8</v>
      </c>
    </row>
    <row r="431" spans="1:21" ht="16.5" customHeight="1" x14ac:dyDescent="0.25">
      <c r="A431" s="7"/>
      <c r="B431" s="7"/>
      <c r="C431" s="7" t="s">
        <v>49</v>
      </c>
      <c r="D431" s="7"/>
      <c r="E431" s="7"/>
      <c r="F431" s="7"/>
      <c r="G431" s="7"/>
      <c r="H431" s="7"/>
      <c r="I431" s="7"/>
      <c r="J431" s="7"/>
      <c r="K431" s="7"/>
      <c r="L431" s="9" t="s">
        <v>47</v>
      </c>
      <c r="M431" s="18">
        <v>14.6</v>
      </c>
      <c r="N431" s="16">
        <v>3.1</v>
      </c>
      <c r="O431" s="18">
        <v>12.7</v>
      </c>
      <c r="P431" s="16">
        <v>5.2</v>
      </c>
      <c r="Q431" s="16">
        <v>2.2999999999999998</v>
      </c>
      <c r="R431" s="16">
        <v>1.6</v>
      </c>
      <c r="S431" s="16">
        <v>0.3</v>
      </c>
      <c r="T431" s="16">
        <v>3.8</v>
      </c>
      <c r="U431" s="18">
        <v>43.7</v>
      </c>
    </row>
    <row r="432" spans="1:21" ht="16.5" customHeight="1" x14ac:dyDescent="0.25">
      <c r="A432" s="7"/>
      <c r="B432" s="7"/>
      <c r="C432" s="7" t="s">
        <v>50</v>
      </c>
      <c r="D432" s="7"/>
      <c r="E432" s="7"/>
      <c r="F432" s="7"/>
      <c r="G432" s="7"/>
      <c r="H432" s="7"/>
      <c r="I432" s="7"/>
      <c r="J432" s="7"/>
      <c r="K432" s="7"/>
      <c r="L432" s="9" t="s">
        <v>47</v>
      </c>
      <c r="M432" s="18">
        <v>13.5</v>
      </c>
      <c r="N432" s="16">
        <v>3</v>
      </c>
      <c r="O432" s="18">
        <v>11</v>
      </c>
      <c r="P432" s="16">
        <v>4.8</v>
      </c>
      <c r="Q432" s="16">
        <v>2.2000000000000002</v>
      </c>
      <c r="R432" s="16">
        <v>1.5</v>
      </c>
      <c r="S432" s="16">
        <v>0.5</v>
      </c>
      <c r="T432" s="16">
        <v>3.5</v>
      </c>
      <c r="U432" s="18">
        <v>39.9</v>
      </c>
    </row>
    <row r="433" spans="1:21" ht="16.5" customHeight="1" x14ac:dyDescent="0.25">
      <c r="A433" s="7"/>
      <c r="B433" s="7"/>
      <c r="C433" s="7" t="s">
        <v>51</v>
      </c>
      <c r="D433" s="7"/>
      <c r="E433" s="7"/>
      <c r="F433" s="7"/>
      <c r="G433" s="7"/>
      <c r="H433" s="7"/>
      <c r="I433" s="7"/>
      <c r="J433" s="7"/>
      <c r="K433" s="7"/>
      <c r="L433" s="9" t="s">
        <v>47</v>
      </c>
      <c r="M433" s="18">
        <v>11.6</v>
      </c>
      <c r="N433" s="16">
        <v>2.8</v>
      </c>
      <c r="O433" s="18">
        <v>10.1</v>
      </c>
      <c r="P433" s="16">
        <v>4.9000000000000004</v>
      </c>
      <c r="Q433" s="16">
        <v>1.9</v>
      </c>
      <c r="R433" s="16">
        <v>1.1000000000000001</v>
      </c>
      <c r="S433" s="16">
        <v>0.4</v>
      </c>
      <c r="T433" s="16">
        <v>3.6</v>
      </c>
      <c r="U433" s="18">
        <v>36.5</v>
      </c>
    </row>
    <row r="434" spans="1:21" ht="16.5" customHeight="1" x14ac:dyDescent="0.25">
      <c r="A434" s="7"/>
      <c r="B434" s="7"/>
      <c r="C434" s="7" t="s">
        <v>52</v>
      </c>
      <c r="D434" s="7"/>
      <c r="E434" s="7"/>
      <c r="F434" s="7"/>
      <c r="G434" s="7"/>
      <c r="H434" s="7"/>
      <c r="I434" s="7"/>
      <c r="J434" s="7"/>
      <c r="K434" s="7"/>
      <c r="L434" s="9" t="s">
        <v>47</v>
      </c>
      <c r="M434" s="16">
        <v>8.6999999999999993</v>
      </c>
      <c r="N434" s="16">
        <v>2.1</v>
      </c>
      <c r="O434" s="16">
        <v>7.2</v>
      </c>
      <c r="P434" s="16">
        <v>4.2</v>
      </c>
      <c r="Q434" s="16">
        <v>1.6</v>
      </c>
      <c r="R434" s="16">
        <v>0.9</v>
      </c>
      <c r="S434" s="16">
        <v>0.3</v>
      </c>
      <c r="T434" s="16">
        <v>3.5</v>
      </c>
      <c r="U434" s="18">
        <v>28.6</v>
      </c>
    </row>
    <row r="435" spans="1:21" ht="16.5" customHeight="1" x14ac:dyDescent="0.25">
      <c r="A435" s="7"/>
      <c r="B435" s="7"/>
      <c r="C435" s="7" t="s">
        <v>53</v>
      </c>
      <c r="D435" s="7"/>
      <c r="E435" s="7"/>
      <c r="F435" s="7"/>
      <c r="G435" s="7"/>
      <c r="H435" s="7"/>
      <c r="I435" s="7"/>
      <c r="J435" s="7"/>
      <c r="K435" s="7"/>
      <c r="L435" s="9" t="s">
        <v>47</v>
      </c>
      <c r="M435" s="16">
        <v>7.2</v>
      </c>
      <c r="N435" s="16">
        <v>1.7</v>
      </c>
      <c r="O435" s="16">
        <v>6.3</v>
      </c>
      <c r="P435" s="16">
        <v>3.4</v>
      </c>
      <c r="Q435" s="16">
        <v>1.2</v>
      </c>
      <c r="R435" s="16">
        <v>0.7</v>
      </c>
      <c r="S435" s="16">
        <v>0.2</v>
      </c>
      <c r="T435" s="16">
        <v>2.9</v>
      </c>
      <c r="U435" s="18">
        <v>23.6</v>
      </c>
    </row>
    <row r="436" spans="1:21" ht="16.5" customHeight="1" x14ac:dyDescent="0.25">
      <c r="A436" s="7"/>
      <c r="B436" s="7"/>
      <c r="C436" s="7" t="s">
        <v>54</v>
      </c>
      <c r="D436" s="7"/>
      <c r="E436" s="7"/>
      <c r="F436" s="7"/>
      <c r="G436" s="7"/>
      <c r="H436" s="7"/>
      <c r="I436" s="7"/>
      <c r="J436" s="7"/>
      <c r="K436" s="7"/>
      <c r="L436" s="9" t="s">
        <v>47</v>
      </c>
      <c r="M436" s="16">
        <v>6.4</v>
      </c>
      <c r="N436" s="16">
        <v>1.4</v>
      </c>
      <c r="O436" s="16">
        <v>5.7</v>
      </c>
      <c r="P436" s="16">
        <v>2.9</v>
      </c>
      <c r="Q436" s="16">
        <v>1</v>
      </c>
      <c r="R436" s="16">
        <v>0.7</v>
      </c>
      <c r="S436" s="16">
        <v>0.2</v>
      </c>
      <c r="T436" s="16">
        <v>2.6</v>
      </c>
      <c r="U436" s="18">
        <v>20.9</v>
      </c>
    </row>
    <row r="437" spans="1:21" ht="16.5" customHeight="1" x14ac:dyDescent="0.25">
      <c r="A437" s="7"/>
      <c r="B437" s="7"/>
      <c r="C437" s="7" t="s">
        <v>55</v>
      </c>
      <c r="D437" s="7"/>
      <c r="E437" s="7"/>
      <c r="F437" s="7"/>
      <c r="G437" s="7"/>
      <c r="H437" s="7"/>
      <c r="I437" s="7"/>
      <c r="J437" s="7"/>
      <c r="K437" s="7"/>
      <c r="L437" s="9" t="s">
        <v>47</v>
      </c>
      <c r="M437" s="16">
        <v>7.2</v>
      </c>
      <c r="N437" s="16">
        <v>1.6</v>
      </c>
      <c r="O437" s="16">
        <v>6.1</v>
      </c>
      <c r="P437" s="16">
        <v>2.9</v>
      </c>
      <c r="Q437" s="16">
        <v>1.1000000000000001</v>
      </c>
      <c r="R437" s="16">
        <v>0.8</v>
      </c>
      <c r="S437" s="16">
        <v>0.2</v>
      </c>
      <c r="T437" s="16">
        <v>2.2999999999999998</v>
      </c>
      <c r="U437" s="18">
        <v>22.2</v>
      </c>
    </row>
    <row r="438" spans="1:21" ht="16.5" customHeight="1" x14ac:dyDescent="0.25">
      <c r="A438" s="7"/>
      <c r="B438" s="7"/>
      <c r="C438" s="7" t="s">
        <v>56</v>
      </c>
      <c r="D438" s="7"/>
      <c r="E438" s="7"/>
      <c r="F438" s="7"/>
      <c r="G438" s="7"/>
      <c r="H438" s="7"/>
      <c r="I438" s="7"/>
      <c r="J438" s="7"/>
      <c r="K438" s="7"/>
      <c r="L438" s="9" t="s">
        <v>47</v>
      </c>
      <c r="M438" s="16">
        <v>6.3</v>
      </c>
      <c r="N438" s="16">
        <v>1.4</v>
      </c>
      <c r="O438" s="16">
        <v>5.2</v>
      </c>
      <c r="P438" s="16">
        <v>2.6</v>
      </c>
      <c r="Q438" s="16">
        <v>1</v>
      </c>
      <c r="R438" s="16">
        <v>0.7</v>
      </c>
      <c r="S438" s="16">
        <v>0.2</v>
      </c>
      <c r="T438" s="16">
        <v>2.1</v>
      </c>
      <c r="U438" s="18">
        <v>19.399999999999999</v>
      </c>
    </row>
    <row r="439" spans="1:21" ht="16.5" customHeight="1" x14ac:dyDescent="0.25">
      <c r="A439" s="7"/>
      <c r="B439" s="7"/>
      <c r="C439" s="7" t="s">
        <v>57</v>
      </c>
      <c r="D439" s="7"/>
      <c r="E439" s="7"/>
      <c r="F439" s="7"/>
      <c r="G439" s="7"/>
      <c r="H439" s="7"/>
      <c r="I439" s="7"/>
      <c r="J439" s="7"/>
      <c r="K439" s="7"/>
      <c r="L439" s="9" t="s">
        <v>47</v>
      </c>
      <c r="M439" s="16">
        <v>5.8</v>
      </c>
      <c r="N439" s="16">
        <v>1.2</v>
      </c>
      <c r="O439" s="16">
        <v>4.5</v>
      </c>
      <c r="P439" s="16">
        <v>2.1</v>
      </c>
      <c r="Q439" s="16">
        <v>0.9</v>
      </c>
      <c r="R439" s="16">
        <v>0.7</v>
      </c>
      <c r="S439" s="16">
        <v>0.2</v>
      </c>
      <c r="T439" s="16">
        <v>1.6</v>
      </c>
      <c r="U439" s="18">
        <v>16.8</v>
      </c>
    </row>
    <row r="440" spans="1:21" ht="16.5" customHeight="1" x14ac:dyDescent="0.25">
      <c r="A440" s="7"/>
      <c r="B440" s="7"/>
      <c r="C440" s="7" t="s">
        <v>58</v>
      </c>
      <c r="D440" s="7"/>
      <c r="E440" s="7"/>
      <c r="F440" s="7"/>
      <c r="G440" s="7"/>
      <c r="H440" s="7"/>
      <c r="I440" s="7"/>
      <c r="J440" s="7"/>
      <c r="K440" s="7"/>
      <c r="L440" s="9" t="s">
        <v>47</v>
      </c>
      <c r="M440" s="16">
        <v>4.7</v>
      </c>
      <c r="N440" s="16">
        <v>1</v>
      </c>
      <c r="O440" s="16">
        <v>3.5</v>
      </c>
      <c r="P440" s="16">
        <v>1.7</v>
      </c>
      <c r="Q440" s="16">
        <v>0.7</v>
      </c>
      <c r="R440" s="16">
        <v>0.6</v>
      </c>
      <c r="S440" s="16">
        <v>0.1</v>
      </c>
      <c r="T440" s="16">
        <v>1.2</v>
      </c>
      <c r="U440" s="18">
        <v>13.4</v>
      </c>
    </row>
    <row r="441" spans="1:21" ht="16.5" customHeight="1" x14ac:dyDescent="0.25">
      <c r="A441" s="7"/>
      <c r="B441" s="7"/>
      <c r="C441" s="7" t="s">
        <v>59</v>
      </c>
      <c r="D441" s="7"/>
      <c r="E441" s="7"/>
      <c r="F441" s="7"/>
      <c r="G441" s="7"/>
      <c r="H441" s="7"/>
      <c r="I441" s="7"/>
      <c r="J441" s="7"/>
      <c r="K441" s="7"/>
      <c r="L441" s="9" t="s">
        <v>47</v>
      </c>
      <c r="M441" s="16">
        <v>3.4</v>
      </c>
      <c r="N441" s="16">
        <v>0.7</v>
      </c>
      <c r="O441" s="16">
        <v>2.5</v>
      </c>
      <c r="P441" s="16">
        <v>1.1000000000000001</v>
      </c>
      <c r="Q441" s="16">
        <v>0.5</v>
      </c>
      <c r="R441" s="16">
        <v>0.5</v>
      </c>
      <c r="S441" s="16">
        <v>0.1</v>
      </c>
      <c r="T441" s="16">
        <v>0.8</v>
      </c>
      <c r="U441" s="16">
        <v>9.6</v>
      </c>
    </row>
    <row r="442" spans="1:21" ht="16.5" customHeight="1" x14ac:dyDescent="0.25">
      <c r="A442" s="7"/>
      <c r="B442" s="7"/>
      <c r="C442" s="7" t="s">
        <v>60</v>
      </c>
      <c r="D442" s="7"/>
      <c r="E442" s="7"/>
      <c r="F442" s="7"/>
      <c r="G442" s="7"/>
      <c r="H442" s="7"/>
      <c r="I442" s="7"/>
      <c r="J442" s="7"/>
      <c r="K442" s="7"/>
      <c r="L442" s="9" t="s">
        <v>47</v>
      </c>
      <c r="M442" s="16">
        <v>2.4</v>
      </c>
      <c r="N442" s="16">
        <v>0.5</v>
      </c>
      <c r="O442" s="16">
        <v>1.6</v>
      </c>
      <c r="P442" s="16">
        <v>0.7</v>
      </c>
      <c r="Q442" s="16">
        <v>0.3</v>
      </c>
      <c r="R442" s="26" t="s">
        <v>118</v>
      </c>
      <c r="S442" s="26" t="s">
        <v>118</v>
      </c>
      <c r="T442" s="16">
        <v>0.4</v>
      </c>
      <c r="U442" s="16">
        <v>6.3</v>
      </c>
    </row>
    <row r="443" spans="1:21" ht="16.5" customHeight="1" x14ac:dyDescent="0.25">
      <c r="A443" s="7"/>
      <c r="B443" s="7"/>
      <c r="C443" s="7" t="s">
        <v>61</v>
      </c>
      <c r="D443" s="7"/>
      <c r="E443" s="7"/>
      <c r="F443" s="7"/>
      <c r="G443" s="7"/>
      <c r="H443" s="7"/>
      <c r="I443" s="7"/>
      <c r="J443" s="7"/>
      <c r="K443" s="7"/>
      <c r="L443" s="9" t="s">
        <v>47</v>
      </c>
      <c r="M443" s="16">
        <v>1.4</v>
      </c>
      <c r="N443" s="16">
        <v>0.3</v>
      </c>
      <c r="O443" s="16">
        <v>0.8</v>
      </c>
      <c r="P443" s="16">
        <v>0.4</v>
      </c>
      <c r="Q443" s="16">
        <v>0.2</v>
      </c>
      <c r="R443" s="26" t="s">
        <v>118</v>
      </c>
      <c r="S443" s="26" t="s">
        <v>118</v>
      </c>
      <c r="T443" s="16">
        <v>0.3</v>
      </c>
      <c r="U443" s="16">
        <v>3.5</v>
      </c>
    </row>
    <row r="444" spans="1:21" ht="16.5" customHeight="1" x14ac:dyDescent="0.25">
      <c r="A444" s="7"/>
      <c r="B444" s="7"/>
      <c r="C444" s="7" t="s">
        <v>62</v>
      </c>
      <c r="D444" s="7"/>
      <c r="E444" s="7"/>
      <c r="F444" s="7"/>
      <c r="G444" s="7"/>
      <c r="H444" s="7"/>
      <c r="I444" s="7"/>
      <c r="J444" s="7"/>
      <c r="K444" s="7"/>
      <c r="L444" s="9" t="s">
        <v>47</v>
      </c>
      <c r="M444" s="16">
        <v>0.8</v>
      </c>
      <c r="N444" s="16">
        <v>0.1</v>
      </c>
      <c r="O444" s="16">
        <v>0.5</v>
      </c>
      <c r="P444" s="16">
        <v>0.2</v>
      </c>
      <c r="Q444" s="16">
        <v>0.1</v>
      </c>
      <c r="R444" s="26" t="s">
        <v>118</v>
      </c>
      <c r="S444" s="26" t="s">
        <v>118</v>
      </c>
      <c r="T444" s="16">
        <v>0.1</v>
      </c>
      <c r="U444" s="16">
        <v>1.9</v>
      </c>
    </row>
    <row r="445" spans="1:21" ht="16.5" customHeight="1" x14ac:dyDescent="0.25">
      <c r="A445" s="7"/>
      <c r="B445" s="7"/>
      <c r="C445" s="7" t="s">
        <v>63</v>
      </c>
      <c r="D445" s="7"/>
      <c r="E445" s="7"/>
      <c r="F445" s="7"/>
      <c r="G445" s="7"/>
      <c r="H445" s="7"/>
      <c r="I445" s="7"/>
      <c r="J445" s="7"/>
      <c r="K445" s="7"/>
      <c r="L445" s="9" t="s">
        <v>47</v>
      </c>
      <c r="M445" s="16">
        <v>0.4</v>
      </c>
      <c r="N445" s="16">
        <v>0.1</v>
      </c>
      <c r="O445" s="16">
        <v>0.2</v>
      </c>
      <c r="P445" s="16">
        <v>0.1</v>
      </c>
      <c r="Q445" s="16">
        <v>0.1</v>
      </c>
      <c r="R445" s="26" t="s">
        <v>118</v>
      </c>
      <c r="S445" s="26" t="s">
        <v>118</v>
      </c>
      <c r="T445" s="16">
        <v>0.1</v>
      </c>
      <c r="U445" s="16">
        <v>1</v>
      </c>
    </row>
    <row r="446" spans="1:21" ht="16.5" customHeight="1" x14ac:dyDescent="0.25">
      <c r="A446" s="7"/>
      <c r="B446" s="7"/>
      <c r="C446" s="7" t="s">
        <v>64</v>
      </c>
      <c r="D446" s="7"/>
      <c r="E446" s="7"/>
      <c r="F446" s="7"/>
      <c r="G446" s="7"/>
      <c r="H446" s="7"/>
      <c r="I446" s="7"/>
      <c r="J446" s="7"/>
      <c r="K446" s="7"/>
      <c r="L446" s="9" t="s">
        <v>47</v>
      </c>
      <c r="M446" s="16">
        <v>0.2</v>
      </c>
      <c r="N446" s="16">
        <v>0.1</v>
      </c>
      <c r="O446" s="16">
        <v>0.1</v>
      </c>
      <c r="P446" s="16" t="s">
        <v>73</v>
      </c>
      <c r="Q446" s="16" t="s">
        <v>73</v>
      </c>
      <c r="R446" s="26" t="s">
        <v>118</v>
      </c>
      <c r="S446" s="26" t="s">
        <v>118</v>
      </c>
      <c r="T446" s="16" t="s">
        <v>73</v>
      </c>
      <c r="U446" s="16">
        <v>0.5</v>
      </c>
    </row>
    <row r="447" spans="1:21" ht="16.5" customHeight="1" x14ac:dyDescent="0.25">
      <c r="A447" s="7"/>
      <c r="B447" s="7"/>
      <c r="C447" s="7" t="s">
        <v>65</v>
      </c>
      <c r="D447" s="7"/>
      <c r="E447" s="7"/>
      <c r="F447" s="7"/>
      <c r="G447" s="7"/>
      <c r="H447" s="7"/>
      <c r="I447" s="7"/>
      <c r="J447" s="7"/>
      <c r="K447" s="7"/>
      <c r="L447" s="9" t="s">
        <v>47</v>
      </c>
      <c r="M447" s="22">
        <v>126.7</v>
      </c>
      <c r="N447" s="18">
        <v>27.9</v>
      </c>
      <c r="O447" s="22">
        <v>105.3</v>
      </c>
      <c r="P447" s="18">
        <v>48.6</v>
      </c>
      <c r="Q447" s="18">
        <v>20.2</v>
      </c>
      <c r="R447" s="18">
        <v>13.6</v>
      </c>
      <c r="S447" s="16">
        <v>3.7</v>
      </c>
      <c r="T447" s="18">
        <v>36.4</v>
      </c>
      <c r="U447" s="22">
        <v>382.5</v>
      </c>
    </row>
    <row r="448" spans="1:21" ht="16.5" customHeight="1" x14ac:dyDescent="0.25">
      <c r="A448" s="7"/>
      <c r="B448" s="7" t="s">
        <v>69</v>
      </c>
      <c r="C448" s="7"/>
      <c r="D448" s="7"/>
      <c r="E448" s="7"/>
      <c r="F448" s="7"/>
      <c r="G448" s="7"/>
      <c r="H448" s="7"/>
      <c r="I448" s="7"/>
      <c r="J448" s="7"/>
      <c r="K448" s="7"/>
      <c r="L448" s="9"/>
      <c r="M448" s="10"/>
      <c r="N448" s="10"/>
      <c r="O448" s="10"/>
      <c r="P448" s="10"/>
      <c r="Q448" s="10"/>
      <c r="R448" s="10"/>
      <c r="S448" s="10"/>
      <c r="T448" s="10"/>
      <c r="U448" s="10"/>
    </row>
    <row r="449" spans="1:21" ht="16.5" customHeight="1" x14ac:dyDescent="0.25">
      <c r="A449" s="7"/>
      <c r="B449" s="7"/>
      <c r="C449" s="7" t="s">
        <v>65</v>
      </c>
      <c r="D449" s="7"/>
      <c r="E449" s="7"/>
      <c r="F449" s="7"/>
      <c r="G449" s="7"/>
      <c r="H449" s="7"/>
      <c r="I449" s="7"/>
      <c r="J449" s="7"/>
      <c r="K449" s="7"/>
      <c r="L449" s="9" t="s">
        <v>67</v>
      </c>
      <c r="M449" s="18">
        <v>49.9</v>
      </c>
      <c r="N449" s="18">
        <v>50.1</v>
      </c>
      <c r="O449" s="18">
        <v>49.6</v>
      </c>
      <c r="P449" s="18">
        <v>50</v>
      </c>
      <c r="Q449" s="18">
        <v>49.4</v>
      </c>
      <c r="R449" s="18">
        <v>49.8</v>
      </c>
      <c r="S449" s="18">
        <v>51.2</v>
      </c>
      <c r="T449" s="18">
        <v>50.5</v>
      </c>
      <c r="U449" s="18">
        <v>49.9</v>
      </c>
    </row>
    <row r="450" spans="1:21" ht="16.5" customHeight="1" x14ac:dyDescent="0.25">
      <c r="A450" s="7"/>
      <c r="B450" s="7" t="s">
        <v>70</v>
      </c>
      <c r="C450" s="7"/>
      <c r="D450" s="7"/>
      <c r="E450" s="7"/>
      <c r="F450" s="7"/>
      <c r="G450" s="7"/>
      <c r="H450" s="7"/>
      <c r="I450" s="7"/>
      <c r="J450" s="7"/>
      <c r="K450" s="7"/>
      <c r="L450" s="9"/>
      <c r="M450" s="10"/>
      <c r="N450" s="10"/>
      <c r="O450" s="10"/>
      <c r="P450" s="10"/>
      <c r="Q450" s="10"/>
      <c r="R450" s="10"/>
      <c r="S450" s="10"/>
      <c r="T450" s="10"/>
      <c r="U450" s="10"/>
    </row>
    <row r="451" spans="1:21" ht="16.5" customHeight="1" x14ac:dyDescent="0.25">
      <c r="A451" s="7"/>
      <c r="B451" s="7"/>
      <c r="C451" s="7" t="s">
        <v>46</v>
      </c>
      <c r="D451" s="7"/>
      <c r="E451" s="7"/>
      <c r="F451" s="7"/>
      <c r="G451" s="7"/>
      <c r="H451" s="7"/>
      <c r="I451" s="7"/>
      <c r="J451" s="7"/>
      <c r="K451" s="7"/>
      <c r="L451" s="9" t="s">
        <v>47</v>
      </c>
      <c r="M451" s="18">
        <v>31.5</v>
      </c>
      <c r="N451" s="16">
        <v>6.9</v>
      </c>
      <c r="O451" s="18">
        <v>27.3</v>
      </c>
      <c r="P451" s="18">
        <v>11.4</v>
      </c>
      <c r="Q451" s="16">
        <v>5.0999999999999996</v>
      </c>
      <c r="R451" s="16">
        <v>3.1</v>
      </c>
      <c r="S451" s="16">
        <v>0.9</v>
      </c>
      <c r="T451" s="16">
        <v>7.5</v>
      </c>
      <c r="U451" s="18">
        <v>93.7</v>
      </c>
    </row>
    <row r="452" spans="1:21" ht="16.5" customHeight="1" x14ac:dyDescent="0.25">
      <c r="A452" s="7"/>
      <c r="B452" s="7"/>
      <c r="C452" s="7" t="s">
        <v>48</v>
      </c>
      <c r="D452" s="7"/>
      <c r="E452" s="7"/>
      <c r="F452" s="7"/>
      <c r="G452" s="7"/>
      <c r="H452" s="7"/>
      <c r="I452" s="7"/>
      <c r="J452" s="7"/>
      <c r="K452" s="7"/>
      <c r="L452" s="9" t="s">
        <v>47</v>
      </c>
      <c r="M452" s="18">
        <v>30.9</v>
      </c>
      <c r="N452" s="16">
        <v>6.4</v>
      </c>
      <c r="O452" s="18">
        <v>26.8</v>
      </c>
      <c r="P452" s="18">
        <v>11.3</v>
      </c>
      <c r="Q452" s="16">
        <v>4.8</v>
      </c>
      <c r="R452" s="16">
        <v>3.5</v>
      </c>
      <c r="S452" s="16">
        <v>0.7</v>
      </c>
      <c r="T452" s="16">
        <v>7.4</v>
      </c>
      <c r="U452" s="18">
        <v>91.8</v>
      </c>
    </row>
    <row r="453" spans="1:21" ht="16.5" customHeight="1" x14ac:dyDescent="0.25">
      <c r="A453" s="7"/>
      <c r="B453" s="7"/>
      <c r="C453" s="7" t="s">
        <v>49</v>
      </c>
      <c r="D453" s="7"/>
      <c r="E453" s="7"/>
      <c r="F453" s="7"/>
      <c r="G453" s="7"/>
      <c r="H453" s="7"/>
      <c r="I453" s="7"/>
      <c r="J453" s="7"/>
      <c r="K453" s="7"/>
      <c r="L453" s="9" t="s">
        <v>47</v>
      </c>
      <c r="M453" s="18">
        <v>28.5</v>
      </c>
      <c r="N453" s="16">
        <v>6.1</v>
      </c>
      <c r="O453" s="18">
        <v>24.8</v>
      </c>
      <c r="P453" s="18">
        <v>10.5</v>
      </c>
      <c r="Q453" s="16">
        <v>4.5999999999999996</v>
      </c>
      <c r="R453" s="16">
        <v>3</v>
      </c>
      <c r="S453" s="16">
        <v>0.7</v>
      </c>
      <c r="T453" s="16">
        <v>7.1</v>
      </c>
      <c r="U453" s="18">
        <v>85.3</v>
      </c>
    </row>
    <row r="454" spans="1:21" ht="16.5" customHeight="1" x14ac:dyDescent="0.25">
      <c r="A454" s="7"/>
      <c r="B454" s="7"/>
      <c r="C454" s="7" t="s">
        <v>50</v>
      </c>
      <c r="D454" s="7"/>
      <c r="E454" s="7"/>
      <c r="F454" s="7"/>
      <c r="G454" s="7"/>
      <c r="H454" s="7"/>
      <c r="I454" s="7"/>
      <c r="J454" s="7"/>
      <c r="K454" s="7"/>
      <c r="L454" s="9" t="s">
        <v>47</v>
      </c>
      <c r="M454" s="18">
        <v>26.3</v>
      </c>
      <c r="N454" s="16">
        <v>5.9</v>
      </c>
      <c r="O454" s="18">
        <v>21.6</v>
      </c>
      <c r="P454" s="16">
        <v>9.3000000000000007</v>
      </c>
      <c r="Q454" s="16">
        <v>4.3</v>
      </c>
      <c r="R454" s="16">
        <v>2.7</v>
      </c>
      <c r="S454" s="16">
        <v>0.9</v>
      </c>
      <c r="T454" s="16">
        <v>6.6</v>
      </c>
      <c r="U454" s="18">
        <v>77.7</v>
      </c>
    </row>
    <row r="455" spans="1:21" ht="16.5" customHeight="1" x14ac:dyDescent="0.25">
      <c r="A455" s="7"/>
      <c r="B455" s="7"/>
      <c r="C455" s="7" t="s">
        <v>51</v>
      </c>
      <c r="D455" s="7"/>
      <c r="E455" s="7"/>
      <c r="F455" s="7"/>
      <c r="G455" s="7"/>
      <c r="H455" s="7"/>
      <c r="I455" s="7"/>
      <c r="J455" s="7"/>
      <c r="K455" s="7"/>
      <c r="L455" s="9" t="s">
        <v>47</v>
      </c>
      <c r="M455" s="18">
        <v>22.9</v>
      </c>
      <c r="N455" s="16">
        <v>5.5</v>
      </c>
      <c r="O455" s="18">
        <v>19.600000000000001</v>
      </c>
      <c r="P455" s="16">
        <v>9.1999999999999993</v>
      </c>
      <c r="Q455" s="16">
        <v>3.7</v>
      </c>
      <c r="R455" s="16">
        <v>2.2000000000000002</v>
      </c>
      <c r="S455" s="16">
        <v>0.8</v>
      </c>
      <c r="T455" s="16">
        <v>7</v>
      </c>
      <c r="U455" s="18">
        <v>70.900000000000006</v>
      </c>
    </row>
    <row r="456" spans="1:21" ht="16.5" customHeight="1" x14ac:dyDescent="0.25">
      <c r="A456" s="7"/>
      <c r="B456" s="7"/>
      <c r="C456" s="7" t="s">
        <v>52</v>
      </c>
      <c r="D456" s="7"/>
      <c r="E456" s="7"/>
      <c r="F456" s="7"/>
      <c r="G456" s="7"/>
      <c r="H456" s="7"/>
      <c r="I456" s="7"/>
      <c r="J456" s="7"/>
      <c r="K456" s="7"/>
      <c r="L456" s="9" t="s">
        <v>47</v>
      </c>
      <c r="M456" s="18">
        <v>17.600000000000001</v>
      </c>
      <c r="N456" s="16">
        <v>4.2</v>
      </c>
      <c r="O456" s="18">
        <v>14.8</v>
      </c>
      <c r="P456" s="16">
        <v>8.3000000000000007</v>
      </c>
      <c r="Q456" s="16">
        <v>3.2</v>
      </c>
      <c r="R456" s="16">
        <v>1.9</v>
      </c>
      <c r="S456" s="16">
        <v>0.7</v>
      </c>
      <c r="T456" s="16">
        <v>6.7</v>
      </c>
      <c r="U456" s="18">
        <v>57.2</v>
      </c>
    </row>
    <row r="457" spans="1:21" ht="16.5" customHeight="1" x14ac:dyDescent="0.25">
      <c r="A457" s="7"/>
      <c r="B457" s="7"/>
      <c r="C457" s="7" t="s">
        <v>53</v>
      </c>
      <c r="D457" s="7"/>
      <c r="E457" s="7"/>
      <c r="F457" s="7"/>
      <c r="G457" s="7"/>
      <c r="H457" s="7"/>
      <c r="I457" s="7"/>
      <c r="J457" s="7"/>
      <c r="K457" s="7"/>
      <c r="L457" s="9" t="s">
        <v>47</v>
      </c>
      <c r="M457" s="18">
        <v>14.8</v>
      </c>
      <c r="N457" s="16">
        <v>3.3</v>
      </c>
      <c r="O457" s="18">
        <v>12.8</v>
      </c>
      <c r="P457" s="16">
        <v>6.6</v>
      </c>
      <c r="Q457" s="16">
        <v>2.4</v>
      </c>
      <c r="R457" s="16">
        <v>1.6</v>
      </c>
      <c r="S457" s="16">
        <v>0.4</v>
      </c>
      <c r="T457" s="16">
        <v>5.6</v>
      </c>
      <c r="U457" s="18">
        <v>47.5</v>
      </c>
    </row>
    <row r="458" spans="1:21" ht="16.5" customHeight="1" x14ac:dyDescent="0.25">
      <c r="A458" s="7"/>
      <c r="B458" s="7"/>
      <c r="C458" s="7" t="s">
        <v>54</v>
      </c>
      <c r="D458" s="7"/>
      <c r="E458" s="7"/>
      <c r="F458" s="7"/>
      <c r="G458" s="7"/>
      <c r="H458" s="7"/>
      <c r="I458" s="7"/>
      <c r="J458" s="7"/>
      <c r="K458" s="7"/>
      <c r="L458" s="9" t="s">
        <v>47</v>
      </c>
      <c r="M458" s="18">
        <v>13.1</v>
      </c>
      <c r="N458" s="16">
        <v>2.9</v>
      </c>
      <c r="O458" s="18">
        <v>11.8</v>
      </c>
      <c r="P458" s="16">
        <v>5.8</v>
      </c>
      <c r="Q458" s="16">
        <v>2.2000000000000002</v>
      </c>
      <c r="R458" s="16">
        <v>1.4</v>
      </c>
      <c r="S458" s="16">
        <v>0.4</v>
      </c>
      <c r="T458" s="16">
        <v>5</v>
      </c>
      <c r="U458" s="18">
        <v>42.6</v>
      </c>
    </row>
    <row r="459" spans="1:21" ht="16.5" customHeight="1" x14ac:dyDescent="0.25">
      <c r="A459" s="7"/>
      <c r="B459" s="7"/>
      <c r="C459" s="7" t="s">
        <v>55</v>
      </c>
      <c r="D459" s="7"/>
      <c r="E459" s="7"/>
      <c r="F459" s="7"/>
      <c r="G459" s="7"/>
      <c r="H459" s="7"/>
      <c r="I459" s="7"/>
      <c r="J459" s="7"/>
      <c r="K459" s="7"/>
      <c r="L459" s="9" t="s">
        <v>47</v>
      </c>
      <c r="M459" s="18">
        <v>15.3</v>
      </c>
      <c r="N459" s="16">
        <v>3.3</v>
      </c>
      <c r="O459" s="18">
        <v>12.7</v>
      </c>
      <c r="P459" s="16">
        <v>5.9</v>
      </c>
      <c r="Q459" s="16">
        <v>2.4</v>
      </c>
      <c r="R459" s="16">
        <v>1.6</v>
      </c>
      <c r="S459" s="16">
        <v>0.4</v>
      </c>
      <c r="T459" s="16">
        <v>4.8</v>
      </c>
      <c r="U459" s="18">
        <v>46.4</v>
      </c>
    </row>
    <row r="460" spans="1:21" ht="16.5" customHeight="1" x14ac:dyDescent="0.25">
      <c r="A460" s="7"/>
      <c r="B460" s="7"/>
      <c r="C460" s="7" t="s">
        <v>56</v>
      </c>
      <c r="D460" s="7"/>
      <c r="E460" s="7"/>
      <c r="F460" s="7"/>
      <c r="G460" s="7"/>
      <c r="H460" s="7"/>
      <c r="I460" s="7"/>
      <c r="J460" s="7"/>
      <c r="K460" s="7"/>
      <c r="L460" s="9" t="s">
        <v>47</v>
      </c>
      <c r="M460" s="18">
        <v>13.4</v>
      </c>
      <c r="N460" s="16">
        <v>2.9</v>
      </c>
      <c r="O460" s="18">
        <v>10.8</v>
      </c>
      <c r="P460" s="16">
        <v>5.4</v>
      </c>
      <c r="Q460" s="16">
        <v>2.2000000000000002</v>
      </c>
      <c r="R460" s="16">
        <v>1.5</v>
      </c>
      <c r="S460" s="16">
        <v>0.4</v>
      </c>
      <c r="T460" s="16">
        <v>4.3</v>
      </c>
      <c r="U460" s="18">
        <v>41</v>
      </c>
    </row>
    <row r="461" spans="1:21" ht="16.5" customHeight="1" x14ac:dyDescent="0.25">
      <c r="A461" s="7"/>
      <c r="B461" s="7"/>
      <c r="C461" s="7" t="s">
        <v>57</v>
      </c>
      <c r="D461" s="7"/>
      <c r="E461" s="7"/>
      <c r="F461" s="7"/>
      <c r="G461" s="7"/>
      <c r="H461" s="7"/>
      <c r="I461" s="7"/>
      <c r="J461" s="7"/>
      <c r="K461" s="7"/>
      <c r="L461" s="9" t="s">
        <v>47</v>
      </c>
      <c r="M461" s="18">
        <v>12.2</v>
      </c>
      <c r="N461" s="16">
        <v>2.5</v>
      </c>
      <c r="O461" s="16">
        <v>9.4</v>
      </c>
      <c r="P461" s="16">
        <v>4.5</v>
      </c>
      <c r="Q461" s="16">
        <v>1.9</v>
      </c>
      <c r="R461" s="16">
        <v>1.4</v>
      </c>
      <c r="S461" s="16">
        <v>0.3</v>
      </c>
      <c r="T461" s="16">
        <v>3.3</v>
      </c>
      <c r="U461" s="18">
        <v>35.5</v>
      </c>
    </row>
    <row r="462" spans="1:21" ht="16.5" customHeight="1" x14ac:dyDescent="0.25">
      <c r="A462" s="7"/>
      <c r="B462" s="7"/>
      <c r="C462" s="7" t="s">
        <v>58</v>
      </c>
      <c r="D462" s="7"/>
      <c r="E462" s="7"/>
      <c r="F462" s="7"/>
      <c r="G462" s="7"/>
      <c r="H462" s="7"/>
      <c r="I462" s="7"/>
      <c r="J462" s="7"/>
      <c r="K462" s="7"/>
      <c r="L462" s="9" t="s">
        <v>47</v>
      </c>
      <c r="M462" s="16">
        <v>9.5</v>
      </c>
      <c r="N462" s="16">
        <v>2</v>
      </c>
      <c r="O462" s="16">
        <v>7.2</v>
      </c>
      <c r="P462" s="16">
        <v>3.5</v>
      </c>
      <c r="Q462" s="16">
        <v>1.5</v>
      </c>
      <c r="R462" s="16">
        <v>1.2</v>
      </c>
      <c r="S462" s="16">
        <v>0.3</v>
      </c>
      <c r="T462" s="16">
        <v>2.6</v>
      </c>
      <c r="U462" s="18">
        <v>27.8</v>
      </c>
    </row>
    <row r="463" spans="1:21" ht="16.5" customHeight="1" x14ac:dyDescent="0.25">
      <c r="A463" s="7"/>
      <c r="B463" s="7"/>
      <c r="C463" s="7" t="s">
        <v>59</v>
      </c>
      <c r="D463" s="7"/>
      <c r="E463" s="7"/>
      <c r="F463" s="7"/>
      <c r="G463" s="7"/>
      <c r="H463" s="7"/>
      <c r="I463" s="7"/>
      <c r="J463" s="7"/>
      <c r="K463" s="7"/>
      <c r="L463" s="9" t="s">
        <v>47</v>
      </c>
      <c r="M463" s="16">
        <v>7.1</v>
      </c>
      <c r="N463" s="16">
        <v>1.5</v>
      </c>
      <c r="O463" s="16">
        <v>5.4</v>
      </c>
      <c r="P463" s="16">
        <v>2.4</v>
      </c>
      <c r="Q463" s="16">
        <v>1</v>
      </c>
      <c r="R463" s="16">
        <v>0.9</v>
      </c>
      <c r="S463" s="16">
        <v>0.2</v>
      </c>
      <c r="T463" s="16">
        <v>1.7</v>
      </c>
      <c r="U463" s="18">
        <v>20.2</v>
      </c>
    </row>
    <row r="464" spans="1:21" ht="16.5" customHeight="1" x14ac:dyDescent="0.25">
      <c r="A464" s="7"/>
      <c r="B464" s="7"/>
      <c r="C464" s="7" t="s">
        <v>60</v>
      </c>
      <c r="D464" s="7"/>
      <c r="E464" s="7"/>
      <c r="F464" s="7"/>
      <c r="G464" s="7"/>
      <c r="H464" s="7"/>
      <c r="I464" s="7"/>
      <c r="J464" s="7"/>
      <c r="K464" s="7"/>
      <c r="L464" s="9" t="s">
        <v>47</v>
      </c>
      <c r="M464" s="16">
        <v>4.8</v>
      </c>
      <c r="N464" s="16">
        <v>1</v>
      </c>
      <c r="O464" s="16">
        <v>3.5</v>
      </c>
      <c r="P464" s="16">
        <v>1.5</v>
      </c>
      <c r="Q464" s="16">
        <v>0.6</v>
      </c>
      <c r="R464" s="26" t="s">
        <v>118</v>
      </c>
      <c r="S464" s="26" t="s">
        <v>118</v>
      </c>
      <c r="T464" s="16">
        <v>1</v>
      </c>
      <c r="U464" s="18">
        <v>13.2</v>
      </c>
    </row>
    <row r="465" spans="1:21" ht="16.5" customHeight="1" x14ac:dyDescent="0.25">
      <c r="A465" s="7"/>
      <c r="B465" s="7"/>
      <c r="C465" s="7" t="s">
        <v>61</v>
      </c>
      <c r="D465" s="7"/>
      <c r="E465" s="7"/>
      <c r="F465" s="7"/>
      <c r="G465" s="7"/>
      <c r="H465" s="7"/>
      <c r="I465" s="7"/>
      <c r="J465" s="7"/>
      <c r="K465" s="7"/>
      <c r="L465" s="9" t="s">
        <v>47</v>
      </c>
      <c r="M465" s="16">
        <v>2.9</v>
      </c>
      <c r="N465" s="16">
        <v>0.6</v>
      </c>
      <c r="O465" s="16">
        <v>1.9</v>
      </c>
      <c r="P465" s="16">
        <v>0.8</v>
      </c>
      <c r="Q465" s="16">
        <v>0.4</v>
      </c>
      <c r="R465" s="26" t="s">
        <v>118</v>
      </c>
      <c r="S465" s="26" t="s">
        <v>118</v>
      </c>
      <c r="T465" s="16">
        <v>0.6</v>
      </c>
      <c r="U465" s="16">
        <v>7.7</v>
      </c>
    </row>
    <row r="466" spans="1:21" ht="16.5" customHeight="1" x14ac:dyDescent="0.25">
      <c r="A466" s="7"/>
      <c r="B466" s="7"/>
      <c r="C466" s="7" t="s">
        <v>62</v>
      </c>
      <c r="D466" s="7"/>
      <c r="E466" s="7"/>
      <c r="F466" s="7"/>
      <c r="G466" s="7"/>
      <c r="H466" s="7"/>
      <c r="I466" s="7"/>
      <c r="J466" s="7"/>
      <c r="K466" s="7"/>
      <c r="L466" s="9" t="s">
        <v>47</v>
      </c>
      <c r="M466" s="16">
        <v>1.8</v>
      </c>
      <c r="N466" s="16">
        <v>0.3</v>
      </c>
      <c r="O466" s="16">
        <v>1.1000000000000001</v>
      </c>
      <c r="P466" s="16">
        <v>0.4</v>
      </c>
      <c r="Q466" s="16">
        <v>0.3</v>
      </c>
      <c r="R466" s="26" t="s">
        <v>118</v>
      </c>
      <c r="S466" s="26" t="s">
        <v>118</v>
      </c>
      <c r="T466" s="16">
        <v>0.4</v>
      </c>
      <c r="U466" s="16">
        <v>4.5</v>
      </c>
    </row>
    <row r="467" spans="1:21" ht="16.5" customHeight="1" x14ac:dyDescent="0.25">
      <c r="A467" s="7"/>
      <c r="B467" s="7"/>
      <c r="C467" s="7" t="s">
        <v>63</v>
      </c>
      <c r="D467" s="7"/>
      <c r="E467" s="7"/>
      <c r="F467" s="7"/>
      <c r="G467" s="7"/>
      <c r="H467" s="7"/>
      <c r="I467" s="7"/>
      <c r="J467" s="7"/>
      <c r="K467" s="7"/>
      <c r="L467" s="9" t="s">
        <v>47</v>
      </c>
      <c r="M467" s="16">
        <v>1</v>
      </c>
      <c r="N467" s="16">
        <v>0.2</v>
      </c>
      <c r="O467" s="16">
        <v>0.6</v>
      </c>
      <c r="P467" s="16">
        <v>0.3</v>
      </c>
      <c r="Q467" s="16">
        <v>0.1</v>
      </c>
      <c r="R467" s="26" t="s">
        <v>118</v>
      </c>
      <c r="S467" s="26" t="s">
        <v>118</v>
      </c>
      <c r="T467" s="16">
        <v>0.2</v>
      </c>
      <c r="U467" s="16">
        <v>2.6</v>
      </c>
    </row>
    <row r="468" spans="1:21" ht="16.5" customHeight="1" x14ac:dyDescent="0.25">
      <c r="A468" s="7"/>
      <c r="B468" s="7"/>
      <c r="C468" s="7" t="s">
        <v>64</v>
      </c>
      <c r="D468" s="7"/>
      <c r="E468" s="7"/>
      <c r="F468" s="7"/>
      <c r="G468" s="7"/>
      <c r="H468" s="7"/>
      <c r="I468" s="7"/>
      <c r="J468" s="7"/>
      <c r="K468" s="7"/>
      <c r="L468" s="9" t="s">
        <v>47</v>
      </c>
      <c r="M468" s="16">
        <v>0.5</v>
      </c>
      <c r="N468" s="16">
        <v>0.2</v>
      </c>
      <c r="O468" s="16">
        <v>0.4</v>
      </c>
      <c r="P468" s="16">
        <v>0.2</v>
      </c>
      <c r="Q468" s="16">
        <v>0.1</v>
      </c>
      <c r="R468" s="26" t="s">
        <v>118</v>
      </c>
      <c r="S468" s="26" t="s">
        <v>118</v>
      </c>
      <c r="T468" s="16">
        <v>0.1</v>
      </c>
      <c r="U468" s="16">
        <v>1.5</v>
      </c>
    </row>
    <row r="469" spans="1:21" ht="16.5" customHeight="1" x14ac:dyDescent="0.25">
      <c r="A469" s="7"/>
      <c r="B469" s="7"/>
      <c r="C469" s="7" t="s">
        <v>65</v>
      </c>
      <c r="D469" s="7"/>
      <c r="E469" s="7"/>
      <c r="F469" s="7"/>
      <c r="G469" s="7"/>
      <c r="H469" s="7"/>
      <c r="I469" s="7"/>
      <c r="J469" s="7"/>
      <c r="K469" s="7"/>
      <c r="L469" s="9" t="s">
        <v>47</v>
      </c>
      <c r="M469" s="22">
        <v>253.9</v>
      </c>
      <c r="N469" s="18">
        <v>55.8</v>
      </c>
      <c r="O469" s="22">
        <v>212.4</v>
      </c>
      <c r="P469" s="18">
        <v>97.1</v>
      </c>
      <c r="Q469" s="18">
        <v>40.799999999999997</v>
      </c>
      <c r="R469" s="18">
        <v>27.4</v>
      </c>
      <c r="S469" s="16">
        <v>7.3</v>
      </c>
      <c r="T469" s="18">
        <v>72.099999999999994</v>
      </c>
      <c r="U469" s="22">
        <v>767.1</v>
      </c>
    </row>
    <row r="470" spans="1:21" ht="16.5" customHeight="1" x14ac:dyDescent="0.25">
      <c r="A470" s="7"/>
      <c r="B470" s="7" t="s">
        <v>71</v>
      </c>
      <c r="C470" s="7"/>
      <c r="D470" s="7"/>
      <c r="E470" s="7"/>
      <c r="F470" s="7"/>
      <c r="G470" s="7"/>
      <c r="H470" s="7"/>
      <c r="I470" s="7"/>
      <c r="J470" s="7"/>
      <c r="K470" s="7"/>
      <c r="L470" s="9"/>
      <c r="M470" s="10"/>
      <c r="N470" s="10"/>
      <c r="O470" s="10"/>
      <c r="P470" s="10"/>
      <c r="Q470" s="10"/>
      <c r="R470" s="10"/>
      <c r="S470" s="10"/>
      <c r="T470" s="10"/>
      <c r="U470" s="10"/>
    </row>
    <row r="471" spans="1:21" ht="16.5" customHeight="1" x14ac:dyDescent="0.25">
      <c r="A471" s="7"/>
      <c r="B471" s="7"/>
      <c r="C471" s="7" t="s">
        <v>65</v>
      </c>
      <c r="D471" s="7"/>
      <c r="E471" s="7"/>
      <c r="F471" s="7"/>
      <c r="G471" s="7"/>
      <c r="H471" s="7"/>
      <c r="I471" s="7"/>
      <c r="J471" s="7"/>
      <c r="K471" s="7"/>
      <c r="L471" s="9" t="s">
        <v>67</v>
      </c>
      <c r="M471" s="18">
        <v>33.1</v>
      </c>
      <c r="N471" s="16">
        <v>7.3</v>
      </c>
      <c r="O471" s="18">
        <v>27.7</v>
      </c>
      <c r="P471" s="18">
        <v>12.7</v>
      </c>
      <c r="Q471" s="16">
        <v>5.3</v>
      </c>
      <c r="R471" s="16">
        <v>3.6</v>
      </c>
      <c r="S471" s="16">
        <v>0.9</v>
      </c>
      <c r="T471" s="16">
        <v>9.4</v>
      </c>
      <c r="U471" s="22">
        <v>100</v>
      </c>
    </row>
    <row r="472" spans="1:21" ht="16.5" customHeight="1" x14ac:dyDescent="0.25">
      <c r="A472" s="7" t="s">
        <v>80</v>
      </c>
      <c r="B472" s="7"/>
      <c r="C472" s="7"/>
      <c r="D472" s="7"/>
      <c r="E472" s="7"/>
      <c r="F472" s="7"/>
      <c r="G472" s="7"/>
      <c r="H472" s="7"/>
      <c r="I472" s="7"/>
      <c r="J472" s="7"/>
      <c r="K472" s="7"/>
      <c r="L472" s="9"/>
      <c r="M472" s="10"/>
      <c r="N472" s="10"/>
      <c r="O472" s="10"/>
      <c r="P472" s="10"/>
      <c r="Q472" s="10"/>
      <c r="R472" s="10"/>
      <c r="S472" s="10"/>
      <c r="T472" s="10"/>
      <c r="U472" s="10"/>
    </row>
    <row r="473" spans="1:21" ht="16.5" customHeight="1" x14ac:dyDescent="0.25">
      <c r="A473" s="7"/>
      <c r="B473" s="7" t="s">
        <v>45</v>
      </c>
      <c r="C473" s="7"/>
      <c r="D473" s="7"/>
      <c r="E473" s="7"/>
      <c r="F473" s="7"/>
      <c r="G473" s="7"/>
      <c r="H473" s="7"/>
      <c r="I473" s="7"/>
      <c r="J473" s="7"/>
      <c r="K473" s="7"/>
      <c r="L473" s="9"/>
      <c r="M473" s="10"/>
      <c r="N473" s="10"/>
      <c r="O473" s="10"/>
      <c r="P473" s="10"/>
      <c r="Q473" s="10"/>
      <c r="R473" s="10"/>
      <c r="S473" s="10"/>
      <c r="T473" s="10"/>
      <c r="U473" s="10"/>
    </row>
    <row r="474" spans="1:21" ht="16.5" customHeight="1" x14ac:dyDescent="0.25">
      <c r="A474" s="7"/>
      <c r="B474" s="7"/>
      <c r="C474" s="7" t="s">
        <v>46</v>
      </c>
      <c r="D474" s="7"/>
      <c r="E474" s="7"/>
      <c r="F474" s="7"/>
      <c r="G474" s="7"/>
      <c r="H474" s="7"/>
      <c r="I474" s="7"/>
      <c r="J474" s="7"/>
      <c r="K474" s="7"/>
      <c r="L474" s="9" t="s">
        <v>47</v>
      </c>
      <c r="M474" s="18">
        <v>15.3</v>
      </c>
      <c r="N474" s="16">
        <v>3.3</v>
      </c>
      <c r="O474" s="18">
        <v>13.6</v>
      </c>
      <c r="P474" s="16">
        <v>5.5</v>
      </c>
      <c r="Q474" s="16">
        <v>2.5</v>
      </c>
      <c r="R474" s="16">
        <v>1.6</v>
      </c>
      <c r="S474" s="16">
        <v>0.4</v>
      </c>
      <c r="T474" s="16">
        <v>3.7</v>
      </c>
      <c r="U474" s="18">
        <v>45.9</v>
      </c>
    </row>
    <row r="475" spans="1:21" ht="16.5" customHeight="1" x14ac:dyDescent="0.25">
      <c r="A475" s="7"/>
      <c r="B475" s="7"/>
      <c r="C475" s="7" t="s">
        <v>48</v>
      </c>
      <c r="D475" s="7"/>
      <c r="E475" s="7"/>
      <c r="F475" s="7"/>
      <c r="G475" s="7"/>
      <c r="H475" s="7"/>
      <c r="I475" s="7"/>
      <c r="J475" s="7"/>
      <c r="K475" s="7"/>
      <c r="L475" s="9" t="s">
        <v>47</v>
      </c>
      <c r="M475" s="18">
        <v>14.8</v>
      </c>
      <c r="N475" s="16">
        <v>3</v>
      </c>
      <c r="O475" s="18">
        <v>12.9</v>
      </c>
      <c r="P475" s="16">
        <v>5.5</v>
      </c>
      <c r="Q475" s="16">
        <v>2.2999999999999998</v>
      </c>
      <c r="R475" s="16">
        <v>1.6</v>
      </c>
      <c r="S475" s="16">
        <v>0.3</v>
      </c>
      <c r="T475" s="16">
        <v>3.5</v>
      </c>
      <c r="U475" s="18">
        <v>44.1</v>
      </c>
    </row>
    <row r="476" spans="1:21" ht="16.5" customHeight="1" x14ac:dyDescent="0.25">
      <c r="A476" s="7"/>
      <c r="B476" s="7"/>
      <c r="C476" s="7" t="s">
        <v>49</v>
      </c>
      <c r="D476" s="7"/>
      <c r="E476" s="7"/>
      <c r="F476" s="7"/>
      <c r="G476" s="7"/>
      <c r="H476" s="7"/>
      <c r="I476" s="7"/>
      <c r="J476" s="7"/>
      <c r="K476" s="7"/>
      <c r="L476" s="9" t="s">
        <v>47</v>
      </c>
      <c r="M476" s="18">
        <v>13.8</v>
      </c>
      <c r="N476" s="16">
        <v>3</v>
      </c>
      <c r="O476" s="18">
        <v>12.1</v>
      </c>
      <c r="P476" s="16">
        <v>5.2</v>
      </c>
      <c r="Q476" s="16">
        <v>2.2999999999999998</v>
      </c>
      <c r="R476" s="16">
        <v>1.4</v>
      </c>
      <c r="S476" s="16">
        <v>0.3</v>
      </c>
      <c r="T476" s="16">
        <v>3.2</v>
      </c>
      <c r="U476" s="18">
        <v>41.3</v>
      </c>
    </row>
    <row r="477" spans="1:21" ht="16.5" customHeight="1" x14ac:dyDescent="0.25">
      <c r="A477" s="7"/>
      <c r="B477" s="7"/>
      <c r="C477" s="7" t="s">
        <v>50</v>
      </c>
      <c r="D477" s="7"/>
      <c r="E477" s="7"/>
      <c r="F477" s="7"/>
      <c r="G477" s="7"/>
      <c r="H477" s="7"/>
      <c r="I477" s="7"/>
      <c r="J477" s="7"/>
      <c r="K477" s="7"/>
      <c r="L477" s="9" t="s">
        <v>47</v>
      </c>
      <c r="M477" s="18">
        <v>12.4</v>
      </c>
      <c r="N477" s="16">
        <v>2.8</v>
      </c>
      <c r="O477" s="18">
        <v>10.4</v>
      </c>
      <c r="P477" s="16">
        <v>4.5</v>
      </c>
      <c r="Q477" s="16">
        <v>2.1</v>
      </c>
      <c r="R477" s="16">
        <v>1.2</v>
      </c>
      <c r="S477" s="16">
        <v>0.5</v>
      </c>
      <c r="T477" s="16">
        <v>3.2</v>
      </c>
      <c r="U477" s="18">
        <v>37.1</v>
      </c>
    </row>
    <row r="478" spans="1:21" ht="16.5" customHeight="1" x14ac:dyDescent="0.25">
      <c r="A478" s="7"/>
      <c r="B478" s="7"/>
      <c r="C478" s="7" t="s">
        <v>51</v>
      </c>
      <c r="D478" s="7"/>
      <c r="E478" s="7"/>
      <c r="F478" s="7"/>
      <c r="G478" s="7"/>
      <c r="H478" s="7"/>
      <c r="I478" s="7"/>
      <c r="J478" s="7"/>
      <c r="K478" s="7"/>
      <c r="L478" s="9" t="s">
        <v>47</v>
      </c>
      <c r="M478" s="18">
        <v>10.7</v>
      </c>
      <c r="N478" s="16">
        <v>2.7</v>
      </c>
      <c r="O478" s="16">
        <v>9.1999999999999993</v>
      </c>
      <c r="P478" s="16">
        <v>4.3</v>
      </c>
      <c r="Q478" s="16">
        <v>1.7</v>
      </c>
      <c r="R478" s="16">
        <v>1</v>
      </c>
      <c r="S478" s="16">
        <v>0.4</v>
      </c>
      <c r="T478" s="16">
        <v>3.4</v>
      </c>
      <c r="U478" s="18">
        <v>33.4</v>
      </c>
    </row>
    <row r="479" spans="1:21" ht="16.5" customHeight="1" x14ac:dyDescent="0.25">
      <c r="A479" s="7"/>
      <c r="B479" s="7"/>
      <c r="C479" s="7" t="s">
        <v>52</v>
      </c>
      <c r="D479" s="7"/>
      <c r="E479" s="7"/>
      <c r="F479" s="7"/>
      <c r="G479" s="7"/>
      <c r="H479" s="7"/>
      <c r="I479" s="7"/>
      <c r="J479" s="7"/>
      <c r="K479" s="7"/>
      <c r="L479" s="9" t="s">
        <v>47</v>
      </c>
      <c r="M479" s="16">
        <v>8.6</v>
      </c>
      <c r="N479" s="16">
        <v>2</v>
      </c>
      <c r="O479" s="16">
        <v>7.2</v>
      </c>
      <c r="P479" s="16">
        <v>3.9</v>
      </c>
      <c r="Q479" s="16">
        <v>1.5</v>
      </c>
      <c r="R479" s="16">
        <v>1</v>
      </c>
      <c r="S479" s="16">
        <v>0.3</v>
      </c>
      <c r="T479" s="16">
        <v>3.1</v>
      </c>
      <c r="U479" s="18">
        <v>27.6</v>
      </c>
    </row>
    <row r="480" spans="1:21" ht="16.5" customHeight="1" x14ac:dyDescent="0.25">
      <c r="A480" s="7"/>
      <c r="B480" s="7"/>
      <c r="C480" s="7" t="s">
        <v>53</v>
      </c>
      <c r="D480" s="7"/>
      <c r="E480" s="7"/>
      <c r="F480" s="7"/>
      <c r="G480" s="7"/>
      <c r="H480" s="7"/>
      <c r="I480" s="7"/>
      <c r="J480" s="7"/>
      <c r="K480" s="7"/>
      <c r="L480" s="9" t="s">
        <v>47</v>
      </c>
      <c r="M480" s="16">
        <v>7.3</v>
      </c>
      <c r="N480" s="16">
        <v>1.6</v>
      </c>
      <c r="O480" s="16">
        <v>6.3</v>
      </c>
      <c r="P480" s="16">
        <v>3.1</v>
      </c>
      <c r="Q480" s="16">
        <v>1.2</v>
      </c>
      <c r="R480" s="16">
        <v>0.9</v>
      </c>
      <c r="S480" s="16">
        <v>0.2</v>
      </c>
      <c r="T480" s="16">
        <v>2.6</v>
      </c>
      <c r="U480" s="18">
        <v>23.1</v>
      </c>
    </row>
    <row r="481" spans="1:21" ht="16.5" customHeight="1" x14ac:dyDescent="0.25">
      <c r="A481" s="7"/>
      <c r="B481" s="7"/>
      <c r="C481" s="7" t="s">
        <v>54</v>
      </c>
      <c r="D481" s="7"/>
      <c r="E481" s="7"/>
      <c r="F481" s="7"/>
      <c r="G481" s="7"/>
      <c r="H481" s="7"/>
      <c r="I481" s="7"/>
      <c r="J481" s="7"/>
      <c r="K481" s="7"/>
      <c r="L481" s="9" t="s">
        <v>47</v>
      </c>
      <c r="M481" s="16">
        <v>6.9</v>
      </c>
      <c r="N481" s="16">
        <v>1.5</v>
      </c>
      <c r="O481" s="16">
        <v>6.2</v>
      </c>
      <c r="P481" s="16">
        <v>2.9</v>
      </c>
      <c r="Q481" s="16">
        <v>1.2</v>
      </c>
      <c r="R481" s="16">
        <v>0.7</v>
      </c>
      <c r="S481" s="16">
        <v>0.2</v>
      </c>
      <c r="T481" s="16">
        <v>2.5</v>
      </c>
      <c r="U481" s="18">
        <v>22</v>
      </c>
    </row>
    <row r="482" spans="1:21" ht="16.5" customHeight="1" x14ac:dyDescent="0.25">
      <c r="A482" s="7"/>
      <c r="B482" s="7"/>
      <c r="C482" s="7" t="s">
        <v>55</v>
      </c>
      <c r="D482" s="7"/>
      <c r="E482" s="7"/>
      <c r="F482" s="7"/>
      <c r="G482" s="7"/>
      <c r="H482" s="7"/>
      <c r="I482" s="7"/>
      <c r="J482" s="7"/>
      <c r="K482" s="7"/>
      <c r="L482" s="9" t="s">
        <v>47</v>
      </c>
      <c r="M482" s="16">
        <v>8.1</v>
      </c>
      <c r="N482" s="16">
        <v>1.7</v>
      </c>
      <c r="O482" s="16">
        <v>6.6</v>
      </c>
      <c r="P482" s="16">
        <v>3.1</v>
      </c>
      <c r="Q482" s="16">
        <v>1.3</v>
      </c>
      <c r="R482" s="16">
        <v>0.9</v>
      </c>
      <c r="S482" s="16">
        <v>0.2</v>
      </c>
      <c r="T482" s="16">
        <v>2.5</v>
      </c>
      <c r="U482" s="18">
        <v>24.3</v>
      </c>
    </row>
    <row r="483" spans="1:21" ht="16.5" customHeight="1" x14ac:dyDescent="0.25">
      <c r="A483" s="7"/>
      <c r="B483" s="7"/>
      <c r="C483" s="7" t="s">
        <v>56</v>
      </c>
      <c r="D483" s="7"/>
      <c r="E483" s="7"/>
      <c r="F483" s="7"/>
      <c r="G483" s="7"/>
      <c r="H483" s="7"/>
      <c r="I483" s="7"/>
      <c r="J483" s="7"/>
      <c r="K483" s="7"/>
      <c r="L483" s="9" t="s">
        <v>47</v>
      </c>
      <c r="M483" s="16">
        <v>7</v>
      </c>
      <c r="N483" s="16">
        <v>1.5</v>
      </c>
      <c r="O483" s="16">
        <v>5.5</v>
      </c>
      <c r="P483" s="16">
        <v>2.7</v>
      </c>
      <c r="Q483" s="16">
        <v>1.2</v>
      </c>
      <c r="R483" s="16">
        <v>0.8</v>
      </c>
      <c r="S483" s="16">
        <v>0.2</v>
      </c>
      <c r="T483" s="16">
        <v>2.2000000000000002</v>
      </c>
      <c r="U483" s="18">
        <v>21</v>
      </c>
    </row>
    <row r="484" spans="1:21" ht="16.5" customHeight="1" x14ac:dyDescent="0.25">
      <c r="A484" s="7"/>
      <c r="B484" s="7"/>
      <c r="C484" s="7" t="s">
        <v>57</v>
      </c>
      <c r="D484" s="7"/>
      <c r="E484" s="7"/>
      <c r="F484" s="7"/>
      <c r="G484" s="7"/>
      <c r="H484" s="7"/>
      <c r="I484" s="7"/>
      <c r="J484" s="7"/>
      <c r="K484" s="7"/>
      <c r="L484" s="9" t="s">
        <v>47</v>
      </c>
      <c r="M484" s="16">
        <v>6.2</v>
      </c>
      <c r="N484" s="16">
        <v>1.2</v>
      </c>
      <c r="O484" s="16">
        <v>4.8</v>
      </c>
      <c r="P484" s="16">
        <v>2.2999999999999998</v>
      </c>
      <c r="Q484" s="16">
        <v>0.9</v>
      </c>
      <c r="R484" s="16">
        <v>0.7</v>
      </c>
      <c r="S484" s="16">
        <v>0.2</v>
      </c>
      <c r="T484" s="16">
        <v>1.7</v>
      </c>
      <c r="U484" s="18">
        <v>18.100000000000001</v>
      </c>
    </row>
    <row r="485" spans="1:21" ht="16.5" customHeight="1" x14ac:dyDescent="0.25">
      <c r="A485" s="7"/>
      <c r="B485" s="7"/>
      <c r="C485" s="7" t="s">
        <v>58</v>
      </c>
      <c r="D485" s="7"/>
      <c r="E485" s="7"/>
      <c r="F485" s="7"/>
      <c r="G485" s="7"/>
      <c r="H485" s="7"/>
      <c r="I485" s="7"/>
      <c r="J485" s="7"/>
      <c r="K485" s="7"/>
      <c r="L485" s="9" t="s">
        <v>47</v>
      </c>
      <c r="M485" s="16">
        <v>4.5999999999999996</v>
      </c>
      <c r="N485" s="16">
        <v>1</v>
      </c>
      <c r="O485" s="16">
        <v>3.6</v>
      </c>
      <c r="P485" s="16">
        <v>1.7</v>
      </c>
      <c r="Q485" s="16">
        <v>0.7</v>
      </c>
      <c r="R485" s="16">
        <v>0.5</v>
      </c>
      <c r="S485" s="16">
        <v>0.1</v>
      </c>
      <c r="T485" s="16">
        <v>1.4</v>
      </c>
      <c r="U485" s="18">
        <v>13.7</v>
      </c>
    </row>
    <row r="486" spans="1:21" ht="16.5" customHeight="1" x14ac:dyDescent="0.25">
      <c r="A486" s="7"/>
      <c r="B486" s="7"/>
      <c r="C486" s="7" t="s">
        <v>59</v>
      </c>
      <c r="D486" s="7"/>
      <c r="E486" s="7"/>
      <c r="F486" s="7"/>
      <c r="G486" s="7"/>
      <c r="H486" s="7"/>
      <c r="I486" s="7"/>
      <c r="J486" s="7"/>
      <c r="K486" s="7"/>
      <c r="L486" s="9" t="s">
        <v>47</v>
      </c>
      <c r="M486" s="16">
        <v>3.4</v>
      </c>
      <c r="N486" s="16">
        <v>0.8</v>
      </c>
      <c r="O486" s="16">
        <v>2.8</v>
      </c>
      <c r="P486" s="16">
        <v>1.2</v>
      </c>
      <c r="Q486" s="16">
        <v>0.5</v>
      </c>
      <c r="R486" s="16">
        <v>0.4</v>
      </c>
      <c r="S486" s="16">
        <v>0.1</v>
      </c>
      <c r="T486" s="16">
        <v>0.9</v>
      </c>
      <c r="U486" s="18">
        <v>10</v>
      </c>
    </row>
    <row r="487" spans="1:21" ht="16.5" customHeight="1" x14ac:dyDescent="0.25">
      <c r="A487" s="7"/>
      <c r="B487" s="7"/>
      <c r="C487" s="7" t="s">
        <v>60</v>
      </c>
      <c r="D487" s="7"/>
      <c r="E487" s="7"/>
      <c r="F487" s="7"/>
      <c r="G487" s="7"/>
      <c r="H487" s="7"/>
      <c r="I487" s="7"/>
      <c r="J487" s="7"/>
      <c r="K487" s="7"/>
      <c r="L487" s="9" t="s">
        <v>47</v>
      </c>
      <c r="M487" s="16">
        <v>2.2999999999999998</v>
      </c>
      <c r="N487" s="16">
        <v>0.5</v>
      </c>
      <c r="O487" s="16">
        <v>1.7</v>
      </c>
      <c r="P487" s="16">
        <v>0.7</v>
      </c>
      <c r="Q487" s="16">
        <v>0.3</v>
      </c>
      <c r="R487" s="26" t="s">
        <v>118</v>
      </c>
      <c r="S487" s="26" t="s">
        <v>118</v>
      </c>
      <c r="T487" s="16">
        <v>0.5</v>
      </c>
      <c r="U487" s="16">
        <v>6.3</v>
      </c>
    </row>
    <row r="488" spans="1:21" ht="16.5" customHeight="1" x14ac:dyDescent="0.25">
      <c r="A488" s="7"/>
      <c r="B488" s="7"/>
      <c r="C488" s="7" t="s">
        <v>61</v>
      </c>
      <c r="D488" s="7"/>
      <c r="E488" s="7"/>
      <c r="F488" s="7"/>
      <c r="G488" s="7"/>
      <c r="H488" s="7"/>
      <c r="I488" s="7"/>
      <c r="J488" s="7"/>
      <c r="K488" s="7"/>
      <c r="L488" s="9" t="s">
        <v>47</v>
      </c>
      <c r="M488" s="16">
        <v>1.5</v>
      </c>
      <c r="N488" s="16">
        <v>0.3</v>
      </c>
      <c r="O488" s="16">
        <v>1</v>
      </c>
      <c r="P488" s="16">
        <v>0.4</v>
      </c>
      <c r="Q488" s="16">
        <v>0.2</v>
      </c>
      <c r="R488" s="26" t="s">
        <v>118</v>
      </c>
      <c r="S488" s="26" t="s">
        <v>118</v>
      </c>
      <c r="T488" s="16">
        <v>0.3</v>
      </c>
      <c r="U488" s="16">
        <v>3.9</v>
      </c>
    </row>
    <row r="489" spans="1:21" ht="16.5" customHeight="1" x14ac:dyDescent="0.25">
      <c r="A489" s="7"/>
      <c r="B489" s="7"/>
      <c r="C489" s="7" t="s">
        <v>62</v>
      </c>
      <c r="D489" s="7"/>
      <c r="E489" s="7"/>
      <c r="F489" s="7"/>
      <c r="G489" s="7"/>
      <c r="H489" s="7"/>
      <c r="I489" s="7"/>
      <c r="J489" s="7"/>
      <c r="K489" s="7"/>
      <c r="L489" s="9" t="s">
        <v>47</v>
      </c>
      <c r="M489" s="16">
        <v>0.9</v>
      </c>
      <c r="N489" s="16">
        <v>0.2</v>
      </c>
      <c r="O489" s="16">
        <v>0.6</v>
      </c>
      <c r="P489" s="16">
        <v>0.3</v>
      </c>
      <c r="Q489" s="16">
        <v>0.1</v>
      </c>
      <c r="R489" s="26" t="s">
        <v>118</v>
      </c>
      <c r="S489" s="26" t="s">
        <v>118</v>
      </c>
      <c r="T489" s="16">
        <v>0.3</v>
      </c>
      <c r="U489" s="16">
        <v>2.5</v>
      </c>
    </row>
    <row r="490" spans="1:21" ht="16.5" customHeight="1" x14ac:dyDescent="0.25">
      <c r="A490" s="7"/>
      <c r="B490" s="7"/>
      <c r="C490" s="7" t="s">
        <v>63</v>
      </c>
      <c r="D490" s="7"/>
      <c r="E490" s="7"/>
      <c r="F490" s="7"/>
      <c r="G490" s="7"/>
      <c r="H490" s="7"/>
      <c r="I490" s="7"/>
      <c r="J490" s="7"/>
      <c r="K490" s="7"/>
      <c r="L490" s="9" t="s">
        <v>47</v>
      </c>
      <c r="M490" s="16">
        <v>0.5</v>
      </c>
      <c r="N490" s="16">
        <v>0.1</v>
      </c>
      <c r="O490" s="16">
        <v>0.3</v>
      </c>
      <c r="P490" s="16">
        <v>0.2</v>
      </c>
      <c r="Q490" s="16">
        <v>0.1</v>
      </c>
      <c r="R490" s="26" t="s">
        <v>118</v>
      </c>
      <c r="S490" s="26" t="s">
        <v>118</v>
      </c>
      <c r="T490" s="16">
        <v>0.2</v>
      </c>
      <c r="U490" s="16">
        <v>1.5</v>
      </c>
    </row>
    <row r="491" spans="1:21" ht="16.5" customHeight="1" x14ac:dyDescent="0.25">
      <c r="A491" s="7"/>
      <c r="B491" s="7"/>
      <c r="C491" s="7" t="s">
        <v>64</v>
      </c>
      <c r="D491" s="7"/>
      <c r="E491" s="7"/>
      <c r="F491" s="7"/>
      <c r="G491" s="7"/>
      <c r="H491" s="7"/>
      <c r="I491" s="7"/>
      <c r="J491" s="7"/>
      <c r="K491" s="7"/>
      <c r="L491" s="9" t="s">
        <v>47</v>
      </c>
      <c r="M491" s="16">
        <v>0.3</v>
      </c>
      <c r="N491" s="16">
        <v>0.1</v>
      </c>
      <c r="O491" s="16">
        <v>0.2</v>
      </c>
      <c r="P491" s="16">
        <v>0.1</v>
      </c>
      <c r="Q491" s="16">
        <v>0.1</v>
      </c>
      <c r="R491" s="26" t="s">
        <v>118</v>
      </c>
      <c r="S491" s="26" t="s">
        <v>118</v>
      </c>
      <c r="T491" s="16">
        <v>0.1</v>
      </c>
      <c r="U491" s="16">
        <v>0.9</v>
      </c>
    </row>
    <row r="492" spans="1:21" ht="16.5" customHeight="1" x14ac:dyDescent="0.25">
      <c r="A492" s="7"/>
      <c r="B492" s="7"/>
      <c r="C492" s="7" t="s">
        <v>65</v>
      </c>
      <c r="D492" s="7"/>
      <c r="E492" s="7"/>
      <c r="F492" s="7"/>
      <c r="G492" s="7"/>
      <c r="H492" s="7"/>
      <c r="I492" s="7"/>
      <c r="J492" s="7"/>
      <c r="K492" s="7"/>
      <c r="L492" s="9" t="s">
        <v>47</v>
      </c>
      <c r="M492" s="22">
        <v>124.5</v>
      </c>
      <c r="N492" s="18">
        <v>27.3</v>
      </c>
      <c r="O492" s="22">
        <v>105</v>
      </c>
      <c r="P492" s="18">
        <v>47.7</v>
      </c>
      <c r="Q492" s="18">
        <v>20.3</v>
      </c>
      <c r="R492" s="18">
        <v>13.4</v>
      </c>
      <c r="S492" s="16">
        <v>3.5</v>
      </c>
      <c r="T492" s="18">
        <v>35.1</v>
      </c>
      <c r="U492" s="22">
        <v>376.9</v>
      </c>
    </row>
    <row r="493" spans="1:21" ht="16.5" customHeight="1" x14ac:dyDescent="0.25">
      <c r="A493" s="7"/>
      <c r="B493" s="7" t="s">
        <v>66</v>
      </c>
      <c r="C493" s="7"/>
      <c r="D493" s="7"/>
      <c r="E493" s="7"/>
      <c r="F493" s="7"/>
      <c r="G493" s="7"/>
      <c r="H493" s="7"/>
      <c r="I493" s="7"/>
      <c r="J493" s="7"/>
      <c r="K493" s="7"/>
      <c r="L493" s="9"/>
      <c r="M493" s="10"/>
      <c r="N493" s="10"/>
      <c r="O493" s="10"/>
      <c r="P493" s="10"/>
      <c r="Q493" s="10"/>
      <c r="R493" s="10"/>
      <c r="S493" s="10"/>
      <c r="T493" s="10"/>
      <c r="U493" s="10"/>
    </row>
    <row r="494" spans="1:21" ht="16.5" customHeight="1" x14ac:dyDescent="0.25">
      <c r="A494" s="7"/>
      <c r="B494" s="7"/>
      <c r="C494" s="7" t="s">
        <v>65</v>
      </c>
      <c r="D494" s="7"/>
      <c r="E494" s="7"/>
      <c r="F494" s="7"/>
      <c r="G494" s="7"/>
      <c r="H494" s="7"/>
      <c r="I494" s="7"/>
      <c r="J494" s="7"/>
      <c r="K494" s="7"/>
      <c r="L494" s="9" t="s">
        <v>67</v>
      </c>
      <c r="M494" s="18">
        <v>50.2</v>
      </c>
      <c r="N494" s="18">
        <v>49.8</v>
      </c>
      <c r="O494" s="18">
        <v>50.5</v>
      </c>
      <c r="P494" s="18">
        <v>50</v>
      </c>
      <c r="Q494" s="18">
        <v>50.6</v>
      </c>
      <c r="R494" s="18">
        <v>50</v>
      </c>
      <c r="S494" s="18">
        <v>48.4</v>
      </c>
      <c r="T494" s="18">
        <v>49.5</v>
      </c>
      <c r="U494" s="18">
        <v>50.1</v>
      </c>
    </row>
    <row r="495" spans="1:21" ht="16.5" customHeight="1" x14ac:dyDescent="0.25">
      <c r="A495" s="7"/>
      <c r="B495" s="7" t="s">
        <v>68</v>
      </c>
      <c r="C495" s="7"/>
      <c r="D495" s="7"/>
      <c r="E495" s="7"/>
      <c r="F495" s="7"/>
      <c r="G495" s="7"/>
      <c r="H495" s="7"/>
      <c r="I495" s="7"/>
      <c r="J495" s="7"/>
      <c r="K495" s="7"/>
      <c r="L495" s="9"/>
      <c r="M495" s="10"/>
      <c r="N495" s="10"/>
      <c r="O495" s="10"/>
      <c r="P495" s="10"/>
      <c r="Q495" s="10"/>
      <c r="R495" s="10"/>
      <c r="S495" s="10"/>
      <c r="T495" s="10"/>
      <c r="U495" s="10"/>
    </row>
    <row r="496" spans="1:21" ht="16.5" customHeight="1" x14ac:dyDescent="0.25">
      <c r="A496" s="7"/>
      <c r="B496" s="7"/>
      <c r="C496" s="7" t="s">
        <v>46</v>
      </c>
      <c r="D496" s="7"/>
      <c r="E496" s="7"/>
      <c r="F496" s="7"/>
      <c r="G496" s="7"/>
      <c r="H496" s="7"/>
      <c r="I496" s="7"/>
      <c r="J496" s="7"/>
      <c r="K496" s="7"/>
      <c r="L496" s="9" t="s">
        <v>47</v>
      </c>
      <c r="M496" s="18">
        <v>16.2</v>
      </c>
      <c r="N496" s="16">
        <v>3.5</v>
      </c>
      <c r="O496" s="18">
        <v>13.9</v>
      </c>
      <c r="P496" s="16">
        <v>5.9</v>
      </c>
      <c r="Q496" s="16">
        <v>2.6</v>
      </c>
      <c r="R496" s="16">
        <v>1.7</v>
      </c>
      <c r="S496" s="16">
        <v>0.5</v>
      </c>
      <c r="T496" s="16">
        <v>3.9</v>
      </c>
      <c r="U496" s="18">
        <v>48.1</v>
      </c>
    </row>
    <row r="497" spans="1:21" ht="16.5" customHeight="1" x14ac:dyDescent="0.25">
      <c r="A497" s="7"/>
      <c r="B497" s="7"/>
      <c r="C497" s="7" t="s">
        <v>48</v>
      </c>
      <c r="D497" s="7"/>
      <c r="E497" s="7"/>
      <c r="F497" s="7"/>
      <c r="G497" s="7"/>
      <c r="H497" s="7"/>
      <c r="I497" s="7"/>
      <c r="J497" s="7"/>
      <c r="K497" s="7"/>
      <c r="L497" s="9" t="s">
        <v>47</v>
      </c>
      <c r="M497" s="18">
        <v>15.6</v>
      </c>
      <c r="N497" s="16">
        <v>3.2</v>
      </c>
      <c r="O497" s="18">
        <v>13.3</v>
      </c>
      <c r="P497" s="16">
        <v>5.5</v>
      </c>
      <c r="Q497" s="16">
        <v>2.4</v>
      </c>
      <c r="R497" s="16">
        <v>1.7</v>
      </c>
      <c r="S497" s="16">
        <v>0.4</v>
      </c>
      <c r="T497" s="16">
        <v>3.8</v>
      </c>
      <c r="U497" s="18">
        <v>45.9</v>
      </c>
    </row>
    <row r="498" spans="1:21" ht="16.5" customHeight="1" x14ac:dyDescent="0.25">
      <c r="A498" s="7"/>
      <c r="B498" s="7"/>
      <c r="C498" s="7" t="s">
        <v>49</v>
      </c>
      <c r="D498" s="7"/>
      <c r="E498" s="7"/>
      <c r="F498" s="7"/>
      <c r="G498" s="7"/>
      <c r="H498" s="7"/>
      <c r="I498" s="7"/>
      <c r="J498" s="7"/>
      <c r="K498" s="7"/>
      <c r="L498" s="9" t="s">
        <v>47</v>
      </c>
      <c r="M498" s="18">
        <v>14.4</v>
      </c>
      <c r="N498" s="16">
        <v>3.1</v>
      </c>
      <c r="O498" s="18">
        <v>12.5</v>
      </c>
      <c r="P498" s="16">
        <v>5.3</v>
      </c>
      <c r="Q498" s="16">
        <v>2.4</v>
      </c>
      <c r="R498" s="16">
        <v>1.6</v>
      </c>
      <c r="S498" s="16">
        <v>0.4</v>
      </c>
      <c r="T498" s="16">
        <v>3.7</v>
      </c>
      <c r="U498" s="18">
        <v>43.3</v>
      </c>
    </row>
    <row r="499" spans="1:21" ht="16.5" customHeight="1" x14ac:dyDescent="0.25">
      <c r="A499" s="7"/>
      <c r="B499" s="7"/>
      <c r="C499" s="7" t="s">
        <v>50</v>
      </c>
      <c r="D499" s="7"/>
      <c r="E499" s="7"/>
      <c r="F499" s="7"/>
      <c r="G499" s="7"/>
      <c r="H499" s="7"/>
      <c r="I499" s="7"/>
      <c r="J499" s="7"/>
      <c r="K499" s="7"/>
      <c r="L499" s="9" t="s">
        <v>47</v>
      </c>
      <c r="M499" s="18">
        <v>13.1</v>
      </c>
      <c r="N499" s="16">
        <v>3</v>
      </c>
      <c r="O499" s="18">
        <v>10.8</v>
      </c>
      <c r="P499" s="16">
        <v>4.7</v>
      </c>
      <c r="Q499" s="16">
        <v>2.1</v>
      </c>
      <c r="R499" s="16">
        <v>1.4</v>
      </c>
      <c r="S499" s="16">
        <v>0.5</v>
      </c>
      <c r="T499" s="16">
        <v>3.5</v>
      </c>
      <c r="U499" s="18">
        <v>39.299999999999997</v>
      </c>
    </row>
    <row r="500" spans="1:21" ht="16.5" customHeight="1" x14ac:dyDescent="0.25">
      <c r="A500" s="7"/>
      <c r="B500" s="7"/>
      <c r="C500" s="7" t="s">
        <v>51</v>
      </c>
      <c r="D500" s="7"/>
      <c r="E500" s="7"/>
      <c r="F500" s="7"/>
      <c r="G500" s="7"/>
      <c r="H500" s="7"/>
      <c r="I500" s="7"/>
      <c r="J500" s="7"/>
      <c r="K500" s="7"/>
      <c r="L500" s="9" t="s">
        <v>47</v>
      </c>
      <c r="M500" s="18">
        <v>11</v>
      </c>
      <c r="N500" s="16">
        <v>2.8</v>
      </c>
      <c r="O500" s="16">
        <v>9.6</v>
      </c>
      <c r="P500" s="16">
        <v>4.8</v>
      </c>
      <c r="Q500" s="16">
        <v>1.8</v>
      </c>
      <c r="R500" s="16">
        <v>1</v>
      </c>
      <c r="S500" s="16">
        <v>0.4</v>
      </c>
      <c r="T500" s="16">
        <v>3.6</v>
      </c>
      <c r="U500" s="18">
        <v>35.1</v>
      </c>
    </row>
    <row r="501" spans="1:21" ht="16.5" customHeight="1" x14ac:dyDescent="0.25">
      <c r="A501" s="7"/>
      <c r="B501" s="7"/>
      <c r="C501" s="7" t="s">
        <v>52</v>
      </c>
      <c r="D501" s="7"/>
      <c r="E501" s="7"/>
      <c r="F501" s="7"/>
      <c r="G501" s="7"/>
      <c r="H501" s="7"/>
      <c r="I501" s="7"/>
      <c r="J501" s="7"/>
      <c r="K501" s="7"/>
      <c r="L501" s="9" t="s">
        <v>47</v>
      </c>
      <c r="M501" s="16">
        <v>8.3000000000000007</v>
      </c>
      <c r="N501" s="16">
        <v>2</v>
      </c>
      <c r="O501" s="16">
        <v>6.9</v>
      </c>
      <c r="P501" s="16">
        <v>4.0999999999999996</v>
      </c>
      <c r="Q501" s="16">
        <v>1.6</v>
      </c>
      <c r="R501" s="16">
        <v>0.9</v>
      </c>
      <c r="S501" s="16">
        <v>0.3</v>
      </c>
      <c r="T501" s="16">
        <v>3.4</v>
      </c>
      <c r="U501" s="18">
        <v>27.5</v>
      </c>
    </row>
    <row r="502" spans="1:21" ht="16.5" customHeight="1" x14ac:dyDescent="0.25">
      <c r="A502" s="7"/>
      <c r="B502" s="7"/>
      <c r="C502" s="7" t="s">
        <v>53</v>
      </c>
      <c r="D502" s="7"/>
      <c r="E502" s="7"/>
      <c r="F502" s="7"/>
      <c r="G502" s="7"/>
      <c r="H502" s="7"/>
      <c r="I502" s="7"/>
      <c r="J502" s="7"/>
      <c r="K502" s="7"/>
      <c r="L502" s="9" t="s">
        <v>47</v>
      </c>
      <c r="M502" s="16">
        <v>7.1</v>
      </c>
      <c r="N502" s="16">
        <v>1.6</v>
      </c>
      <c r="O502" s="16">
        <v>6.1</v>
      </c>
      <c r="P502" s="16">
        <v>3.2</v>
      </c>
      <c r="Q502" s="16">
        <v>1.1000000000000001</v>
      </c>
      <c r="R502" s="16">
        <v>0.7</v>
      </c>
      <c r="S502" s="16">
        <v>0.2</v>
      </c>
      <c r="T502" s="16">
        <v>2.8</v>
      </c>
      <c r="U502" s="18">
        <v>22.8</v>
      </c>
    </row>
    <row r="503" spans="1:21" ht="16.5" customHeight="1" x14ac:dyDescent="0.25">
      <c r="A503" s="7"/>
      <c r="B503" s="7"/>
      <c r="C503" s="7" t="s">
        <v>54</v>
      </c>
      <c r="D503" s="7"/>
      <c r="E503" s="7"/>
      <c r="F503" s="7"/>
      <c r="G503" s="7"/>
      <c r="H503" s="7"/>
      <c r="I503" s="7"/>
      <c r="J503" s="7"/>
      <c r="K503" s="7"/>
      <c r="L503" s="9" t="s">
        <v>47</v>
      </c>
      <c r="M503" s="16">
        <v>6.4</v>
      </c>
      <c r="N503" s="16">
        <v>1.5</v>
      </c>
      <c r="O503" s="16">
        <v>5.8</v>
      </c>
      <c r="P503" s="16">
        <v>2.9</v>
      </c>
      <c r="Q503" s="16">
        <v>1.1000000000000001</v>
      </c>
      <c r="R503" s="16">
        <v>0.7</v>
      </c>
      <c r="S503" s="16">
        <v>0.2</v>
      </c>
      <c r="T503" s="16">
        <v>2.6</v>
      </c>
      <c r="U503" s="18">
        <v>21.2</v>
      </c>
    </row>
    <row r="504" spans="1:21" ht="16.5" customHeight="1" x14ac:dyDescent="0.25">
      <c r="A504" s="7"/>
      <c r="B504" s="7"/>
      <c r="C504" s="7" t="s">
        <v>55</v>
      </c>
      <c r="D504" s="7"/>
      <c r="E504" s="7"/>
      <c r="F504" s="7"/>
      <c r="G504" s="7"/>
      <c r="H504" s="7"/>
      <c r="I504" s="7"/>
      <c r="J504" s="7"/>
      <c r="K504" s="7"/>
      <c r="L504" s="9" t="s">
        <v>47</v>
      </c>
      <c r="M504" s="16">
        <v>7.1</v>
      </c>
      <c r="N504" s="16">
        <v>1.6</v>
      </c>
      <c r="O504" s="16">
        <v>6</v>
      </c>
      <c r="P504" s="16">
        <v>2.9</v>
      </c>
      <c r="Q504" s="16">
        <v>1.1000000000000001</v>
      </c>
      <c r="R504" s="16">
        <v>0.8</v>
      </c>
      <c r="S504" s="16">
        <v>0.2</v>
      </c>
      <c r="T504" s="16">
        <v>2.2999999999999998</v>
      </c>
      <c r="U504" s="18">
        <v>21.9</v>
      </c>
    </row>
    <row r="505" spans="1:21" ht="16.5" customHeight="1" x14ac:dyDescent="0.25">
      <c r="A505" s="7"/>
      <c r="B505" s="7"/>
      <c r="C505" s="7" t="s">
        <v>56</v>
      </c>
      <c r="D505" s="7"/>
      <c r="E505" s="7"/>
      <c r="F505" s="7"/>
      <c r="G505" s="7"/>
      <c r="H505" s="7"/>
      <c r="I505" s="7"/>
      <c r="J505" s="7"/>
      <c r="K505" s="7"/>
      <c r="L505" s="9" t="s">
        <v>47</v>
      </c>
      <c r="M505" s="16">
        <v>6.2</v>
      </c>
      <c r="N505" s="16">
        <v>1.4</v>
      </c>
      <c r="O505" s="16">
        <v>5.0999999999999996</v>
      </c>
      <c r="P505" s="16">
        <v>2.5</v>
      </c>
      <c r="Q505" s="16">
        <v>1</v>
      </c>
      <c r="R505" s="16">
        <v>0.7</v>
      </c>
      <c r="S505" s="16">
        <v>0.2</v>
      </c>
      <c r="T505" s="16">
        <v>2</v>
      </c>
      <c r="U505" s="18">
        <v>19.2</v>
      </c>
    </row>
    <row r="506" spans="1:21" ht="16.5" customHeight="1" x14ac:dyDescent="0.25">
      <c r="A506" s="7"/>
      <c r="B506" s="7"/>
      <c r="C506" s="7" t="s">
        <v>57</v>
      </c>
      <c r="D506" s="7"/>
      <c r="E506" s="7"/>
      <c r="F506" s="7"/>
      <c r="G506" s="7"/>
      <c r="H506" s="7"/>
      <c r="I506" s="7"/>
      <c r="J506" s="7"/>
      <c r="K506" s="7"/>
      <c r="L506" s="9" t="s">
        <v>47</v>
      </c>
      <c r="M506" s="16">
        <v>5.7</v>
      </c>
      <c r="N506" s="16">
        <v>1.2</v>
      </c>
      <c r="O506" s="16">
        <v>4.3</v>
      </c>
      <c r="P506" s="16">
        <v>2</v>
      </c>
      <c r="Q506" s="16">
        <v>0.9</v>
      </c>
      <c r="R506" s="16">
        <v>0.7</v>
      </c>
      <c r="S506" s="16">
        <v>0.2</v>
      </c>
      <c r="T506" s="16">
        <v>1.5</v>
      </c>
      <c r="U506" s="18">
        <v>16.3</v>
      </c>
    </row>
    <row r="507" spans="1:21" ht="16.5" customHeight="1" x14ac:dyDescent="0.25">
      <c r="A507" s="7"/>
      <c r="B507" s="7"/>
      <c r="C507" s="7" t="s">
        <v>58</v>
      </c>
      <c r="D507" s="7"/>
      <c r="E507" s="7"/>
      <c r="F507" s="7"/>
      <c r="G507" s="7"/>
      <c r="H507" s="7"/>
      <c r="I507" s="7"/>
      <c r="J507" s="7"/>
      <c r="K507" s="7"/>
      <c r="L507" s="9" t="s">
        <v>47</v>
      </c>
      <c r="M507" s="16">
        <v>4.4000000000000004</v>
      </c>
      <c r="N507" s="16">
        <v>1</v>
      </c>
      <c r="O507" s="16">
        <v>3.3</v>
      </c>
      <c r="P507" s="16">
        <v>1.6</v>
      </c>
      <c r="Q507" s="16">
        <v>0.7</v>
      </c>
      <c r="R507" s="16">
        <v>0.5</v>
      </c>
      <c r="S507" s="16">
        <v>0.1</v>
      </c>
      <c r="T507" s="16">
        <v>1.1000000000000001</v>
      </c>
      <c r="U507" s="18">
        <v>12.7</v>
      </c>
    </row>
    <row r="508" spans="1:21" ht="16.5" customHeight="1" x14ac:dyDescent="0.25">
      <c r="A508" s="7"/>
      <c r="B508" s="7"/>
      <c r="C508" s="7" t="s">
        <v>59</v>
      </c>
      <c r="D508" s="7"/>
      <c r="E508" s="7"/>
      <c r="F508" s="7"/>
      <c r="G508" s="7"/>
      <c r="H508" s="7"/>
      <c r="I508" s="7"/>
      <c r="J508" s="7"/>
      <c r="K508" s="7"/>
      <c r="L508" s="9" t="s">
        <v>47</v>
      </c>
      <c r="M508" s="16">
        <v>3.3</v>
      </c>
      <c r="N508" s="16">
        <v>0.7</v>
      </c>
      <c r="O508" s="16">
        <v>2.4</v>
      </c>
      <c r="P508" s="16">
        <v>1</v>
      </c>
      <c r="Q508" s="16">
        <v>0.5</v>
      </c>
      <c r="R508" s="16">
        <v>0.5</v>
      </c>
      <c r="S508" s="16">
        <v>0.1</v>
      </c>
      <c r="T508" s="16">
        <v>0.7</v>
      </c>
      <c r="U508" s="16">
        <v>9</v>
      </c>
    </row>
    <row r="509" spans="1:21" ht="16.5" customHeight="1" x14ac:dyDescent="0.25">
      <c r="A509" s="7"/>
      <c r="B509" s="7"/>
      <c r="C509" s="7" t="s">
        <v>60</v>
      </c>
      <c r="D509" s="7"/>
      <c r="E509" s="7"/>
      <c r="F509" s="7"/>
      <c r="G509" s="7"/>
      <c r="H509" s="7"/>
      <c r="I509" s="7"/>
      <c r="J509" s="7"/>
      <c r="K509" s="7"/>
      <c r="L509" s="9" t="s">
        <v>47</v>
      </c>
      <c r="M509" s="16">
        <v>2.2999999999999998</v>
      </c>
      <c r="N509" s="16">
        <v>0.4</v>
      </c>
      <c r="O509" s="16">
        <v>1.5</v>
      </c>
      <c r="P509" s="16">
        <v>0.7</v>
      </c>
      <c r="Q509" s="16">
        <v>0.3</v>
      </c>
      <c r="R509" s="26" t="s">
        <v>118</v>
      </c>
      <c r="S509" s="26" t="s">
        <v>118</v>
      </c>
      <c r="T509" s="16">
        <v>0.4</v>
      </c>
      <c r="U509" s="16">
        <v>5.9</v>
      </c>
    </row>
    <row r="510" spans="1:21" ht="16.5" customHeight="1" x14ac:dyDescent="0.25">
      <c r="A510" s="7"/>
      <c r="B510" s="7"/>
      <c r="C510" s="7" t="s">
        <v>61</v>
      </c>
      <c r="D510" s="7"/>
      <c r="E510" s="7"/>
      <c r="F510" s="7"/>
      <c r="G510" s="7"/>
      <c r="H510" s="7"/>
      <c r="I510" s="7"/>
      <c r="J510" s="7"/>
      <c r="K510" s="7"/>
      <c r="L510" s="9" t="s">
        <v>47</v>
      </c>
      <c r="M510" s="16">
        <v>1.3</v>
      </c>
      <c r="N510" s="16">
        <v>0.2</v>
      </c>
      <c r="O510" s="16">
        <v>0.8</v>
      </c>
      <c r="P510" s="16">
        <v>0.3</v>
      </c>
      <c r="Q510" s="16">
        <v>0.2</v>
      </c>
      <c r="R510" s="26" t="s">
        <v>118</v>
      </c>
      <c r="S510" s="26" t="s">
        <v>118</v>
      </c>
      <c r="T510" s="16">
        <v>0.2</v>
      </c>
      <c r="U510" s="16">
        <v>3.2</v>
      </c>
    </row>
    <row r="511" spans="1:21" ht="16.5" customHeight="1" x14ac:dyDescent="0.25">
      <c r="A511" s="7"/>
      <c r="B511" s="7"/>
      <c r="C511" s="7" t="s">
        <v>62</v>
      </c>
      <c r="D511" s="7"/>
      <c r="E511" s="7"/>
      <c r="F511" s="7"/>
      <c r="G511" s="7"/>
      <c r="H511" s="7"/>
      <c r="I511" s="7"/>
      <c r="J511" s="7"/>
      <c r="K511" s="7"/>
      <c r="L511" s="9" t="s">
        <v>47</v>
      </c>
      <c r="M511" s="16">
        <v>0.8</v>
      </c>
      <c r="N511" s="16">
        <v>0.1</v>
      </c>
      <c r="O511" s="16">
        <v>0.4</v>
      </c>
      <c r="P511" s="16">
        <v>0.2</v>
      </c>
      <c r="Q511" s="16">
        <v>0.1</v>
      </c>
      <c r="R511" s="26" t="s">
        <v>118</v>
      </c>
      <c r="S511" s="26" t="s">
        <v>118</v>
      </c>
      <c r="T511" s="16">
        <v>0.1</v>
      </c>
      <c r="U511" s="16">
        <v>1.8</v>
      </c>
    </row>
    <row r="512" spans="1:21" ht="16.5" customHeight="1" x14ac:dyDescent="0.25">
      <c r="A512" s="7"/>
      <c r="B512" s="7"/>
      <c r="C512" s="7" t="s">
        <v>63</v>
      </c>
      <c r="D512" s="7"/>
      <c r="E512" s="7"/>
      <c r="F512" s="7"/>
      <c r="G512" s="7"/>
      <c r="H512" s="7"/>
      <c r="I512" s="7"/>
      <c r="J512" s="7"/>
      <c r="K512" s="7"/>
      <c r="L512" s="9" t="s">
        <v>47</v>
      </c>
      <c r="M512" s="16">
        <v>0.4</v>
      </c>
      <c r="N512" s="16">
        <v>0.1</v>
      </c>
      <c r="O512" s="16">
        <v>0.2</v>
      </c>
      <c r="P512" s="16">
        <v>0.1</v>
      </c>
      <c r="Q512" s="16">
        <v>0.1</v>
      </c>
      <c r="R512" s="26" t="s">
        <v>118</v>
      </c>
      <c r="S512" s="26" t="s">
        <v>118</v>
      </c>
      <c r="T512" s="16">
        <v>0.1</v>
      </c>
      <c r="U512" s="16">
        <v>1</v>
      </c>
    </row>
    <row r="513" spans="1:21" ht="16.5" customHeight="1" x14ac:dyDescent="0.25">
      <c r="A513" s="7"/>
      <c r="B513" s="7"/>
      <c r="C513" s="7" t="s">
        <v>64</v>
      </c>
      <c r="D513" s="7"/>
      <c r="E513" s="7"/>
      <c r="F513" s="7"/>
      <c r="G513" s="7"/>
      <c r="H513" s="7"/>
      <c r="I513" s="7"/>
      <c r="J513" s="7"/>
      <c r="K513" s="7"/>
      <c r="L513" s="9" t="s">
        <v>47</v>
      </c>
      <c r="M513" s="16">
        <v>0.1</v>
      </c>
      <c r="N513" s="16">
        <v>0.1</v>
      </c>
      <c r="O513" s="16">
        <v>0.1</v>
      </c>
      <c r="P513" s="16" t="s">
        <v>73</v>
      </c>
      <c r="Q513" s="16" t="s">
        <v>73</v>
      </c>
      <c r="R513" s="26" t="s">
        <v>118</v>
      </c>
      <c r="S513" s="26" t="s">
        <v>118</v>
      </c>
      <c r="T513" s="16" t="s">
        <v>73</v>
      </c>
      <c r="U513" s="16">
        <v>0.5</v>
      </c>
    </row>
    <row r="514" spans="1:21" ht="16.5" customHeight="1" x14ac:dyDescent="0.25">
      <c r="A514" s="7"/>
      <c r="B514" s="7"/>
      <c r="C514" s="7" t="s">
        <v>65</v>
      </c>
      <c r="D514" s="7"/>
      <c r="E514" s="7"/>
      <c r="F514" s="7"/>
      <c r="G514" s="7"/>
      <c r="H514" s="7"/>
      <c r="I514" s="7"/>
      <c r="J514" s="7"/>
      <c r="K514" s="7"/>
      <c r="L514" s="9" t="s">
        <v>47</v>
      </c>
      <c r="M514" s="22">
        <v>123.7</v>
      </c>
      <c r="N514" s="18">
        <v>27.5</v>
      </c>
      <c r="O514" s="22">
        <v>103</v>
      </c>
      <c r="P514" s="18">
        <v>47.7</v>
      </c>
      <c r="Q514" s="18">
        <v>19.8</v>
      </c>
      <c r="R514" s="18">
        <v>13.4</v>
      </c>
      <c r="S514" s="16">
        <v>3.7</v>
      </c>
      <c r="T514" s="18">
        <v>35.799999999999997</v>
      </c>
      <c r="U514" s="22">
        <v>374.7</v>
      </c>
    </row>
    <row r="515" spans="1:21" ht="16.5" customHeight="1" x14ac:dyDescent="0.25">
      <c r="A515" s="7"/>
      <c r="B515" s="7" t="s">
        <v>69</v>
      </c>
      <c r="C515" s="7"/>
      <c r="D515" s="7"/>
      <c r="E515" s="7"/>
      <c r="F515" s="7"/>
      <c r="G515" s="7"/>
      <c r="H515" s="7"/>
      <c r="I515" s="7"/>
      <c r="J515" s="7"/>
      <c r="K515" s="7"/>
      <c r="L515" s="9"/>
      <c r="M515" s="10"/>
      <c r="N515" s="10"/>
      <c r="O515" s="10"/>
      <c r="P515" s="10"/>
      <c r="Q515" s="10"/>
      <c r="R515" s="10"/>
      <c r="S515" s="10"/>
      <c r="T515" s="10"/>
      <c r="U515" s="10"/>
    </row>
    <row r="516" spans="1:21" ht="16.5" customHeight="1" x14ac:dyDescent="0.25">
      <c r="A516" s="7"/>
      <c r="B516" s="7"/>
      <c r="C516" s="7" t="s">
        <v>65</v>
      </c>
      <c r="D516" s="7"/>
      <c r="E516" s="7"/>
      <c r="F516" s="7"/>
      <c r="G516" s="7"/>
      <c r="H516" s="7"/>
      <c r="I516" s="7"/>
      <c r="J516" s="7"/>
      <c r="K516" s="7"/>
      <c r="L516" s="9" t="s">
        <v>67</v>
      </c>
      <c r="M516" s="18">
        <v>49.8</v>
      </c>
      <c r="N516" s="18">
        <v>50.2</v>
      </c>
      <c r="O516" s="18">
        <v>49.5</v>
      </c>
      <c r="P516" s="18">
        <v>50</v>
      </c>
      <c r="Q516" s="18">
        <v>49.4</v>
      </c>
      <c r="R516" s="18">
        <v>50</v>
      </c>
      <c r="S516" s="18">
        <v>51.6</v>
      </c>
      <c r="T516" s="18">
        <v>50.5</v>
      </c>
      <c r="U516" s="18">
        <v>49.9</v>
      </c>
    </row>
    <row r="517" spans="1:21" ht="16.5" customHeight="1" x14ac:dyDescent="0.25">
      <c r="A517" s="7"/>
      <c r="B517" s="7" t="s">
        <v>70</v>
      </c>
      <c r="C517" s="7"/>
      <c r="D517" s="7"/>
      <c r="E517" s="7"/>
      <c r="F517" s="7"/>
      <c r="G517" s="7"/>
      <c r="H517" s="7"/>
      <c r="I517" s="7"/>
      <c r="J517" s="7"/>
      <c r="K517" s="7"/>
      <c r="L517" s="9"/>
      <c r="M517" s="10"/>
      <c r="N517" s="10"/>
      <c r="O517" s="10"/>
      <c r="P517" s="10"/>
      <c r="Q517" s="10"/>
      <c r="R517" s="10"/>
      <c r="S517" s="10"/>
      <c r="T517" s="10"/>
      <c r="U517" s="10"/>
    </row>
    <row r="518" spans="1:21" ht="16.5" customHeight="1" x14ac:dyDescent="0.25">
      <c r="A518" s="7"/>
      <c r="B518" s="7"/>
      <c r="C518" s="7" t="s">
        <v>46</v>
      </c>
      <c r="D518" s="7"/>
      <c r="E518" s="7"/>
      <c r="F518" s="7"/>
      <c r="G518" s="7"/>
      <c r="H518" s="7"/>
      <c r="I518" s="7"/>
      <c r="J518" s="7"/>
      <c r="K518" s="7"/>
      <c r="L518" s="9" t="s">
        <v>47</v>
      </c>
      <c r="M518" s="18">
        <v>31.4</v>
      </c>
      <c r="N518" s="16">
        <v>6.9</v>
      </c>
      <c r="O518" s="18">
        <v>27.5</v>
      </c>
      <c r="P518" s="18">
        <v>11.4</v>
      </c>
      <c r="Q518" s="16">
        <v>5.0999999999999996</v>
      </c>
      <c r="R518" s="16">
        <v>3.3</v>
      </c>
      <c r="S518" s="16">
        <v>0.8</v>
      </c>
      <c r="T518" s="16">
        <v>7.6</v>
      </c>
      <c r="U518" s="18">
        <v>94</v>
      </c>
    </row>
    <row r="519" spans="1:21" ht="16.5" customHeight="1" x14ac:dyDescent="0.25">
      <c r="A519" s="7"/>
      <c r="B519" s="7"/>
      <c r="C519" s="7" t="s">
        <v>48</v>
      </c>
      <c r="D519" s="7"/>
      <c r="E519" s="7"/>
      <c r="F519" s="7"/>
      <c r="G519" s="7"/>
      <c r="H519" s="7"/>
      <c r="I519" s="7"/>
      <c r="J519" s="7"/>
      <c r="K519" s="7"/>
      <c r="L519" s="9" t="s">
        <v>47</v>
      </c>
      <c r="M519" s="18">
        <v>30.4</v>
      </c>
      <c r="N519" s="16">
        <v>6.2</v>
      </c>
      <c r="O519" s="18">
        <v>26.2</v>
      </c>
      <c r="P519" s="18">
        <v>11.1</v>
      </c>
      <c r="Q519" s="16">
        <v>4.8</v>
      </c>
      <c r="R519" s="16">
        <v>3.4</v>
      </c>
      <c r="S519" s="16">
        <v>0.7</v>
      </c>
      <c r="T519" s="16">
        <v>7.2</v>
      </c>
      <c r="U519" s="18">
        <v>90</v>
      </c>
    </row>
    <row r="520" spans="1:21" ht="16.5" customHeight="1" x14ac:dyDescent="0.25">
      <c r="A520" s="7"/>
      <c r="B520" s="7"/>
      <c r="C520" s="7" t="s">
        <v>49</v>
      </c>
      <c r="D520" s="7"/>
      <c r="E520" s="7"/>
      <c r="F520" s="7"/>
      <c r="G520" s="7"/>
      <c r="H520" s="7"/>
      <c r="I520" s="7"/>
      <c r="J520" s="7"/>
      <c r="K520" s="7"/>
      <c r="L520" s="9" t="s">
        <v>47</v>
      </c>
      <c r="M520" s="18">
        <v>28.3</v>
      </c>
      <c r="N520" s="16">
        <v>6</v>
      </c>
      <c r="O520" s="18">
        <v>24.5</v>
      </c>
      <c r="P520" s="18">
        <v>10.5</v>
      </c>
      <c r="Q520" s="16">
        <v>4.5999999999999996</v>
      </c>
      <c r="R520" s="16">
        <v>3</v>
      </c>
      <c r="S520" s="16">
        <v>0.7</v>
      </c>
      <c r="T520" s="16">
        <v>6.9</v>
      </c>
      <c r="U520" s="18">
        <v>84.6</v>
      </c>
    </row>
    <row r="521" spans="1:21" ht="16.5" customHeight="1" x14ac:dyDescent="0.25">
      <c r="A521" s="7"/>
      <c r="B521" s="7"/>
      <c r="C521" s="7" t="s">
        <v>50</v>
      </c>
      <c r="D521" s="7"/>
      <c r="E521" s="7"/>
      <c r="F521" s="7"/>
      <c r="G521" s="7"/>
      <c r="H521" s="7"/>
      <c r="I521" s="7"/>
      <c r="J521" s="7"/>
      <c r="K521" s="7"/>
      <c r="L521" s="9" t="s">
        <v>47</v>
      </c>
      <c r="M521" s="18">
        <v>25.5</v>
      </c>
      <c r="N521" s="16">
        <v>5.9</v>
      </c>
      <c r="O521" s="18">
        <v>21.3</v>
      </c>
      <c r="P521" s="16">
        <v>9.1999999999999993</v>
      </c>
      <c r="Q521" s="16">
        <v>4.2</v>
      </c>
      <c r="R521" s="16">
        <v>2.6</v>
      </c>
      <c r="S521" s="16">
        <v>1</v>
      </c>
      <c r="T521" s="16">
        <v>6.7</v>
      </c>
      <c r="U521" s="18">
        <v>76.400000000000006</v>
      </c>
    </row>
    <row r="522" spans="1:21" ht="16.5" customHeight="1" x14ac:dyDescent="0.25">
      <c r="A522" s="7"/>
      <c r="B522" s="7"/>
      <c r="C522" s="7" t="s">
        <v>51</v>
      </c>
      <c r="D522" s="7"/>
      <c r="E522" s="7"/>
      <c r="F522" s="7"/>
      <c r="G522" s="7"/>
      <c r="H522" s="7"/>
      <c r="I522" s="7"/>
      <c r="J522" s="7"/>
      <c r="K522" s="7"/>
      <c r="L522" s="9" t="s">
        <v>47</v>
      </c>
      <c r="M522" s="18">
        <v>21.8</v>
      </c>
      <c r="N522" s="16">
        <v>5.5</v>
      </c>
      <c r="O522" s="18">
        <v>18.8</v>
      </c>
      <c r="P522" s="16">
        <v>9.1</v>
      </c>
      <c r="Q522" s="16">
        <v>3.6</v>
      </c>
      <c r="R522" s="16">
        <v>2</v>
      </c>
      <c r="S522" s="16">
        <v>0.8</v>
      </c>
      <c r="T522" s="16">
        <v>7</v>
      </c>
      <c r="U522" s="18">
        <v>68.5</v>
      </c>
    </row>
    <row r="523" spans="1:21" ht="16.5" customHeight="1" x14ac:dyDescent="0.25">
      <c r="A523" s="7"/>
      <c r="B523" s="7"/>
      <c r="C523" s="7" t="s">
        <v>52</v>
      </c>
      <c r="D523" s="7"/>
      <c r="E523" s="7"/>
      <c r="F523" s="7"/>
      <c r="G523" s="7"/>
      <c r="H523" s="7"/>
      <c r="I523" s="7"/>
      <c r="J523" s="7"/>
      <c r="K523" s="7"/>
      <c r="L523" s="9" t="s">
        <v>47</v>
      </c>
      <c r="M523" s="18">
        <v>16.899999999999999</v>
      </c>
      <c r="N523" s="16">
        <v>4</v>
      </c>
      <c r="O523" s="18">
        <v>14.1</v>
      </c>
      <c r="P523" s="16">
        <v>8</v>
      </c>
      <c r="Q523" s="16">
        <v>3.1</v>
      </c>
      <c r="R523" s="16">
        <v>1.8</v>
      </c>
      <c r="S523" s="16">
        <v>0.6</v>
      </c>
      <c r="T523" s="16">
        <v>6.5</v>
      </c>
      <c r="U523" s="18">
        <v>55.2</v>
      </c>
    </row>
    <row r="524" spans="1:21" ht="16.5" customHeight="1" x14ac:dyDescent="0.25">
      <c r="A524" s="7"/>
      <c r="B524" s="7"/>
      <c r="C524" s="7" t="s">
        <v>53</v>
      </c>
      <c r="D524" s="7"/>
      <c r="E524" s="7"/>
      <c r="F524" s="7"/>
      <c r="G524" s="7"/>
      <c r="H524" s="7"/>
      <c r="I524" s="7"/>
      <c r="J524" s="7"/>
      <c r="K524" s="7"/>
      <c r="L524" s="9" t="s">
        <v>47</v>
      </c>
      <c r="M524" s="18">
        <v>14.3</v>
      </c>
      <c r="N524" s="16">
        <v>3.2</v>
      </c>
      <c r="O524" s="18">
        <v>12.4</v>
      </c>
      <c r="P524" s="16">
        <v>6.3</v>
      </c>
      <c r="Q524" s="16">
        <v>2.2999999999999998</v>
      </c>
      <c r="R524" s="16">
        <v>1.6</v>
      </c>
      <c r="S524" s="16">
        <v>0.4</v>
      </c>
      <c r="T524" s="16">
        <v>5.4</v>
      </c>
      <c r="U524" s="18">
        <v>45.9</v>
      </c>
    </row>
    <row r="525" spans="1:21" ht="16.5" customHeight="1" x14ac:dyDescent="0.25">
      <c r="A525" s="7"/>
      <c r="B525" s="7"/>
      <c r="C525" s="7" t="s">
        <v>54</v>
      </c>
      <c r="D525" s="7"/>
      <c r="E525" s="7"/>
      <c r="F525" s="7"/>
      <c r="G525" s="7"/>
      <c r="H525" s="7"/>
      <c r="I525" s="7"/>
      <c r="J525" s="7"/>
      <c r="K525" s="7"/>
      <c r="L525" s="9" t="s">
        <v>47</v>
      </c>
      <c r="M525" s="18">
        <v>13.3</v>
      </c>
      <c r="N525" s="16">
        <v>3</v>
      </c>
      <c r="O525" s="18">
        <v>12</v>
      </c>
      <c r="P525" s="16">
        <v>5.8</v>
      </c>
      <c r="Q525" s="16">
        <v>2.2000000000000002</v>
      </c>
      <c r="R525" s="16">
        <v>1.4</v>
      </c>
      <c r="S525" s="16">
        <v>0.5</v>
      </c>
      <c r="T525" s="16">
        <v>5</v>
      </c>
      <c r="U525" s="18">
        <v>43.2</v>
      </c>
    </row>
    <row r="526" spans="1:21" ht="16.5" customHeight="1" x14ac:dyDescent="0.25">
      <c r="A526" s="7"/>
      <c r="B526" s="7"/>
      <c r="C526" s="7" t="s">
        <v>55</v>
      </c>
      <c r="D526" s="7"/>
      <c r="E526" s="7"/>
      <c r="F526" s="7"/>
      <c r="G526" s="7"/>
      <c r="H526" s="7"/>
      <c r="I526" s="7"/>
      <c r="J526" s="7"/>
      <c r="K526" s="7"/>
      <c r="L526" s="9" t="s">
        <v>47</v>
      </c>
      <c r="M526" s="18">
        <v>15.2</v>
      </c>
      <c r="N526" s="16">
        <v>3.3</v>
      </c>
      <c r="O526" s="18">
        <v>12.6</v>
      </c>
      <c r="P526" s="16">
        <v>6</v>
      </c>
      <c r="Q526" s="16">
        <v>2.4</v>
      </c>
      <c r="R526" s="16">
        <v>1.7</v>
      </c>
      <c r="S526" s="16">
        <v>0.4</v>
      </c>
      <c r="T526" s="16">
        <v>4.7</v>
      </c>
      <c r="U526" s="18">
        <v>46.3</v>
      </c>
    </row>
    <row r="527" spans="1:21" ht="16.5" customHeight="1" x14ac:dyDescent="0.25">
      <c r="A527" s="7"/>
      <c r="B527" s="7"/>
      <c r="C527" s="7" t="s">
        <v>56</v>
      </c>
      <c r="D527" s="7"/>
      <c r="E527" s="7"/>
      <c r="F527" s="7"/>
      <c r="G527" s="7"/>
      <c r="H527" s="7"/>
      <c r="I527" s="7"/>
      <c r="J527" s="7"/>
      <c r="K527" s="7"/>
      <c r="L527" s="9" t="s">
        <v>47</v>
      </c>
      <c r="M527" s="18">
        <v>13.2</v>
      </c>
      <c r="N527" s="16">
        <v>2.8</v>
      </c>
      <c r="O527" s="18">
        <v>10.6</v>
      </c>
      <c r="P527" s="16">
        <v>5.2</v>
      </c>
      <c r="Q527" s="16">
        <v>2.2000000000000002</v>
      </c>
      <c r="R527" s="16">
        <v>1.5</v>
      </c>
      <c r="S527" s="16">
        <v>0.4</v>
      </c>
      <c r="T527" s="16">
        <v>4.2</v>
      </c>
      <c r="U527" s="18">
        <v>40.200000000000003</v>
      </c>
    </row>
    <row r="528" spans="1:21" ht="16.5" customHeight="1" x14ac:dyDescent="0.25">
      <c r="A528" s="7"/>
      <c r="B528" s="7"/>
      <c r="C528" s="7" t="s">
        <v>57</v>
      </c>
      <c r="D528" s="7"/>
      <c r="E528" s="7"/>
      <c r="F528" s="7"/>
      <c r="G528" s="7"/>
      <c r="H528" s="7"/>
      <c r="I528" s="7"/>
      <c r="J528" s="7"/>
      <c r="K528" s="7"/>
      <c r="L528" s="9" t="s">
        <v>47</v>
      </c>
      <c r="M528" s="18">
        <v>11.9</v>
      </c>
      <c r="N528" s="16">
        <v>2.4</v>
      </c>
      <c r="O528" s="16">
        <v>9.1</v>
      </c>
      <c r="P528" s="16">
        <v>4.3</v>
      </c>
      <c r="Q528" s="16">
        <v>1.8</v>
      </c>
      <c r="R528" s="16">
        <v>1.4</v>
      </c>
      <c r="S528" s="16">
        <v>0.3</v>
      </c>
      <c r="T528" s="16">
        <v>3.2</v>
      </c>
      <c r="U528" s="18">
        <v>34.4</v>
      </c>
    </row>
    <row r="529" spans="1:21" ht="16.5" customHeight="1" x14ac:dyDescent="0.25">
      <c r="A529" s="7"/>
      <c r="B529" s="7"/>
      <c r="C529" s="7" t="s">
        <v>58</v>
      </c>
      <c r="D529" s="7"/>
      <c r="E529" s="7"/>
      <c r="F529" s="7"/>
      <c r="G529" s="7"/>
      <c r="H529" s="7"/>
      <c r="I529" s="7"/>
      <c r="J529" s="7"/>
      <c r="K529" s="7"/>
      <c r="L529" s="9" t="s">
        <v>47</v>
      </c>
      <c r="M529" s="16">
        <v>9</v>
      </c>
      <c r="N529" s="16">
        <v>2</v>
      </c>
      <c r="O529" s="16">
        <v>6.9</v>
      </c>
      <c r="P529" s="16">
        <v>3.3</v>
      </c>
      <c r="Q529" s="16">
        <v>1.4</v>
      </c>
      <c r="R529" s="16">
        <v>1.1000000000000001</v>
      </c>
      <c r="S529" s="16">
        <v>0.2</v>
      </c>
      <c r="T529" s="16">
        <v>2.5</v>
      </c>
      <c r="U529" s="18">
        <v>26.4</v>
      </c>
    </row>
    <row r="530" spans="1:21" ht="16.5" customHeight="1" x14ac:dyDescent="0.25">
      <c r="A530" s="7"/>
      <c r="B530" s="7"/>
      <c r="C530" s="7" t="s">
        <v>59</v>
      </c>
      <c r="D530" s="7"/>
      <c r="E530" s="7"/>
      <c r="F530" s="7"/>
      <c r="G530" s="7"/>
      <c r="H530" s="7"/>
      <c r="I530" s="7"/>
      <c r="J530" s="7"/>
      <c r="K530" s="7"/>
      <c r="L530" s="9" t="s">
        <v>47</v>
      </c>
      <c r="M530" s="16">
        <v>6.7</v>
      </c>
      <c r="N530" s="16">
        <v>1.5</v>
      </c>
      <c r="O530" s="16">
        <v>5.0999999999999996</v>
      </c>
      <c r="P530" s="16">
        <v>2.2000000000000002</v>
      </c>
      <c r="Q530" s="16">
        <v>0.9</v>
      </c>
      <c r="R530" s="16">
        <v>0.9</v>
      </c>
      <c r="S530" s="16">
        <v>0.1</v>
      </c>
      <c r="T530" s="16">
        <v>1.6</v>
      </c>
      <c r="U530" s="18">
        <v>19</v>
      </c>
    </row>
    <row r="531" spans="1:21" ht="16.5" customHeight="1" x14ac:dyDescent="0.25">
      <c r="A531" s="7"/>
      <c r="B531" s="7"/>
      <c r="C531" s="7" t="s">
        <v>60</v>
      </c>
      <c r="D531" s="7"/>
      <c r="E531" s="7"/>
      <c r="F531" s="7"/>
      <c r="G531" s="7"/>
      <c r="H531" s="7"/>
      <c r="I531" s="7"/>
      <c r="J531" s="7"/>
      <c r="K531" s="7"/>
      <c r="L531" s="9" t="s">
        <v>47</v>
      </c>
      <c r="M531" s="16">
        <v>4.5</v>
      </c>
      <c r="N531" s="16">
        <v>0.9</v>
      </c>
      <c r="O531" s="16">
        <v>3.2</v>
      </c>
      <c r="P531" s="16">
        <v>1.4</v>
      </c>
      <c r="Q531" s="16">
        <v>0.6</v>
      </c>
      <c r="R531" s="26" t="s">
        <v>118</v>
      </c>
      <c r="S531" s="26" t="s">
        <v>118</v>
      </c>
      <c r="T531" s="16">
        <v>1</v>
      </c>
      <c r="U531" s="18">
        <v>12.2</v>
      </c>
    </row>
    <row r="532" spans="1:21" ht="16.5" customHeight="1" x14ac:dyDescent="0.25">
      <c r="A532" s="7"/>
      <c r="B532" s="7"/>
      <c r="C532" s="7" t="s">
        <v>61</v>
      </c>
      <c r="D532" s="7"/>
      <c r="E532" s="7"/>
      <c r="F532" s="7"/>
      <c r="G532" s="7"/>
      <c r="H532" s="7"/>
      <c r="I532" s="7"/>
      <c r="J532" s="7"/>
      <c r="K532" s="7"/>
      <c r="L532" s="9" t="s">
        <v>47</v>
      </c>
      <c r="M532" s="16">
        <v>2.8</v>
      </c>
      <c r="N532" s="16">
        <v>0.5</v>
      </c>
      <c r="O532" s="16">
        <v>1.8</v>
      </c>
      <c r="P532" s="16">
        <v>0.8</v>
      </c>
      <c r="Q532" s="16">
        <v>0.4</v>
      </c>
      <c r="R532" s="26" t="s">
        <v>118</v>
      </c>
      <c r="S532" s="26" t="s">
        <v>118</v>
      </c>
      <c r="T532" s="16">
        <v>0.6</v>
      </c>
      <c r="U532" s="16">
        <v>7.2</v>
      </c>
    </row>
    <row r="533" spans="1:21" ht="16.5" customHeight="1" x14ac:dyDescent="0.25">
      <c r="A533" s="7"/>
      <c r="B533" s="7"/>
      <c r="C533" s="7" t="s">
        <v>62</v>
      </c>
      <c r="D533" s="7"/>
      <c r="E533" s="7"/>
      <c r="F533" s="7"/>
      <c r="G533" s="7"/>
      <c r="H533" s="7"/>
      <c r="I533" s="7"/>
      <c r="J533" s="7"/>
      <c r="K533" s="7"/>
      <c r="L533" s="9" t="s">
        <v>47</v>
      </c>
      <c r="M533" s="16">
        <v>1.7</v>
      </c>
      <c r="N533" s="16">
        <v>0.3</v>
      </c>
      <c r="O533" s="16">
        <v>1</v>
      </c>
      <c r="P533" s="16">
        <v>0.5</v>
      </c>
      <c r="Q533" s="16">
        <v>0.2</v>
      </c>
      <c r="R533" s="26" t="s">
        <v>118</v>
      </c>
      <c r="S533" s="26" t="s">
        <v>118</v>
      </c>
      <c r="T533" s="16">
        <v>0.4</v>
      </c>
      <c r="U533" s="16">
        <v>4.4000000000000004</v>
      </c>
    </row>
    <row r="534" spans="1:21" ht="16.5" customHeight="1" x14ac:dyDescent="0.25">
      <c r="A534" s="7"/>
      <c r="B534" s="7"/>
      <c r="C534" s="7" t="s">
        <v>63</v>
      </c>
      <c r="D534" s="7"/>
      <c r="E534" s="7"/>
      <c r="F534" s="7"/>
      <c r="G534" s="7"/>
      <c r="H534" s="7"/>
      <c r="I534" s="7"/>
      <c r="J534" s="7"/>
      <c r="K534" s="7"/>
      <c r="L534" s="9" t="s">
        <v>47</v>
      </c>
      <c r="M534" s="16">
        <v>0.9</v>
      </c>
      <c r="N534" s="16">
        <v>0.2</v>
      </c>
      <c r="O534" s="16">
        <v>0.5</v>
      </c>
      <c r="P534" s="16">
        <v>0.3</v>
      </c>
      <c r="Q534" s="16">
        <v>0.1</v>
      </c>
      <c r="R534" s="26" t="s">
        <v>118</v>
      </c>
      <c r="S534" s="26" t="s">
        <v>118</v>
      </c>
      <c r="T534" s="16">
        <v>0.2</v>
      </c>
      <c r="U534" s="16">
        <v>2.5</v>
      </c>
    </row>
    <row r="535" spans="1:21" ht="16.5" customHeight="1" x14ac:dyDescent="0.25">
      <c r="A535" s="7"/>
      <c r="B535" s="7"/>
      <c r="C535" s="7" t="s">
        <v>64</v>
      </c>
      <c r="D535" s="7"/>
      <c r="E535" s="7"/>
      <c r="F535" s="7"/>
      <c r="G535" s="7"/>
      <c r="H535" s="7"/>
      <c r="I535" s="7"/>
      <c r="J535" s="7"/>
      <c r="K535" s="7"/>
      <c r="L535" s="9" t="s">
        <v>47</v>
      </c>
      <c r="M535" s="16">
        <v>0.5</v>
      </c>
      <c r="N535" s="16">
        <v>0.2</v>
      </c>
      <c r="O535" s="16">
        <v>0.3</v>
      </c>
      <c r="P535" s="16">
        <v>0.1</v>
      </c>
      <c r="Q535" s="16">
        <v>0.1</v>
      </c>
      <c r="R535" s="26" t="s">
        <v>118</v>
      </c>
      <c r="S535" s="26" t="s">
        <v>118</v>
      </c>
      <c r="T535" s="16">
        <v>0.1</v>
      </c>
      <c r="U535" s="16">
        <v>1.4</v>
      </c>
    </row>
    <row r="536" spans="1:21" ht="16.5" customHeight="1" x14ac:dyDescent="0.25">
      <c r="A536" s="7"/>
      <c r="B536" s="7"/>
      <c r="C536" s="7" t="s">
        <v>65</v>
      </c>
      <c r="D536" s="7"/>
      <c r="E536" s="7"/>
      <c r="F536" s="7"/>
      <c r="G536" s="7"/>
      <c r="H536" s="7"/>
      <c r="I536" s="7"/>
      <c r="J536" s="7"/>
      <c r="K536" s="7"/>
      <c r="L536" s="9" t="s">
        <v>47</v>
      </c>
      <c r="M536" s="22">
        <v>248.3</v>
      </c>
      <c r="N536" s="18">
        <v>54.8</v>
      </c>
      <c r="O536" s="22">
        <v>208</v>
      </c>
      <c r="P536" s="18">
        <v>95.4</v>
      </c>
      <c r="Q536" s="18">
        <v>40.1</v>
      </c>
      <c r="R536" s="18">
        <v>26.9</v>
      </c>
      <c r="S536" s="16">
        <v>7.1</v>
      </c>
      <c r="T536" s="18">
        <v>70.900000000000006</v>
      </c>
      <c r="U536" s="22">
        <v>751.7</v>
      </c>
    </row>
    <row r="537" spans="1:21" ht="16.5" customHeight="1" x14ac:dyDescent="0.25">
      <c r="A537" s="7"/>
      <c r="B537" s="7" t="s">
        <v>71</v>
      </c>
      <c r="C537" s="7"/>
      <c r="D537" s="7"/>
      <c r="E537" s="7"/>
      <c r="F537" s="7"/>
      <c r="G537" s="7"/>
      <c r="H537" s="7"/>
      <c r="I537" s="7"/>
      <c r="J537" s="7"/>
      <c r="K537" s="7"/>
      <c r="L537" s="9"/>
      <c r="M537" s="10"/>
      <c r="N537" s="10"/>
      <c r="O537" s="10"/>
      <c r="P537" s="10"/>
      <c r="Q537" s="10"/>
      <c r="R537" s="10"/>
      <c r="S537" s="10"/>
      <c r="T537" s="10"/>
      <c r="U537" s="10"/>
    </row>
    <row r="538" spans="1:21" ht="16.5" customHeight="1" x14ac:dyDescent="0.25">
      <c r="A538" s="7"/>
      <c r="B538" s="7"/>
      <c r="C538" s="7" t="s">
        <v>65</v>
      </c>
      <c r="D538" s="7"/>
      <c r="E538" s="7"/>
      <c r="F538" s="7"/>
      <c r="G538" s="7"/>
      <c r="H538" s="7"/>
      <c r="I538" s="7"/>
      <c r="J538" s="7"/>
      <c r="K538" s="7"/>
      <c r="L538" s="9" t="s">
        <v>67</v>
      </c>
      <c r="M538" s="18">
        <v>33</v>
      </c>
      <c r="N538" s="16">
        <v>7.3</v>
      </c>
      <c r="O538" s="18">
        <v>27.7</v>
      </c>
      <c r="P538" s="18">
        <v>12.7</v>
      </c>
      <c r="Q538" s="16">
        <v>5.3</v>
      </c>
      <c r="R538" s="16">
        <v>3.6</v>
      </c>
      <c r="S538" s="16">
        <v>0.9</v>
      </c>
      <c r="T538" s="16">
        <v>9.4</v>
      </c>
      <c r="U538" s="22">
        <v>100</v>
      </c>
    </row>
    <row r="539" spans="1:21" ht="16.5" customHeight="1" x14ac:dyDescent="0.25">
      <c r="A539" s="7" t="s">
        <v>81</v>
      </c>
      <c r="B539" s="7"/>
      <c r="C539" s="7"/>
      <c r="D539" s="7"/>
      <c r="E539" s="7"/>
      <c r="F539" s="7"/>
      <c r="G539" s="7"/>
      <c r="H539" s="7"/>
      <c r="I539" s="7"/>
      <c r="J539" s="7"/>
      <c r="K539" s="7"/>
      <c r="L539" s="9"/>
      <c r="M539" s="10"/>
      <c r="N539" s="10"/>
      <c r="O539" s="10"/>
      <c r="P539" s="10"/>
      <c r="Q539" s="10"/>
      <c r="R539" s="10"/>
      <c r="S539" s="10"/>
      <c r="T539" s="10"/>
      <c r="U539" s="10"/>
    </row>
    <row r="540" spans="1:21" ht="16.5" customHeight="1" x14ac:dyDescent="0.25">
      <c r="A540" s="7"/>
      <c r="B540" s="7" t="s">
        <v>45</v>
      </c>
      <c r="C540" s="7"/>
      <c r="D540" s="7"/>
      <c r="E540" s="7"/>
      <c r="F540" s="7"/>
      <c r="G540" s="7"/>
      <c r="H540" s="7"/>
      <c r="I540" s="7"/>
      <c r="J540" s="7"/>
      <c r="K540" s="7"/>
      <c r="L540" s="9"/>
      <c r="M540" s="10"/>
      <c r="N540" s="10"/>
      <c r="O540" s="10"/>
      <c r="P540" s="10"/>
      <c r="Q540" s="10"/>
      <c r="R540" s="10"/>
      <c r="S540" s="10"/>
      <c r="T540" s="10"/>
      <c r="U540" s="10"/>
    </row>
    <row r="541" spans="1:21" ht="16.5" customHeight="1" x14ac:dyDescent="0.25">
      <c r="A541" s="7"/>
      <c r="B541" s="7"/>
      <c r="C541" s="7" t="s">
        <v>46</v>
      </c>
      <c r="D541" s="7"/>
      <c r="E541" s="7"/>
      <c r="F541" s="7"/>
      <c r="G541" s="7"/>
      <c r="H541" s="7"/>
      <c r="I541" s="7"/>
      <c r="J541" s="7"/>
      <c r="K541" s="7"/>
      <c r="L541" s="9" t="s">
        <v>47</v>
      </c>
      <c r="M541" s="18">
        <v>15.3</v>
      </c>
      <c r="N541" s="16">
        <v>3.3</v>
      </c>
      <c r="O541" s="18">
        <v>13.6</v>
      </c>
      <c r="P541" s="16">
        <v>5.6</v>
      </c>
      <c r="Q541" s="16">
        <v>2.5</v>
      </c>
      <c r="R541" s="16">
        <v>1.6</v>
      </c>
      <c r="S541" s="16">
        <v>0.4</v>
      </c>
      <c r="T541" s="16">
        <v>3.7</v>
      </c>
      <c r="U541" s="18">
        <v>46</v>
      </c>
    </row>
    <row r="542" spans="1:21" ht="16.5" customHeight="1" x14ac:dyDescent="0.25">
      <c r="A542" s="7"/>
      <c r="B542" s="7"/>
      <c r="C542" s="7" t="s">
        <v>48</v>
      </c>
      <c r="D542" s="7"/>
      <c r="E542" s="7"/>
      <c r="F542" s="7"/>
      <c r="G542" s="7"/>
      <c r="H542" s="7"/>
      <c r="I542" s="7"/>
      <c r="J542" s="7"/>
      <c r="K542" s="7"/>
      <c r="L542" s="9" t="s">
        <v>47</v>
      </c>
      <c r="M542" s="18">
        <v>14.5</v>
      </c>
      <c r="N542" s="16">
        <v>3</v>
      </c>
      <c r="O542" s="18">
        <v>12.7</v>
      </c>
      <c r="P542" s="16">
        <v>5.4</v>
      </c>
      <c r="Q542" s="16">
        <v>2.2999999999999998</v>
      </c>
      <c r="R542" s="16">
        <v>1.6</v>
      </c>
      <c r="S542" s="16">
        <v>0.3</v>
      </c>
      <c r="T542" s="16">
        <v>3.4</v>
      </c>
      <c r="U542" s="18">
        <v>43.2</v>
      </c>
    </row>
    <row r="543" spans="1:21" ht="16.5" customHeight="1" x14ac:dyDescent="0.25">
      <c r="A543" s="7"/>
      <c r="B543" s="7"/>
      <c r="C543" s="7" t="s">
        <v>49</v>
      </c>
      <c r="D543" s="7"/>
      <c r="E543" s="7"/>
      <c r="F543" s="7"/>
      <c r="G543" s="7"/>
      <c r="H543" s="7"/>
      <c r="I543" s="7"/>
      <c r="J543" s="7"/>
      <c r="K543" s="7"/>
      <c r="L543" s="9" t="s">
        <v>47</v>
      </c>
      <c r="M543" s="18">
        <v>13.6</v>
      </c>
      <c r="N543" s="16">
        <v>3</v>
      </c>
      <c r="O543" s="18">
        <v>11.8</v>
      </c>
      <c r="P543" s="16">
        <v>5</v>
      </c>
      <c r="Q543" s="16">
        <v>2.2999999999999998</v>
      </c>
      <c r="R543" s="16">
        <v>1.4</v>
      </c>
      <c r="S543" s="16">
        <v>0.4</v>
      </c>
      <c r="T543" s="16">
        <v>3.1</v>
      </c>
      <c r="U543" s="18">
        <v>40.6</v>
      </c>
    </row>
    <row r="544" spans="1:21" ht="16.5" customHeight="1" x14ac:dyDescent="0.25">
      <c r="A544" s="7"/>
      <c r="B544" s="7"/>
      <c r="C544" s="7" t="s">
        <v>50</v>
      </c>
      <c r="D544" s="7"/>
      <c r="E544" s="7"/>
      <c r="F544" s="7"/>
      <c r="G544" s="7"/>
      <c r="H544" s="7"/>
      <c r="I544" s="7"/>
      <c r="J544" s="7"/>
      <c r="K544" s="7"/>
      <c r="L544" s="9" t="s">
        <v>47</v>
      </c>
      <c r="M544" s="18">
        <v>12.1</v>
      </c>
      <c r="N544" s="16">
        <v>2.8</v>
      </c>
      <c r="O544" s="18">
        <v>10.199999999999999</v>
      </c>
      <c r="P544" s="16">
        <v>4.5999999999999996</v>
      </c>
      <c r="Q544" s="16">
        <v>2.1</v>
      </c>
      <c r="R544" s="16">
        <v>1.2</v>
      </c>
      <c r="S544" s="16">
        <v>0.5</v>
      </c>
      <c r="T544" s="16">
        <v>3.2</v>
      </c>
      <c r="U544" s="18">
        <v>36.6</v>
      </c>
    </row>
    <row r="545" spans="1:21" ht="16.5" customHeight="1" x14ac:dyDescent="0.25">
      <c r="A545" s="7"/>
      <c r="B545" s="7"/>
      <c r="C545" s="7" t="s">
        <v>51</v>
      </c>
      <c r="D545" s="7"/>
      <c r="E545" s="7"/>
      <c r="F545" s="7"/>
      <c r="G545" s="7"/>
      <c r="H545" s="7"/>
      <c r="I545" s="7"/>
      <c r="J545" s="7"/>
      <c r="K545" s="7"/>
      <c r="L545" s="9" t="s">
        <v>47</v>
      </c>
      <c r="M545" s="18">
        <v>10.3</v>
      </c>
      <c r="N545" s="16">
        <v>2.6</v>
      </c>
      <c r="O545" s="16">
        <v>8.8000000000000007</v>
      </c>
      <c r="P545" s="16">
        <v>4.2</v>
      </c>
      <c r="Q545" s="16">
        <v>1.7</v>
      </c>
      <c r="R545" s="16">
        <v>1</v>
      </c>
      <c r="S545" s="16">
        <v>0.4</v>
      </c>
      <c r="T545" s="16">
        <v>3.3</v>
      </c>
      <c r="U545" s="18">
        <v>32.200000000000003</v>
      </c>
    </row>
    <row r="546" spans="1:21" ht="16.5" customHeight="1" x14ac:dyDescent="0.25">
      <c r="A546" s="7"/>
      <c r="B546" s="7"/>
      <c r="C546" s="7" t="s">
        <v>52</v>
      </c>
      <c r="D546" s="7"/>
      <c r="E546" s="7"/>
      <c r="F546" s="7"/>
      <c r="G546" s="7"/>
      <c r="H546" s="7"/>
      <c r="I546" s="7"/>
      <c r="J546" s="7"/>
      <c r="K546" s="7"/>
      <c r="L546" s="9" t="s">
        <v>47</v>
      </c>
      <c r="M546" s="16">
        <v>8.3000000000000007</v>
      </c>
      <c r="N546" s="16">
        <v>1.9</v>
      </c>
      <c r="O546" s="16">
        <v>7</v>
      </c>
      <c r="P546" s="16">
        <v>3.8</v>
      </c>
      <c r="Q546" s="16">
        <v>1.5</v>
      </c>
      <c r="R546" s="16">
        <v>1</v>
      </c>
      <c r="S546" s="16">
        <v>0.3</v>
      </c>
      <c r="T546" s="16">
        <v>3</v>
      </c>
      <c r="U546" s="18">
        <v>26.8</v>
      </c>
    </row>
    <row r="547" spans="1:21" ht="16.5" customHeight="1" x14ac:dyDescent="0.25">
      <c r="A547" s="7"/>
      <c r="B547" s="7"/>
      <c r="C547" s="7" t="s">
        <v>53</v>
      </c>
      <c r="D547" s="7"/>
      <c r="E547" s="7"/>
      <c r="F547" s="7"/>
      <c r="G547" s="7"/>
      <c r="H547" s="7"/>
      <c r="I547" s="7"/>
      <c r="J547" s="7"/>
      <c r="K547" s="7"/>
      <c r="L547" s="9" t="s">
        <v>47</v>
      </c>
      <c r="M547" s="16">
        <v>7.1</v>
      </c>
      <c r="N547" s="16">
        <v>1.6</v>
      </c>
      <c r="O547" s="16">
        <v>6.1</v>
      </c>
      <c r="P547" s="16">
        <v>3</v>
      </c>
      <c r="Q547" s="16">
        <v>1.2</v>
      </c>
      <c r="R547" s="16">
        <v>0.8</v>
      </c>
      <c r="S547" s="16">
        <v>0.2</v>
      </c>
      <c r="T547" s="16">
        <v>2.6</v>
      </c>
      <c r="U547" s="18">
        <v>22.6</v>
      </c>
    </row>
    <row r="548" spans="1:21" ht="16.5" customHeight="1" x14ac:dyDescent="0.25">
      <c r="A548" s="7"/>
      <c r="B548" s="7"/>
      <c r="C548" s="7" t="s">
        <v>54</v>
      </c>
      <c r="D548" s="7"/>
      <c r="E548" s="7"/>
      <c r="F548" s="7"/>
      <c r="G548" s="7"/>
      <c r="H548" s="7"/>
      <c r="I548" s="7"/>
      <c r="J548" s="7"/>
      <c r="K548" s="7"/>
      <c r="L548" s="9" t="s">
        <v>47</v>
      </c>
      <c r="M548" s="16">
        <v>7.1</v>
      </c>
      <c r="N548" s="16">
        <v>1.5</v>
      </c>
      <c r="O548" s="16">
        <v>6.4</v>
      </c>
      <c r="P548" s="16">
        <v>2.9</v>
      </c>
      <c r="Q548" s="16">
        <v>1.2</v>
      </c>
      <c r="R548" s="16">
        <v>0.7</v>
      </c>
      <c r="S548" s="16">
        <v>0.2</v>
      </c>
      <c r="T548" s="16">
        <v>2.5</v>
      </c>
      <c r="U548" s="18">
        <v>22.6</v>
      </c>
    </row>
    <row r="549" spans="1:21" ht="16.5" customHeight="1" x14ac:dyDescent="0.25">
      <c r="A549" s="7"/>
      <c r="B549" s="7"/>
      <c r="C549" s="7" t="s">
        <v>55</v>
      </c>
      <c r="D549" s="7"/>
      <c r="E549" s="7"/>
      <c r="F549" s="7"/>
      <c r="G549" s="7"/>
      <c r="H549" s="7"/>
      <c r="I549" s="7"/>
      <c r="J549" s="7"/>
      <c r="K549" s="7"/>
      <c r="L549" s="9" t="s">
        <v>47</v>
      </c>
      <c r="M549" s="16">
        <v>7.9</v>
      </c>
      <c r="N549" s="16">
        <v>1.7</v>
      </c>
      <c r="O549" s="16">
        <v>6.5</v>
      </c>
      <c r="P549" s="16">
        <v>3.1</v>
      </c>
      <c r="Q549" s="16">
        <v>1.3</v>
      </c>
      <c r="R549" s="16">
        <v>0.9</v>
      </c>
      <c r="S549" s="16">
        <v>0.2</v>
      </c>
      <c r="T549" s="16">
        <v>2.5</v>
      </c>
      <c r="U549" s="18">
        <v>24.1</v>
      </c>
    </row>
    <row r="550" spans="1:21" ht="16.5" customHeight="1" x14ac:dyDescent="0.25">
      <c r="A550" s="7"/>
      <c r="B550" s="7"/>
      <c r="C550" s="7" t="s">
        <v>56</v>
      </c>
      <c r="D550" s="7"/>
      <c r="E550" s="7"/>
      <c r="F550" s="7"/>
      <c r="G550" s="7"/>
      <c r="H550" s="7"/>
      <c r="I550" s="7"/>
      <c r="J550" s="7"/>
      <c r="K550" s="7"/>
      <c r="L550" s="9" t="s">
        <v>47</v>
      </c>
      <c r="M550" s="16">
        <v>6.9</v>
      </c>
      <c r="N550" s="16">
        <v>1.4</v>
      </c>
      <c r="O550" s="16">
        <v>5.4</v>
      </c>
      <c r="P550" s="16">
        <v>2.7</v>
      </c>
      <c r="Q550" s="16">
        <v>1.2</v>
      </c>
      <c r="R550" s="16">
        <v>0.8</v>
      </c>
      <c r="S550" s="16">
        <v>0.2</v>
      </c>
      <c r="T550" s="16">
        <v>2.1</v>
      </c>
      <c r="U550" s="18">
        <v>20.6</v>
      </c>
    </row>
    <row r="551" spans="1:21" ht="16.5" customHeight="1" x14ac:dyDescent="0.25">
      <c r="A551" s="7"/>
      <c r="B551" s="7"/>
      <c r="C551" s="7" t="s">
        <v>57</v>
      </c>
      <c r="D551" s="7"/>
      <c r="E551" s="7"/>
      <c r="F551" s="7"/>
      <c r="G551" s="7"/>
      <c r="H551" s="7"/>
      <c r="I551" s="7"/>
      <c r="J551" s="7"/>
      <c r="K551" s="7"/>
      <c r="L551" s="9" t="s">
        <v>47</v>
      </c>
      <c r="M551" s="16">
        <v>5.9</v>
      </c>
      <c r="N551" s="16">
        <v>1.2</v>
      </c>
      <c r="O551" s="16">
        <v>4.5999999999999996</v>
      </c>
      <c r="P551" s="16">
        <v>2.2000000000000002</v>
      </c>
      <c r="Q551" s="16">
        <v>0.9</v>
      </c>
      <c r="R551" s="16">
        <v>0.7</v>
      </c>
      <c r="S551" s="16">
        <v>0.2</v>
      </c>
      <c r="T551" s="16">
        <v>1.7</v>
      </c>
      <c r="U551" s="18">
        <v>17.3</v>
      </c>
    </row>
    <row r="552" spans="1:21" ht="16.5" customHeight="1" x14ac:dyDescent="0.25">
      <c r="A552" s="7"/>
      <c r="B552" s="7"/>
      <c r="C552" s="7" t="s">
        <v>58</v>
      </c>
      <c r="D552" s="7"/>
      <c r="E552" s="7"/>
      <c r="F552" s="7"/>
      <c r="G552" s="7"/>
      <c r="H552" s="7"/>
      <c r="I552" s="7"/>
      <c r="J552" s="7"/>
      <c r="K552" s="7"/>
      <c r="L552" s="9" t="s">
        <v>47</v>
      </c>
      <c r="M552" s="16">
        <v>4.4000000000000004</v>
      </c>
      <c r="N552" s="16">
        <v>1</v>
      </c>
      <c r="O552" s="16">
        <v>3.4</v>
      </c>
      <c r="P552" s="16">
        <v>1.7</v>
      </c>
      <c r="Q552" s="16">
        <v>0.7</v>
      </c>
      <c r="R552" s="16">
        <v>0.5</v>
      </c>
      <c r="S552" s="16">
        <v>0.1</v>
      </c>
      <c r="T552" s="16">
        <v>1.3</v>
      </c>
      <c r="U552" s="18">
        <v>13.1</v>
      </c>
    </row>
    <row r="553" spans="1:21" ht="16.5" customHeight="1" x14ac:dyDescent="0.25">
      <c r="A553" s="7"/>
      <c r="B553" s="7"/>
      <c r="C553" s="7" t="s">
        <v>59</v>
      </c>
      <c r="D553" s="7"/>
      <c r="E553" s="7"/>
      <c r="F553" s="7"/>
      <c r="G553" s="7"/>
      <c r="H553" s="7"/>
      <c r="I553" s="7"/>
      <c r="J553" s="7"/>
      <c r="K553" s="7"/>
      <c r="L553" s="9" t="s">
        <v>47</v>
      </c>
      <c r="M553" s="16">
        <v>3.2</v>
      </c>
      <c r="N553" s="16">
        <v>0.7</v>
      </c>
      <c r="O553" s="16">
        <v>2.6</v>
      </c>
      <c r="P553" s="16">
        <v>1.1000000000000001</v>
      </c>
      <c r="Q553" s="16">
        <v>0.4</v>
      </c>
      <c r="R553" s="16">
        <v>0.4</v>
      </c>
      <c r="S553" s="16">
        <v>0.1</v>
      </c>
      <c r="T553" s="16">
        <v>0.8</v>
      </c>
      <c r="U553" s="16">
        <v>9.3000000000000007</v>
      </c>
    </row>
    <row r="554" spans="1:21" ht="16.5" customHeight="1" x14ac:dyDescent="0.25">
      <c r="A554" s="7"/>
      <c r="B554" s="7"/>
      <c r="C554" s="7" t="s">
        <v>60</v>
      </c>
      <c r="D554" s="7"/>
      <c r="E554" s="7"/>
      <c r="F554" s="7"/>
      <c r="G554" s="7"/>
      <c r="H554" s="7"/>
      <c r="I554" s="7"/>
      <c r="J554" s="7"/>
      <c r="K554" s="7"/>
      <c r="L554" s="9" t="s">
        <v>47</v>
      </c>
      <c r="M554" s="16">
        <v>2.1</v>
      </c>
      <c r="N554" s="16">
        <v>0.4</v>
      </c>
      <c r="O554" s="16">
        <v>1.6</v>
      </c>
      <c r="P554" s="16">
        <v>0.7</v>
      </c>
      <c r="Q554" s="16">
        <v>0.3</v>
      </c>
      <c r="R554" s="26" t="s">
        <v>118</v>
      </c>
      <c r="S554" s="26" t="s">
        <v>118</v>
      </c>
      <c r="T554" s="16">
        <v>0.5</v>
      </c>
      <c r="U554" s="16">
        <v>5.9</v>
      </c>
    </row>
    <row r="555" spans="1:21" ht="16.5" customHeight="1" x14ac:dyDescent="0.25">
      <c r="A555" s="7"/>
      <c r="B555" s="7"/>
      <c r="C555" s="7" t="s">
        <v>61</v>
      </c>
      <c r="D555" s="7"/>
      <c r="E555" s="7"/>
      <c r="F555" s="7"/>
      <c r="G555" s="7"/>
      <c r="H555" s="7"/>
      <c r="I555" s="7"/>
      <c r="J555" s="7"/>
      <c r="K555" s="7"/>
      <c r="L555" s="9" t="s">
        <v>47</v>
      </c>
      <c r="M555" s="16">
        <v>1.4</v>
      </c>
      <c r="N555" s="16">
        <v>0.3</v>
      </c>
      <c r="O555" s="16">
        <v>1</v>
      </c>
      <c r="P555" s="16">
        <v>0.4</v>
      </c>
      <c r="Q555" s="16">
        <v>0.2</v>
      </c>
      <c r="R555" s="26" t="s">
        <v>118</v>
      </c>
      <c r="S555" s="26" t="s">
        <v>118</v>
      </c>
      <c r="T555" s="16">
        <v>0.3</v>
      </c>
      <c r="U555" s="16">
        <v>3.7</v>
      </c>
    </row>
    <row r="556" spans="1:21" ht="16.5" customHeight="1" x14ac:dyDescent="0.25">
      <c r="A556" s="7"/>
      <c r="B556" s="7"/>
      <c r="C556" s="7" t="s">
        <v>62</v>
      </c>
      <c r="D556" s="7"/>
      <c r="E556" s="7"/>
      <c r="F556" s="7"/>
      <c r="G556" s="7"/>
      <c r="H556" s="7"/>
      <c r="I556" s="7"/>
      <c r="J556" s="7"/>
      <c r="K556" s="7"/>
      <c r="L556" s="9" t="s">
        <v>47</v>
      </c>
      <c r="M556" s="16">
        <v>0.9</v>
      </c>
      <c r="N556" s="16">
        <v>0.2</v>
      </c>
      <c r="O556" s="16">
        <v>0.6</v>
      </c>
      <c r="P556" s="16">
        <v>0.3</v>
      </c>
      <c r="Q556" s="16">
        <v>0.1</v>
      </c>
      <c r="R556" s="26" t="s">
        <v>118</v>
      </c>
      <c r="S556" s="26" t="s">
        <v>118</v>
      </c>
      <c r="T556" s="16">
        <v>0.3</v>
      </c>
      <c r="U556" s="16">
        <v>2.5</v>
      </c>
    </row>
    <row r="557" spans="1:21" ht="16.5" customHeight="1" x14ac:dyDescent="0.25">
      <c r="A557" s="7"/>
      <c r="B557" s="7"/>
      <c r="C557" s="7" t="s">
        <v>63</v>
      </c>
      <c r="D557" s="7"/>
      <c r="E557" s="7"/>
      <c r="F557" s="7"/>
      <c r="G557" s="7"/>
      <c r="H557" s="7"/>
      <c r="I557" s="7"/>
      <c r="J557" s="7"/>
      <c r="K557" s="7"/>
      <c r="L557" s="9" t="s">
        <v>47</v>
      </c>
      <c r="M557" s="16">
        <v>0.5</v>
      </c>
      <c r="N557" s="16">
        <v>0.2</v>
      </c>
      <c r="O557" s="16">
        <v>0.3</v>
      </c>
      <c r="P557" s="16">
        <v>0.2</v>
      </c>
      <c r="Q557" s="16" t="s">
        <v>73</v>
      </c>
      <c r="R557" s="26" t="s">
        <v>118</v>
      </c>
      <c r="S557" s="26" t="s">
        <v>118</v>
      </c>
      <c r="T557" s="16">
        <v>0.2</v>
      </c>
      <c r="U557" s="16">
        <v>1.4</v>
      </c>
    </row>
    <row r="558" spans="1:21" ht="16.5" customHeight="1" x14ac:dyDescent="0.25">
      <c r="A558" s="7"/>
      <c r="B558" s="7"/>
      <c r="C558" s="7" t="s">
        <v>64</v>
      </c>
      <c r="D558" s="7"/>
      <c r="E558" s="7"/>
      <c r="F558" s="7"/>
      <c r="G558" s="7"/>
      <c r="H558" s="7"/>
      <c r="I558" s="7"/>
      <c r="J558" s="7"/>
      <c r="K558" s="7"/>
      <c r="L558" s="9" t="s">
        <v>47</v>
      </c>
      <c r="M558" s="16">
        <v>0.3</v>
      </c>
      <c r="N558" s="16">
        <v>0.1</v>
      </c>
      <c r="O558" s="16">
        <v>0.2</v>
      </c>
      <c r="P558" s="16">
        <v>0.1</v>
      </c>
      <c r="Q558" s="16" t="s">
        <v>73</v>
      </c>
      <c r="R558" s="26" t="s">
        <v>118</v>
      </c>
      <c r="S558" s="26" t="s">
        <v>118</v>
      </c>
      <c r="T558" s="16">
        <v>0.1</v>
      </c>
      <c r="U558" s="16">
        <v>0.8</v>
      </c>
    </row>
    <row r="559" spans="1:21" ht="16.5" customHeight="1" x14ac:dyDescent="0.25">
      <c r="A559" s="7"/>
      <c r="B559" s="7"/>
      <c r="C559" s="7" t="s">
        <v>65</v>
      </c>
      <c r="D559" s="7"/>
      <c r="E559" s="7"/>
      <c r="F559" s="7"/>
      <c r="G559" s="7"/>
      <c r="H559" s="7"/>
      <c r="I559" s="7"/>
      <c r="J559" s="7"/>
      <c r="K559" s="7"/>
      <c r="L559" s="9" t="s">
        <v>47</v>
      </c>
      <c r="M559" s="22">
        <v>121.8</v>
      </c>
      <c r="N559" s="18">
        <v>26.8</v>
      </c>
      <c r="O559" s="22">
        <v>102.8</v>
      </c>
      <c r="P559" s="18">
        <v>46.9</v>
      </c>
      <c r="Q559" s="18">
        <v>19.899999999999999</v>
      </c>
      <c r="R559" s="18">
        <v>13.1</v>
      </c>
      <c r="S559" s="16">
        <v>3.4</v>
      </c>
      <c r="T559" s="18">
        <v>34.4</v>
      </c>
      <c r="U559" s="22">
        <v>369.2</v>
      </c>
    </row>
    <row r="560" spans="1:21" ht="16.5" customHeight="1" x14ac:dyDescent="0.25">
      <c r="A560" s="7"/>
      <c r="B560" s="7" t="s">
        <v>66</v>
      </c>
      <c r="C560" s="7"/>
      <c r="D560" s="7"/>
      <c r="E560" s="7"/>
      <c r="F560" s="7"/>
      <c r="G560" s="7"/>
      <c r="H560" s="7"/>
      <c r="I560" s="7"/>
      <c r="J560" s="7"/>
      <c r="K560" s="7"/>
      <c r="L560" s="9"/>
      <c r="M560" s="10"/>
      <c r="N560" s="10"/>
      <c r="O560" s="10"/>
      <c r="P560" s="10"/>
      <c r="Q560" s="10"/>
      <c r="R560" s="10"/>
      <c r="S560" s="10"/>
      <c r="T560" s="10"/>
      <c r="U560" s="10"/>
    </row>
    <row r="561" spans="1:21" ht="16.5" customHeight="1" x14ac:dyDescent="0.25">
      <c r="A561" s="7"/>
      <c r="B561" s="7"/>
      <c r="C561" s="7" t="s">
        <v>65</v>
      </c>
      <c r="D561" s="7"/>
      <c r="E561" s="7"/>
      <c r="F561" s="7"/>
      <c r="G561" s="7"/>
      <c r="H561" s="7"/>
      <c r="I561" s="7"/>
      <c r="J561" s="7"/>
      <c r="K561" s="7"/>
      <c r="L561" s="9" t="s">
        <v>67</v>
      </c>
      <c r="M561" s="18">
        <v>50.2</v>
      </c>
      <c r="N561" s="18">
        <v>49.8</v>
      </c>
      <c r="O561" s="18">
        <v>50.5</v>
      </c>
      <c r="P561" s="18">
        <v>50</v>
      </c>
      <c r="Q561" s="18">
        <v>50.7</v>
      </c>
      <c r="R561" s="18">
        <v>49.9</v>
      </c>
      <c r="S561" s="18">
        <v>48.2</v>
      </c>
      <c r="T561" s="18">
        <v>49.5</v>
      </c>
      <c r="U561" s="18">
        <v>50.2</v>
      </c>
    </row>
    <row r="562" spans="1:21" ht="16.5" customHeight="1" x14ac:dyDescent="0.25">
      <c r="A562" s="7"/>
      <c r="B562" s="7" t="s">
        <v>68</v>
      </c>
      <c r="C562" s="7"/>
      <c r="D562" s="7"/>
      <c r="E562" s="7"/>
      <c r="F562" s="7"/>
      <c r="G562" s="7"/>
      <c r="H562" s="7"/>
      <c r="I562" s="7"/>
      <c r="J562" s="7"/>
      <c r="K562" s="7"/>
      <c r="L562" s="9"/>
      <c r="M562" s="10"/>
      <c r="N562" s="10"/>
      <c r="O562" s="10"/>
      <c r="P562" s="10"/>
      <c r="Q562" s="10"/>
      <c r="R562" s="10"/>
      <c r="S562" s="10"/>
      <c r="T562" s="10"/>
      <c r="U562" s="10"/>
    </row>
    <row r="563" spans="1:21" ht="16.5" customHeight="1" x14ac:dyDescent="0.25">
      <c r="A563" s="7"/>
      <c r="B563" s="7"/>
      <c r="C563" s="7" t="s">
        <v>46</v>
      </c>
      <c r="D563" s="7"/>
      <c r="E563" s="7"/>
      <c r="F563" s="7"/>
      <c r="G563" s="7"/>
      <c r="H563" s="7"/>
      <c r="I563" s="7"/>
      <c r="J563" s="7"/>
      <c r="K563" s="7"/>
      <c r="L563" s="9" t="s">
        <v>47</v>
      </c>
      <c r="M563" s="18">
        <v>16</v>
      </c>
      <c r="N563" s="16">
        <v>3.5</v>
      </c>
      <c r="O563" s="18">
        <v>14</v>
      </c>
      <c r="P563" s="16">
        <v>5.8</v>
      </c>
      <c r="Q563" s="16">
        <v>2.6</v>
      </c>
      <c r="R563" s="16">
        <v>1.8</v>
      </c>
      <c r="S563" s="16">
        <v>0.4</v>
      </c>
      <c r="T563" s="16">
        <v>3.9</v>
      </c>
      <c r="U563" s="18">
        <v>47.9</v>
      </c>
    </row>
    <row r="564" spans="1:21" ht="16.5" customHeight="1" x14ac:dyDescent="0.25">
      <c r="A564" s="7"/>
      <c r="B564" s="7"/>
      <c r="C564" s="7" t="s">
        <v>48</v>
      </c>
      <c r="D564" s="7"/>
      <c r="E564" s="7"/>
      <c r="F564" s="7"/>
      <c r="G564" s="7"/>
      <c r="H564" s="7"/>
      <c r="I564" s="7"/>
      <c r="J564" s="7"/>
      <c r="K564" s="7"/>
      <c r="L564" s="9" t="s">
        <v>47</v>
      </c>
      <c r="M564" s="18">
        <v>15.3</v>
      </c>
      <c r="N564" s="16">
        <v>3.1</v>
      </c>
      <c r="O564" s="18">
        <v>13</v>
      </c>
      <c r="P564" s="16">
        <v>5.5</v>
      </c>
      <c r="Q564" s="16">
        <v>2.4</v>
      </c>
      <c r="R564" s="16">
        <v>1.6</v>
      </c>
      <c r="S564" s="16">
        <v>0.4</v>
      </c>
      <c r="T564" s="16">
        <v>3.8</v>
      </c>
      <c r="U564" s="18">
        <v>45</v>
      </c>
    </row>
    <row r="565" spans="1:21" ht="16.5" customHeight="1" x14ac:dyDescent="0.25">
      <c r="A565" s="7"/>
      <c r="B565" s="7"/>
      <c r="C565" s="7" t="s">
        <v>49</v>
      </c>
      <c r="D565" s="7"/>
      <c r="E565" s="7"/>
      <c r="F565" s="7"/>
      <c r="G565" s="7"/>
      <c r="H565" s="7"/>
      <c r="I565" s="7"/>
      <c r="J565" s="7"/>
      <c r="K565" s="7"/>
      <c r="L565" s="9" t="s">
        <v>47</v>
      </c>
      <c r="M565" s="18">
        <v>14.3</v>
      </c>
      <c r="N565" s="16">
        <v>3.1</v>
      </c>
      <c r="O565" s="18">
        <v>12.2</v>
      </c>
      <c r="P565" s="16">
        <v>5.2</v>
      </c>
      <c r="Q565" s="16">
        <v>2.4</v>
      </c>
      <c r="R565" s="16">
        <v>1.6</v>
      </c>
      <c r="S565" s="16">
        <v>0.4</v>
      </c>
      <c r="T565" s="16">
        <v>3.5</v>
      </c>
      <c r="U565" s="18">
        <v>42.7</v>
      </c>
    </row>
    <row r="566" spans="1:21" ht="16.5" customHeight="1" x14ac:dyDescent="0.25">
      <c r="A566" s="7"/>
      <c r="B566" s="7"/>
      <c r="C566" s="7" t="s">
        <v>50</v>
      </c>
      <c r="D566" s="7"/>
      <c r="E566" s="7"/>
      <c r="F566" s="7"/>
      <c r="G566" s="7"/>
      <c r="H566" s="7"/>
      <c r="I566" s="7"/>
      <c r="J566" s="7"/>
      <c r="K566" s="7"/>
      <c r="L566" s="9" t="s">
        <v>47</v>
      </c>
      <c r="M566" s="18">
        <v>12.7</v>
      </c>
      <c r="N566" s="16">
        <v>3</v>
      </c>
      <c r="O566" s="18">
        <v>10.8</v>
      </c>
      <c r="P566" s="16">
        <v>4.7</v>
      </c>
      <c r="Q566" s="16">
        <v>2.1</v>
      </c>
      <c r="R566" s="16">
        <v>1.3</v>
      </c>
      <c r="S566" s="16">
        <v>0.5</v>
      </c>
      <c r="T566" s="16">
        <v>3.6</v>
      </c>
      <c r="U566" s="18">
        <v>38.799999999999997</v>
      </c>
    </row>
    <row r="567" spans="1:21" ht="16.5" customHeight="1" x14ac:dyDescent="0.25">
      <c r="A567" s="7"/>
      <c r="B567" s="7"/>
      <c r="C567" s="7" t="s">
        <v>51</v>
      </c>
      <c r="D567" s="7"/>
      <c r="E567" s="7"/>
      <c r="F567" s="7"/>
      <c r="G567" s="7"/>
      <c r="H567" s="7"/>
      <c r="I567" s="7"/>
      <c r="J567" s="7"/>
      <c r="K567" s="7"/>
      <c r="L567" s="9" t="s">
        <v>47</v>
      </c>
      <c r="M567" s="18">
        <v>10.3</v>
      </c>
      <c r="N567" s="16">
        <v>2.8</v>
      </c>
      <c r="O567" s="16">
        <v>9</v>
      </c>
      <c r="P567" s="16">
        <v>4.7</v>
      </c>
      <c r="Q567" s="16">
        <v>1.8</v>
      </c>
      <c r="R567" s="16">
        <v>0.9</v>
      </c>
      <c r="S567" s="16">
        <v>0.4</v>
      </c>
      <c r="T567" s="16">
        <v>3.6</v>
      </c>
      <c r="U567" s="18">
        <v>33.6</v>
      </c>
    </row>
    <row r="568" spans="1:21" ht="16.5" customHeight="1" x14ac:dyDescent="0.25">
      <c r="A568" s="7"/>
      <c r="B568" s="7"/>
      <c r="C568" s="7" t="s">
        <v>52</v>
      </c>
      <c r="D568" s="7"/>
      <c r="E568" s="7"/>
      <c r="F568" s="7"/>
      <c r="G568" s="7"/>
      <c r="H568" s="7"/>
      <c r="I568" s="7"/>
      <c r="J568" s="7"/>
      <c r="K568" s="7"/>
      <c r="L568" s="9" t="s">
        <v>47</v>
      </c>
      <c r="M568" s="16">
        <v>7.9</v>
      </c>
      <c r="N568" s="16">
        <v>2</v>
      </c>
      <c r="O568" s="16">
        <v>6.8</v>
      </c>
      <c r="P568" s="16">
        <v>4</v>
      </c>
      <c r="Q568" s="16">
        <v>1.5</v>
      </c>
      <c r="R568" s="16">
        <v>0.8</v>
      </c>
      <c r="S568" s="16">
        <v>0.3</v>
      </c>
      <c r="T568" s="16">
        <v>3.3</v>
      </c>
      <c r="U568" s="18">
        <v>26.6</v>
      </c>
    </row>
    <row r="569" spans="1:21" ht="16.5" customHeight="1" x14ac:dyDescent="0.25">
      <c r="A569" s="7"/>
      <c r="B569" s="7"/>
      <c r="C569" s="7" t="s">
        <v>53</v>
      </c>
      <c r="D569" s="7"/>
      <c r="E569" s="7"/>
      <c r="F569" s="7"/>
      <c r="G569" s="7"/>
      <c r="H569" s="7"/>
      <c r="I569" s="7"/>
      <c r="J569" s="7"/>
      <c r="K569" s="7"/>
      <c r="L569" s="9" t="s">
        <v>47</v>
      </c>
      <c r="M569" s="16">
        <v>6.9</v>
      </c>
      <c r="N569" s="16">
        <v>1.6</v>
      </c>
      <c r="O569" s="16">
        <v>5.8</v>
      </c>
      <c r="P569" s="16">
        <v>3.1</v>
      </c>
      <c r="Q569" s="16">
        <v>1</v>
      </c>
      <c r="R569" s="16">
        <v>0.7</v>
      </c>
      <c r="S569" s="16">
        <v>0.2</v>
      </c>
      <c r="T569" s="16">
        <v>2.7</v>
      </c>
      <c r="U569" s="18">
        <v>21.9</v>
      </c>
    </row>
    <row r="570" spans="1:21" ht="16.5" customHeight="1" x14ac:dyDescent="0.25">
      <c r="A570" s="7"/>
      <c r="B570" s="7"/>
      <c r="C570" s="7" t="s">
        <v>54</v>
      </c>
      <c r="D570" s="7"/>
      <c r="E570" s="7"/>
      <c r="F570" s="7"/>
      <c r="G570" s="7"/>
      <c r="H570" s="7"/>
      <c r="I570" s="7"/>
      <c r="J570" s="7"/>
      <c r="K570" s="7"/>
      <c r="L570" s="9" t="s">
        <v>47</v>
      </c>
      <c r="M570" s="16">
        <v>6.6</v>
      </c>
      <c r="N570" s="16">
        <v>1.5</v>
      </c>
      <c r="O570" s="16">
        <v>5.9</v>
      </c>
      <c r="P570" s="16">
        <v>3</v>
      </c>
      <c r="Q570" s="16">
        <v>1.1000000000000001</v>
      </c>
      <c r="R570" s="16">
        <v>0.7</v>
      </c>
      <c r="S570" s="16">
        <v>0.2</v>
      </c>
      <c r="T570" s="16">
        <v>2.5</v>
      </c>
      <c r="U570" s="18">
        <v>21.7</v>
      </c>
    </row>
    <row r="571" spans="1:21" ht="16.5" customHeight="1" x14ac:dyDescent="0.25">
      <c r="A571" s="7"/>
      <c r="B571" s="7"/>
      <c r="C571" s="7" t="s">
        <v>55</v>
      </c>
      <c r="D571" s="7"/>
      <c r="E571" s="7"/>
      <c r="F571" s="7"/>
      <c r="G571" s="7"/>
      <c r="H571" s="7"/>
      <c r="I571" s="7"/>
      <c r="J571" s="7"/>
      <c r="K571" s="7"/>
      <c r="L571" s="9" t="s">
        <v>47</v>
      </c>
      <c r="M571" s="16">
        <v>7</v>
      </c>
      <c r="N571" s="16">
        <v>1.6</v>
      </c>
      <c r="O571" s="16">
        <v>5.9</v>
      </c>
      <c r="P571" s="16">
        <v>2.8</v>
      </c>
      <c r="Q571" s="16">
        <v>1.1000000000000001</v>
      </c>
      <c r="R571" s="16">
        <v>0.8</v>
      </c>
      <c r="S571" s="16">
        <v>0.2</v>
      </c>
      <c r="T571" s="16">
        <v>2.2999999999999998</v>
      </c>
      <c r="U571" s="18">
        <v>21.7</v>
      </c>
    </row>
    <row r="572" spans="1:21" ht="16.5" customHeight="1" x14ac:dyDescent="0.25">
      <c r="A572" s="7"/>
      <c r="B572" s="7"/>
      <c r="C572" s="7" t="s">
        <v>56</v>
      </c>
      <c r="D572" s="7"/>
      <c r="E572" s="7"/>
      <c r="F572" s="7"/>
      <c r="G572" s="7"/>
      <c r="H572" s="7"/>
      <c r="I572" s="7"/>
      <c r="J572" s="7"/>
      <c r="K572" s="7"/>
      <c r="L572" s="9" t="s">
        <v>47</v>
      </c>
      <c r="M572" s="16">
        <v>6.1</v>
      </c>
      <c r="N572" s="16">
        <v>1.3</v>
      </c>
      <c r="O572" s="16">
        <v>5</v>
      </c>
      <c r="P572" s="16">
        <v>2.5</v>
      </c>
      <c r="Q572" s="16">
        <v>1</v>
      </c>
      <c r="R572" s="16">
        <v>0.7</v>
      </c>
      <c r="S572" s="16">
        <v>0.2</v>
      </c>
      <c r="T572" s="16">
        <v>1.9</v>
      </c>
      <c r="U572" s="18">
        <v>18.7</v>
      </c>
    </row>
    <row r="573" spans="1:21" ht="16.5" customHeight="1" x14ac:dyDescent="0.25">
      <c r="A573" s="7"/>
      <c r="B573" s="7"/>
      <c r="C573" s="7" t="s">
        <v>57</v>
      </c>
      <c r="D573" s="7"/>
      <c r="E573" s="7"/>
      <c r="F573" s="7"/>
      <c r="G573" s="7"/>
      <c r="H573" s="7"/>
      <c r="I573" s="7"/>
      <c r="J573" s="7"/>
      <c r="K573" s="7"/>
      <c r="L573" s="9" t="s">
        <v>47</v>
      </c>
      <c r="M573" s="16">
        <v>5.5</v>
      </c>
      <c r="N573" s="16">
        <v>1.2</v>
      </c>
      <c r="O573" s="16">
        <v>4.2</v>
      </c>
      <c r="P573" s="16">
        <v>2</v>
      </c>
      <c r="Q573" s="16">
        <v>0.8</v>
      </c>
      <c r="R573" s="16">
        <v>0.7</v>
      </c>
      <c r="S573" s="16">
        <v>0.1</v>
      </c>
      <c r="T573" s="16">
        <v>1.4</v>
      </c>
      <c r="U573" s="18">
        <v>15.9</v>
      </c>
    </row>
    <row r="574" spans="1:21" ht="16.5" customHeight="1" x14ac:dyDescent="0.25">
      <c r="A574" s="7"/>
      <c r="B574" s="7"/>
      <c r="C574" s="7" t="s">
        <v>58</v>
      </c>
      <c r="D574" s="7"/>
      <c r="E574" s="7"/>
      <c r="F574" s="7"/>
      <c r="G574" s="7"/>
      <c r="H574" s="7"/>
      <c r="I574" s="7"/>
      <c r="J574" s="7"/>
      <c r="K574" s="7"/>
      <c r="L574" s="9" t="s">
        <v>47</v>
      </c>
      <c r="M574" s="16">
        <v>4.2</v>
      </c>
      <c r="N574" s="16">
        <v>0.9</v>
      </c>
      <c r="O574" s="16">
        <v>3.1</v>
      </c>
      <c r="P574" s="16">
        <v>1.5</v>
      </c>
      <c r="Q574" s="16">
        <v>0.6</v>
      </c>
      <c r="R574" s="16">
        <v>0.5</v>
      </c>
      <c r="S574" s="16">
        <v>0.1</v>
      </c>
      <c r="T574" s="16">
        <v>1.1000000000000001</v>
      </c>
      <c r="U574" s="18">
        <v>12.1</v>
      </c>
    </row>
    <row r="575" spans="1:21" ht="16.5" customHeight="1" x14ac:dyDescent="0.25">
      <c r="A575" s="7"/>
      <c r="B575" s="7"/>
      <c r="C575" s="7" t="s">
        <v>59</v>
      </c>
      <c r="D575" s="7"/>
      <c r="E575" s="7"/>
      <c r="F575" s="7"/>
      <c r="G575" s="7"/>
      <c r="H575" s="7"/>
      <c r="I575" s="7"/>
      <c r="J575" s="7"/>
      <c r="K575" s="7"/>
      <c r="L575" s="9" t="s">
        <v>47</v>
      </c>
      <c r="M575" s="16">
        <v>3.1</v>
      </c>
      <c r="N575" s="16">
        <v>0.7</v>
      </c>
      <c r="O575" s="16">
        <v>2.2999999999999998</v>
      </c>
      <c r="P575" s="16">
        <v>0.9</v>
      </c>
      <c r="Q575" s="16">
        <v>0.4</v>
      </c>
      <c r="R575" s="16">
        <v>0.4</v>
      </c>
      <c r="S575" s="16">
        <v>0.1</v>
      </c>
      <c r="T575" s="16">
        <v>0.7</v>
      </c>
      <c r="U575" s="16">
        <v>8.6</v>
      </c>
    </row>
    <row r="576" spans="1:21" ht="16.5" customHeight="1" x14ac:dyDescent="0.25">
      <c r="A576" s="7"/>
      <c r="B576" s="7"/>
      <c r="C576" s="7" t="s">
        <v>60</v>
      </c>
      <c r="D576" s="7"/>
      <c r="E576" s="7"/>
      <c r="F576" s="7"/>
      <c r="G576" s="7"/>
      <c r="H576" s="7"/>
      <c r="I576" s="7"/>
      <c r="J576" s="7"/>
      <c r="K576" s="7"/>
      <c r="L576" s="9" t="s">
        <v>47</v>
      </c>
      <c r="M576" s="16">
        <v>2.1</v>
      </c>
      <c r="N576" s="16">
        <v>0.4</v>
      </c>
      <c r="O576" s="16">
        <v>1.3</v>
      </c>
      <c r="P576" s="16">
        <v>0.6</v>
      </c>
      <c r="Q576" s="16">
        <v>0.2</v>
      </c>
      <c r="R576" s="26" t="s">
        <v>118</v>
      </c>
      <c r="S576" s="26" t="s">
        <v>118</v>
      </c>
      <c r="T576" s="16">
        <v>0.4</v>
      </c>
      <c r="U576" s="16">
        <v>5.3</v>
      </c>
    </row>
    <row r="577" spans="1:21" ht="16.5" customHeight="1" x14ac:dyDescent="0.25">
      <c r="A577" s="7"/>
      <c r="B577" s="7"/>
      <c r="C577" s="7" t="s">
        <v>61</v>
      </c>
      <c r="D577" s="7"/>
      <c r="E577" s="7"/>
      <c r="F577" s="7"/>
      <c r="G577" s="7"/>
      <c r="H577" s="7"/>
      <c r="I577" s="7"/>
      <c r="J577" s="7"/>
      <c r="K577" s="7"/>
      <c r="L577" s="9" t="s">
        <v>47</v>
      </c>
      <c r="M577" s="16">
        <v>1.3</v>
      </c>
      <c r="N577" s="16">
        <v>0.2</v>
      </c>
      <c r="O577" s="16">
        <v>0.7</v>
      </c>
      <c r="P577" s="16">
        <v>0.3</v>
      </c>
      <c r="Q577" s="16">
        <v>0.2</v>
      </c>
      <c r="R577" s="26" t="s">
        <v>118</v>
      </c>
      <c r="S577" s="26" t="s">
        <v>118</v>
      </c>
      <c r="T577" s="16">
        <v>0.2</v>
      </c>
      <c r="U577" s="16">
        <v>3.1</v>
      </c>
    </row>
    <row r="578" spans="1:21" ht="16.5" customHeight="1" x14ac:dyDescent="0.25">
      <c r="A578" s="7"/>
      <c r="B578" s="7"/>
      <c r="C578" s="7" t="s">
        <v>62</v>
      </c>
      <c r="D578" s="7"/>
      <c r="E578" s="7"/>
      <c r="F578" s="7"/>
      <c r="G578" s="7"/>
      <c r="H578" s="7"/>
      <c r="I578" s="7"/>
      <c r="J578" s="7"/>
      <c r="K578" s="7"/>
      <c r="L578" s="9" t="s">
        <v>47</v>
      </c>
      <c r="M578" s="16">
        <v>0.7</v>
      </c>
      <c r="N578" s="16">
        <v>0.1</v>
      </c>
      <c r="O578" s="16">
        <v>0.4</v>
      </c>
      <c r="P578" s="16">
        <v>0.2</v>
      </c>
      <c r="Q578" s="16">
        <v>0.1</v>
      </c>
      <c r="R578" s="26" t="s">
        <v>118</v>
      </c>
      <c r="S578" s="26" t="s">
        <v>118</v>
      </c>
      <c r="T578" s="16">
        <v>0.1</v>
      </c>
      <c r="U578" s="16">
        <v>1.7</v>
      </c>
    </row>
    <row r="579" spans="1:21" ht="16.5" customHeight="1" x14ac:dyDescent="0.25">
      <c r="A579" s="7"/>
      <c r="B579" s="7"/>
      <c r="C579" s="7" t="s">
        <v>63</v>
      </c>
      <c r="D579" s="7"/>
      <c r="E579" s="7"/>
      <c r="F579" s="7"/>
      <c r="G579" s="7"/>
      <c r="H579" s="7"/>
      <c r="I579" s="7"/>
      <c r="J579" s="7"/>
      <c r="K579" s="7"/>
      <c r="L579" s="9" t="s">
        <v>47</v>
      </c>
      <c r="M579" s="16">
        <v>0.4</v>
      </c>
      <c r="N579" s="16">
        <v>0.1</v>
      </c>
      <c r="O579" s="16">
        <v>0.2</v>
      </c>
      <c r="P579" s="16">
        <v>0.1</v>
      </c>
      <c r="Q579" s="16">
        <v>0.1</v>
      </c>
      <c r="R579" s="26" t="s">
        <v>118</v>
      </c>
      <c r="S579" s="26" t="s">
        <v>118</v>
      </c>
      <c r="T579" s="16">
        <v>0.1</v>
      </c>
      <c r="U579" s="16">
        <v>0.9</v>
      </c>
    </row>
    <row r="580" spans="1:21" ht="16.5" customHeight="1" x14ac:dyDescent="0.25">
      <c r="A580" s="7"/>
      <c r="B580" s="7"/>
      <c r="C580" s="7" t="s">
        <v>64</v>
      </c>
      <c r="D580" s="7"/>
      <c r="E580" s="7"/>
      <c r="F580" s="7"/>
      <c r="G580" s="7"/>
      <c r="H580" s="7"/>
      <c r="I580" s="7"/>
      <c r="J580" s="7"/>
      <c r="K580" s="7"/>
      <c r="L580" s="9" t="s">
        <v>47</v>
      </c>
      <c r="M580" s="16">
        <v>0.1</v>
      </c>
      <c r="N580" s="16">
        <v>0.1</v>
      </c>
      <c r="O580" s="16">
        <v>0.1</v>
      </c>
      <c r="P580" s="16" t="s">
        <v>73</v>
      </c>
      <c r="Q580" s="16" t="s">
        <v>73</v>
      </c>
      <c r="R580" s="26" t="s">
        <v>118</v>
      </c>
      <c r="S580" s="26" t="s">
        <v>118</v>
      </c>
      <c r="T580" s="16" t="s">
        <v>73</v>
      </c>
      <c r="U580" s="16">
        <v>0.4</v>
      </c>
    </row>
    <row r="581" spans="1:21" ht="16.5" customHeight="1" x14ac:dyDescent="0.25">
      <c r="A581" s="7"/>
      <c r="B581" s="7"/>
      <c r="C581" s="7" t="s">
        <v>65</v>
      </c>
      <c r="D581" s="7"/>
      <c r="E581" s="7"/>
      <c r="F581" s="7"/>
      <c r="G581" s="7"/>
      <c r="H581" s="7"/>
      <c r="I581" s="7"/>
      <c r="J581" s="7"/>
      <c r="K581" s="7"/>
      <c r="L581" s="9" t="s">
        <v>47</v>
      </c>
      <c r="M581" s="22">
        <v>120.7</v>
      </c>
      <c r="N581" s="18">
        <v>27</v>
      </c>
      <c r="O581" s="22">
        <v>100.6</v>
      </c>
      <c r="P581" s="18">
        <v>46.8</v>
      </c>
      <c r="Q581" s="18">
        <v>19.399999999999999</v>
      </c>
      <c r="R581" s="18">
        <v>13.2</v>
      </c>
      <c r="S581" s="16">
        <v>3.6</v>
      </c>
      <c r="T581" s="18">
        <v>35.1</v>
      </c>
      <c r="U581" s="22">
        <v>366.6</v>
      </c>
    </row>
    <row r="582" spans="1:21" ht="16.5" customHeight="1" x14ac:dyDescent="0.25">
      <c r="A582" s="7"/>
      <c r="B582" s="7" t="s">
        <v>69</v>
      </c>
      <c r="C582" s="7"/>
      <c r="D582" s="7"/>
      <c r="E582" s="7"/>
      <c r="F582" s="7"/>
      <c r="G582" s="7"/>
      <c r="H582" s="7"/>
      <c r="I582" s="7"/>
      <c r="J582" s="7"/>
      <c r="K582" s="7"/>
      <c r="L582" s="9"/>
      <c r="M582" s="10"/>
      <c r="N582" s="10"/>
      <c r="O582" s="10"/>
      <c r="P582" s="10"/>
      <c r="Q582" s="10"/>
      <c r="R582" s="10"/>
      <c r="S582" s="10"/>
      <c r="T582" s="10"/>
      <c r="U582" s="10"/>
    </row>
    <row r="583" spans="1:21" ht="16.5" customHeight="1" x14ac:dyDescent="0.25">
      <c r="A583" s="7"/>
      <c r="B583" s="7"/>
      <c r="C583" s="7" t="s">
        <v>65</v>
      </c>
      <c r="D583" s="7"/>
      <c r="E583" s="7"/>
      <c r="F583" s="7"/>
      <c r="G583" s="7"/>
      <c r="H583" s="7"/>
      <c r="I583" s="7"/>
      <c r="J583" s="7"/>
      <c r="K583" s="7"/>
      <c r="L583" s="9" t="s">
        <v>67</v>
      </c>
      <c r="M583" s="18">
        <v>49.8</v>
      </c>
      <c r="N583" s="18">
        <v>50.2</v>
      </c>
      <c r="O583" s="18">
        <v>49.5</v>
      </c>
      <c r="P583" s="18">
        <v>50</v>
      </c>
      <c r="Q583" s="18">
        <v>49.3</v>
      </c>
      <c r="R583" s="18">
        <v>50.1</v>
      </c>
      <c r="S583" s="18">
        <v>51.8</v>
      </c>
      <c r="T583" s="18">
        <v>50.5</v>
      </c>
      <c r="U583" s="18">
        <v>49.8</v>
      </c>
    </row>
    <row r="584" spans="1:21" ht="16.5" customHeight="1" x14ac:dyDescent="0.25">
      <c r="A584" s="7"/>
      <c r="B584" s="7" t="s">
        <v>70</v>
      </c>
      <c r="C584" s="7"/>
      <c r="D584" s="7"/>
      <c r="E584" s="7"/>
      <c r="F584" s="7"/>
      <c r="G584" s="7"/>
      <c r="H584" s="7"/>
      <c r="I584" s="7"/>
      <c r="J584" s="7"/>
      <c r="K584" s="7"/>
      <c r="L584" s="9"/>
      <c r="M584" s="10"/>
      <c r="N584" s="10"/>
      <c r="O584" s="10"/>
      <c r="P584" s="10"/>
      <c r="Q584" s="10"/>
      <c r="R584" s="10"/>
      <c r="S584" s="10"/>
      <c r="T584" s="10"/>
      <c r="U584" s="10"/>
    </row>
    <row r="585" spans="1:21" ht="16.5" customHeight="1" x14ac:dyDescent="0.25">
      <c r="A585" s="7"/>
      <c r="B585" s="7"/>
      <c r="C585" s="7" t="s">
        <v>46</v>
      </c>
      <c r="D585" s="7"/>
      <c r="E585" s="7"/>
      <c r="F585" s="7"/>
      <c r="G585" s="7"/>
      <c r="H585" s="7"/>
      <c r="I585" s="7"/>
      <c r="J585" s="7"/>
      <c r="K585" s="7"/>
      <c r="L585" s="9" t="s">
        <v>47</v>
      </c>
      <c r="M585" s="18">
        <v>31.3</v>
      </c>
      <c r="N585" s="16">
        <v>6.7</v>
      </c>
      <c r="O585" s="18">
        <v>27.6</v>
      </c>
      <c r="P585" s="18">
        <v>11.4</v>
      </c>
      <c r="Q585" s="16">
        <v>5.0999999999999996</v>
      </c>
      <c r="R585" s="16">
        <v>3.4</v>
      </c>
      <c r="S585" s="16">
        <v>0.8</v>
      </c>
      <c r="T585" s="16">
        <v>7.6</v>
      </c>
      <c r="U585" s="18">
        <v>94</v>
      </c>
    </row>
    <row r="586" spans="1:21" ht="16.5" customHeight="1" x14ac:dyDescent="0.25">
      <c r="A586" s="7"/>
      <c r="B586" s="7"/>
      <c r="C586" s="7" t="s">
        <v>48</v>
      </c>
      <c r="D586" s="7"/>
      <c r="E586" s="7"/>
      <c r="F586" s="7"/>
      <c r="G586" s="7"/>
      <c r="H586" s="7"/>
      <c r="I586" s="7"/>
      <c r="J586" s="7"/>
      <c r="K586" s="7"/>
      <c r="L586" s="9" t="s">
        <v>47</v>
      </c>
      <c r="M586" s="18">
        <v>29.8</v>
      </c>
      <c r="N586" s="16">
        <v>6</v>
      </c>
      <c r="O586" s="18">
        <v>25.7</v>
      </c>
      <c r="P586" s="18">
        <v>10.9</v>
      </c>
      <c r="Q586" s="16">
        <v>4.5999999999999996</v>
      </c>
      <c r="R586" s="16">
        <v>3.2</v>
      </c>
      <c r="S586" s="16">
        <v>0.7</v>
      </c>
      <c r="T586" s="16">
        <v>7.2</v>
      </c>
      <c r="U586" s="18">
        <v>88.3</v>
      </c>
    </row>
    <row r="587" spans="1:21" ht="16.5" customHeight="1" x14ac:dyDescent="0.25">
      <c r="A587" s="7"/>
      <c r="B587" s="7"/>
      <c r="C587" s="7" t="s">
        <v>49</v>
      </c>
      <c r="D587" s="7"/>
      <c r="E587" s="7"/>
      <c r="F587" s="7"/>
      <c r="G587" s="7"/>
      <c r="H587" s="7"/>
      <c r="I587" s="7"/>
      <c r="J587" s="7"/>
      <c r="K587" s="7"/>
      <c r="L587" s="9" t="s">
        <v>47</v>
      </c>
      <c r="M587" s="18">
        <v>27.9</v>
      </c>
      <c r="N587" s="16">
        <v>6.1</v>
      </c>
      <c r="O587" s="18">
        <v>24</v>
      </c>
      <c r="P587" s="18">
        <v>10.199999999999999</v>
      </c>
      <c r="Q587" s="16">
        <v>4.7</v>
      </c>
      <c r="R587" s="16">
        <v>3</v>
      </c>
      <c r="S587" s="16">
        <v>0.7</v>
      </c>
      <c r="T587" s="16">
        <v>6.6</v>
      </c>
      <c r="U587" s="18">
        <v>83.2</v>
      </c>
    </row>
    <row r="588" spans="1:21" ht="16.5" customHeight="1" x14ac:dyDescent="0.25">
      <c r="A588" s="7"/>
      <c r="B588" s="7"/>
      <c r="C588" s="7" t="s">
        <v>50</v>
      </c>
      <c r="D588" s="7"/>
      <c r="E588" s="7"/>
      <c r="F588" s="7"/>
      <c r="G588" s="7"/>
      <c r="H588" s="7"/>
      <c r="I588" s="7"/>
      <c r="J588" s="7"/>
      <c r="K588" s="7"/>
      <c r="L588" s="9" t="s">
        <v>47</v>
      </c>
      <c r="M588" s="18">
        <v>24.8</v>
      </c>
      <c r="N588" s="16">
        <v>5.8</v>
      </c>
      <c r="O588" s="18">
        <v>21</v>
      </c>
      <c r="P588" s="16">
        <v>9.3000000000000007</v>
      </c>
      <c r="Q588" s="16">
        <v>4.0999999999999996</v>
      </c>
      <c r="R588" s="16">
        <v>2.5</v>
      </c>
      <c r="S588" s="16">
        <v>1</v>
      </c>
      <c r="T588" s="16">
        <v>6.9</v>
      </c>
      <c r="U588" s="18">
        <v>75.400000000000006</v>
      </c>
    </row>
    <row r="589" spans="1:21" ht="16.5" customHeight="1" x14ac:dyDescent="0.25">
      <c r="A589" s="7"/>
      <c r="B589" s="7"/>
      <c r="C589" s="7" t="s">
        <v>51</v>
      </c>
      <c r="D589" s="7"/>
      <c r="E589" s="7"/>
      <c r="F589" s="7"/>
      <c r="G589" s="7"/>
      <c r="H589" s="7"/>
      <c r="I589" s="7"/>
      <c r="J589" s="7"/>
      <c r="K589" s="7"/>
      <c r="L589" s="9" t="s">
        <v>47</v>
      </c>
      <c r="M589" s="18">
        <v>20.6</v>
      </c>
      <c r="N589" s="16">
        <v>5.3</v>
      </c>
      <c r="O589" s="18">
        <v>17.899999999999999</v>
      </c>
      <c r="P589" s="16">
        <v>8.9</v>
      </c>
      <c r="Q589" s="16">
        <v>3.5</v>
      </c>
      <c r="R589" s="16">
        <v>1.9</v>
      </c>
      <c r="S589" s="16">
        <v>0.8</v>
      </c>
      <c r="T589" s="16">
        <v>6.8</v>
      </c>
      <c r="U589" s="18">
        <v>65.7</v>
      </c>
    </row>
    <row r="590" spans="1:21" ht="16.5" customHeight="1" x14ac:dyDescent="0.25">
      <c r="A590" s="7"/>
      <c r="B590" s="7"/>
      <c r="C590" s="7" t="s">
        <v>52</v>
      </c>
      <c r="D590" s="7"/>
      <c r="E590" s="7"/>
      <c r="F590" s="7"/>
      <c r="G590" s="7"/>
      <c r="H590" s="7"/>
      <c r="I590" s="7"/>
      <c r="J590" s="7"/>
      <c r="K590" s="7"/>
      <c r="L590" s="9" t="s">
        <v>47</v>
      </c>
      <c r="M590" s="18">
        <v>16.3</v>
      </c>
      <c r="N590" s="16">
        <v>3.9</v>
      </c>
      <c r="O590" s="18">
        <v>13.8</v>
      </c>
      <c r="P590" s="16">
        <v>7.7</v>
      </c>
      <c r="Q590" s="16">
        <v>3</v>
      </c>
      <c r="R590" s="16">
        <v>1.8</v>
      </c>
      <c r="S590" s="16">
        <v>0.6</v>
      </c>
      <c r="T590" s="16">
        <v>6.3</v>
      </c>
      <c r="U590" s="18">
        <v>53.4</v>
      </c>
    </row>
    <row r="591" spans="1:21" ht="16.5" customHeight="1" x14ac:dyDescent="0.25">
      <c r="A591" s="7"/>
      <c r="B591" s="7"/>
      <c r="C591" s="7" t="s">
        <v>53</v>
      </c>
      <c r="D591" s="7"/>
      <c r="E591" s="7"/>
      <c r="F591" s="7"/>
      <c r="G591" s="7"/>
      <c r="H591" s="7"/>
      <c r="I591" s="7"/>
      <c r="J591" s="7"/>
      <c r="K591" s="7"/>
      <c r="L591" s="9" t="s">
        <v>47</v>
      </c>
      <c r="M591" s="18">
        <v>13.9</v>
      </c>
      <c r="N591" s="16">
        <v>3.2</v>
      </c>
      <c r="O591" s="18">
        <v>12</v>
      </c>
      <c r="P591" s="16">
        <v>6.1</v>
      </c>
      <c r="Q591" s="16">
        <v>2.2000000000000002</v>
      </c>
      <c r="R591" s="16">
        <v>1.5</v>
      </c>
      <c r="S591" s="16">
        <v>0.4</v>
      </c>
      <c r="T591" s="16">
        <v>5.3</v>
      </c>
      <c r="U591" s="18">
        <v>44.5</v>
      </c>
    </row>
    <row r="592" spans="1:21" ht="16.5" customHeight="1" x14ac:dyDescent="0.25">
      <c r="A592" s="7"/>
      <c r="B592" s="7"/>
      <c r="C592" s="7" t="s">
        <v>54</v>
      </c>
      <c r="D592" s="7"/>
      <c r="E592" s="7"/>
      <c r="F592" s="7"/>
      <c r="G592" s="7"/>
      <c r="H592" s="7"/>
      <c r="I592" s="7"/>
      <c r="J592" s="7"/>
      <c r="K592" s="7"/>
      <c r="L592" s="9" t="s">
        <v>47</v>
      </c>
      <c r="M592" s="18">
        <v>13.8</v>
      </c>
      <c r="N592" s="16">
        <v>3.1</v>
      </c>
      <c r="O592" s="18">
        <v>12.3</v>
      </c>
      <c r="P592" s="16">
        <v>5.9</v>
      </c>
      <c r="Q592" s="16">
        <v>2.2999999999999998</v>
      </c>
      <c r="R592" s="16">
        <v>1.5</v>
      </c>
      <c r="S592" s="16">
        <v>0.5</v>
      </c>
      <c r="T592" s="16">
        <v>5</v>
      </c>
      <c r="U592" s="18">
        <v>44.3</v>
      </c>
    </row>
    <row r="593" spans="1:21" ht="16.5" customHeight="1" x14ac:dyDescent="0.25">
      <c r="A593" s="7"/>
      <c r="B593" s="7"/>
      <c r="C593" s="7" t="s">
        <v>55</v>
      </c>
      <c r="D593" s="7"/>
      <c r="E593" s="7"/>
      <c r="F593" s="7"/>
      <c r="G593" s="7"/>
      <c r="H593" s="7"/>
      <c r="I593" s="7"/>
      <c r="J593" s="7"/>
      <c r="K593" s="7"/>
      <c r="L593" s="9" t="s">
        <v>47</v>
      </c>
      <c r="M593" s="18">
        <v>15</v>
      </c>
      <c r="N593" s="16">
        <v>3.2</v>
      </c>
      <c r="O593" s="18">
        <v>12.4</v>
      </c>
      <c r="P593" s="16">
        <v>5.9</v>
      </c>
      <c r="Q593" s="16">
        <v>2.4</v>
      </c>
      <c r="R593" s="16">
        <v>1.7</v>
      </c>
      <c r="S593" s="16">
        <v>0.4</v>
      </c>
      <c r="T593" s="16">
        <v>4.7</v>
      </c>
      <c r="U593" s="18">
        <v>45.7</v>
      </c>
    </row>
    <row r="594" spans="1:21" ht="16.5" customHeight="1" x14ac:dyDescent="0.25">
      <c r="A594" s="7"/>
      <c r="B594" s="7"/>
      <c r="C594" s="7" t="s">
        <v>56</v>
      </c>
      <c r="D594" s="7"/>
      <c r="E594" s="7"/>
      <c r="F594" s="7"/>
      <c r="G594" s="7"/>
      <c r="H594" s="7"/>
      <c r="I594" s="7"/>
      <c r="J594" s="7"/>
      <c r="K594" s="7"/>
      <c r="L594" s="9" t="s">
        <v>47</v>
      </c>
      <c r="M594" s="18">
        <v>13</v>
      </c>
      <c r="N594" s="16">
        <v>2.7</v>
      </c>
      <c r="O594" s="18">
        <v>10.3</v>
      </c>
      <c r="P594" s="16">
        <v>5.0999999999999996</v>
      </c>
      <c r="Q594" s="16">
        <v>2.2000000000000002</v>
      </c>
      <c r="R594" s="16">
        <v>1.4</v>
      </c>
      <c r="S594" s="16">
        <v>0.4</v>
      </c>
      <c r="T594" s="16">
        <v>4</v>
      </c>
      <c r="U594" s="18">
        <v>39.299999999999997</v>
      </c>
    </row>
    <row r="595" spans="1:21" ht="16.5" customHeight="1" x14ac:dyDescent="0.25">
      <c r="A595" s="7"/>
      <c r="B595" s="7"/>
      <c r="C595" s="7" t="s">
        <v>57</v>
      </c>
      <c r="D595" s="7"/>
      <c r="E595" s="7"/>
      <c r="F595" s="7"/>
      <c r="G595" s="7"/>
      <c r="H595" s="7"/>
      <c r="I595" s="7"/>
      <c r="J595" s="7"/>
      <c r="K595" s="7"/>
      <c r="L595" s="9" t="s">
        <v>47</v>
      </c>
      <c r="M595" s="18">
        <v>11.5</v>
      </c>
      <c r="N595" s="16">
        <v>2.4</v>
      </c>
      <c r="O595" s="16">
        <v>8.8000000000000007</v>
      </c>
      <c r="P595" s="16">
        <v>4.0999999999999996</v>
      </c>
      <c r="Q595" s="16">
        <v>1.7</v>
      </c>
      <c r="R595" s="16">
        <v>1.4</v>
      </c>
      <c r="S595" s="16">
        <v>0.3</v>
      </c>
      <c r="T595" s="16">
        <v>3.1</v>
      </c>
      <c r="U595" s="18">
        <v>33.200000000000003</v>
      </c>
    </row>
    <row r="596" spans="1:21" ht="16.5" customHeight="1" x14ac:dyDescent="0.25">
      <c r="A596" s="7"/>
      <c r="B596" s="7"/>
      <c r="C596" s="7" t="s">
        <v>58</v>
      </c>
      <c r="D596" s="7"/>
      <c r="E596" s="7"/>
      <c r="F596" s="7"/>
      <c r="G596" s="7"/>
      <c r="H596" s="7"/>
      <c r="I596" s="7"/>
      <c r="J596" s="7"/>
      <c r="K596" s="7"/>
      <c r="L596" s="9" t="s">
        <v>47</v>
      </c>
      <c r="M596" s="16">
        <v>8.6</v>
      </c>
      <c r="N596" s="16">
        <v>1.9</v>
      </c>
      <c r="O596" s="16">
        <v>6.5</v>
      </c>
      <c r="P596" s="16">
        <v>3.2</v>
      </c>
      <c r="Q596" s="16">
        <v>1.3</v>
      </c>
      <c r="R596" s="16">
        <v>1</v>
      </c>
      <c r="S596" s="16">
        <v>0.2</v>
      </c>
      <c r="T596" s="16">
        <v>2.4</v>
      </c>
      <c r="U596" s="18">
        <v>25.2</v>
      </c>
    </row>
    <row r="597" spans="1:21" ht="16.5" customHeight="1" x14ac:dyDescent="0.25">
      <c r="A597" s="7"/>
      <c r="B597" s="7"/>
      <c r="C597" s="7" t="s">
        <v>59</v>
      </c>
      <c r="D597" s="7"/>
      <c r="E597" s="7"/>
      <c r="F597" s="7"/>
      <c r="G597" s="7"/>
      <c r="H597" s="7"/>
      <c r="I597" s="7"/>
      <c r="J597" s="7"/>
      <c r="K597" s="7"/>
      <c r="L597" s="9" t="s">
        <v>47</v>
      </c>
      <c r="M597" s="16">
        <v>6.3</v>
      </c>
      <c r="N597" s="16">
        <v>1.4</v>
      </c>
      <c r="O597" s="16">
        <v>4.9000000000000004</v>
      </c>
      <c r="P597" s="16">
        <v>2</v>
      </c>
      <c r="Q597" s="16">
        <v>0.9</v>
      </c>
      <c r="R597" s="16">
        <v>0.8</v>
      </c>
      <c r="S597" s="16">
        <v>0.1</v>
      </c>
      <c r="T597" s="16">
        <v>1.5</v>
      </c>
      <c r="U597" s="18">
        <v>17.899999999999999</v>
      </c>
    </row>
    <row r="598" spans="1:21" ht="16.5" customHeight="1" x14ac:dyDescent="0.25">
      <c r="A598" s="7"/>
      <c r="B598" s="7"/>
      <c r="C598" s="7" t="s">
        <v>60</v>
      </c>
      <c r="D598" s="7"/>
      <c r="E598" s="7"/>
      <c r="F598" s="7"/>
      <c r="G598" s="7"/>
      <c r="H598" s="7"/>
      <c r="I598" s="7"/>
      <c r="J598" s="7"/>
      <c r="K598" s="7"/>
      <c r="L598" s="9" t="s">
        <v>47</v>
      </c>
      <c r="M598" s="16">
        <v>4.2</v>
      </c>
      <c r="N598" s="16">
        <v>0.8</v>
      </c>
      <c r="O598" s="16">
        <v>2.8</v>
      </c>
      <c r="P598" s="16">
        <v>1.3</v>
      </c>
      <c r="Q598" s="16">
        <v>0.6</v>
      </c>
      <c r="R598" s="26" t="s">
        <v>118</v>
      </c>
      <c r="S598" s="26" t="s">
        <v>118</v>
      </c>
      <c r="T598" s="16">
        <v>0.9</v>
      </c>
      <c r="U598" s="18">
        <v>11.1</v>
      </c>
    </row>
    <row r="599" spans="1:21" ht="16.5" customHeight="1" x14ac:dyDescent="0.25">
      <c r="A599" s="7"/>
      <c r="B599" s="7"/>
      <c r="C599" s="7" t="s">
        <v>61</v>
      </c>
      <c r="D599" s="7"/>
      <c r="E599" s="7"/>
      <c r="F599" s="7"/>
      <c r="G599" s="7"/>
      <c r="H599" s="7"/>
      <c r="I599" s="7"/>
      <c r="J599" s="7"/>
      <c r="K599" s="7"/>
      <c r="L599" s="9" t="s">
        <v>47</v>
      </c>
      <c r="M599" s="16">
        <v>2.7</v>
      </c>
      <c r="N599" s="16">
        <v>0.5</v>
      </c>
      <c r="O599" s="16">
        <v>1.7</v>
      </c>
      <c r="P599" s="16">
        <v>0.7</v>
      </c>
      <c r="Q599" s="16">
        <v>0.4</v>
      </c>
      <c r="R599" s="26" t="s">
        <v>118</v>
      </c>
      <c r="S599" s="26" t="s">
        <v>118</v>
      </c>
      <c r="T599" s="16">
        <v>0.5</v>
      </c>
      <c r="U599" s="16">
        <v>6.8</v>
      </c>
    </row>
    <row r="600" spans="1:21" ht="16.5" customHeight="1" x14ac:dyDescent="0.25">
      <c r="A600" s="7"/>
      <c r="B600" s="7"/>
      <c r="C600" s="7" t="s">
        <v>62</v>
      </c>
      <c r="D600" s="7"/>
      <c r="E600" s="7"/>
      <c r="F600" s="7"/>
      <c r="G600" s="7"/>
      <c r="H600" s="7"/>
      <c r="I600" s="7"/>
      <c r="J600" s="7"/>
      <c r="K600" s="7"/>
      <c r="L600" s="9" t="s">
        <v>47</v>
      </c>
      <c r="M600" s="16">
        <v>1.6</v>
      </c>
      <c r="N600" s="16">
        <v>0.3</v>
      </c>
      <c r="O600" s="16">
        <v>1</v>
      </c>
      <c r="P600" s="16">
        <v>0.5</v>
      </c>
      <c r="Q600" s="16">
        <v>0.2</v>
      </c>
      <c r="R600" s="26" t="s">
        <v>118</v>
      </c>
      <c r="S600" s="26" t="s">
        <v>118</v>
      </c>
      <c r="T600" s="16">
        <v>0.4</v>
      </c>
      <c r="U600" s="16">
        <v>4.2</v>
      </c>
    </row>
    <row r="601" spans="1:21" ht="16.5" customHeight="1" x14ac:dyDescent="0.25">
      <c r="A601" s="7"/>
      <c r="B601" s="7"/>
      <c r="C601" s="7" t="s">
        <v>63</v>
      </c>
      <c r="D601" s="7"/>
      <c r="E601" s="7"/>
      <c r="F601" s="7"/>
      <c r="G601" s="7"/>
      <c r="H601" s="7"/>
      <c r="I601" s="7"/>
      <c r="J601" s="7"/>
      <c r="K601" s="7"/>
      <c r="L601" s="9" t="s">
        <v>47</v>
      </c>
      <c r="M601" s="16">
        <v>0.9</v>
      </c>
      <c r="N601" s="16">
        <v>0.2</v>
      </c>
      <c r="O601" s="16">
        <v>0.5</v>
      </c>
      <c r="P601" s="16">
        <v>0.3</v>
      </c>
      <c r="Q601" s="16">
        <v>0.1</v>
      </c>
      <c r="R601" s="26" t="s">
        <v>118</v>
      </c>
      <c r="S601" s="26" t="s">
        <v>118</v>
      </c>
      <c r="T601" s="16">
        <v>0.3</v>
      </c>
      <c r="U601" s="16">
        <v>2.4</v>
      </c>
    </row>
    <row r="602" spans="1:21" ht="16.5" customHeight="1" x14ac:dyDescent="0.25">
      <c r="A602" s="7"/>
      <c r="B602" s="7"/>
      <c r="C602" s="7" t="s">
        <v>64</v>
      </c>
      <c r="D602" s="7"/>
      <c r="E602" s="7"/>
      <c r="F602" s="7"/>
      <c r="G602" s="7"/>
      <c r="H602" s="7"/>
      <c r="I602" s="7"/>
      <c r="J602" s="7"/>
      <c r="K602" s="7"/>
      <c r="L602" s="9" t="s">
        <v>47</v>
      </c>
      <c r="M602" s="16">
        <v>0.4</v>
      </c>
      <c r="N602" s="16">
        <v>0.1</v>
      </c>
      <c r="O602" s="16">
        <v>0.3</v>
      </c>
      <c r="P602" s="16">
        <v>0.1</v>
      </c>
      <c r="Q602" s="16">
        <v>0.1</v>
      </c>
      <c r="R602" s="26" t="s">
        <v>118</v>
      </c>
      <c r="S602" s="26" t="s">
        <v>118</v>
      </c>
      <c r="T602" s="16">
        <v>0.1</v>
      </c>
      <c r="U602" s="16">
        <v>1.3</v>
      </c>
    </row>
    <row r="603" spans="1:21" ht="16.5" customHeight="1" x14ac:dyDescent="0.25">
      <c r="A603" s="7"/>
      <c r="B603" s="7"/>
      <c r="C603" s="7" t="s">
        <v>65</v>
      </c>
      <c r="D603" s="7"/>
      <c r="E603" s="7"/>
      <c r="F603" s="7"/>
      <c r="G603" s="7"/>
      <c r="H603" s="7"/>
      <c r="I603" s="7"/>
      <c r="J603" s="7"/>
      <c r="K603" s="7"/>
      <c r="L603" s="9" t="s">
        <v>47</v>
      </c>
      <c r="M603" s="22">
        <v>242.4</v>
      </c>
      <c r="N603" s="18">
        <v>53.7</v>
      </c>
      <c r="O603" s="22">
        <v>203.4</v>
      </c>
      <c r="P603" s="18">
        <v>93.7</v>
      </c>
      <c r="Q603" s="18">
        <v>39.299999999999997</v>
      </c>
      <c r="R603" s="18">
        <v>26.3</v>
      </c>
      <c r="S603" s="16">
        <v>7</v>
      </c>
      <c r="T603" s="18">
        <v>69.599999999999994</v>
      </c>
      <c r="U603" s="22">
        <v>735.8</v>
      </c>
    </row>
    <row r="604" spans="1:21" ht="16.5" customHeight="1" x14ac:dyDescent="0.25">
      <c r="A604" s="7"/>
      <c r="B604" s="7" t="s">
        <v>71</v>
      </c>
      <c r="C604" s="7"/>
      <c r="D604" s="7"/>
      <c r="E604" s="7"/>
      <c r="F604" s="7"/>
      <c r="G604" s="7"/>
      <c r="H604" s="7"/>
      <c r="I604" s="7"/>
      <c r="J604" s="7"/>
      <c r="K604" s="7"/>
      <c r="L604" s="9"/>
      <c r="M604" s="10"/>
      <c r="N604" s="10"/>
      <c r="O604" s="10"/>
      <c r="P604" s="10"/>
      <c r="Q604" s="10"/>
      <c r="R604" s="10"/>
      <c r="S604" s="10"/>
      <c r="T604" s="10"/>
      <c r="U604" s="10"/>
    </row>
    <row r="605" spans="1:21" ht="16.5" customHeight="1" x14ac:dyDescent="0.25">
      <c r="A605" s="7"/>
      <c r="B605" s="7"/>
      <c r="C605" s="7" t="s">
        <v>65</v>
      </c>
      <c r="D605" s="7"/>
      <c r="E605" s="7"/>
      <c r="F605" s="7"/>
      <c r="G605" s="7"/>
      <c r="H605" s="7"/>
      <c r="I605" s="7"/>
      <c r="J605" s="7"/>
      <c r="K605" s="7"/>
      <c r="L605" s="9" t="s">
        <v>67</v>
      </c>
      <c r="M605" s="18">
        <v>32.9</v>
      </c>
      <c r="N605" s="16">
        <v>7.3</v>
      </c>
      <c r="O605" s="18">
        <v>27.6</v>
      </c>
      <c r="P605" s="18">
        <v>12.7</v>
      </c>
      <c r="Q605" s="16">
        <v>5.3</v>
      </c>
      <c r="R605" s="16">
        <v>3.6</v>
      </c>
      <c r="S605" s="16">
        <v>1</v>
      </c>
      <c r="T605" s="16">
        <v>9.5</v>
      </c>
      <c r="U605" s="22">
        <v>100</v>
      </c>
    </row>
    <row r="606" spans="1:21" ht="16.5" customHeight="1" x14ac:dyDescent="0.25">
      <c r="A606" s="7" t="s">
        <v>82</v>
      </c>
      <c r="B606" s="7"/>
      <c r="C606" s="7"/>
      <c r="D606" s="7"/>
      <c r="E606" s="7"/>
      <c r="F606" s="7"/>
      <c r="G606" s="7"/>
      <c r="H606" s="7"/>
      <c r="I606" s="7"/>
      <c r="J606" s="7"/>
      <c r="K606" s="7"/>
      <c r="L606" s="9"/>
      <c r="M606" s="10"/>
      <c r="N606" s="10"/>
      <c r="O606" s="10"/>
      <c r="P606" s="10"/>
      <c r="Q606" s="10"/>
      <c r="R606" s="10"/>
      <c r="S606" s="10"/>
      <c r="T606" s="10"/>
      <c r="U606" s="10"/>
    </row>
    <row r="607" spans="1:21" ht="16.5" customHeight="1" x14ac:dyDescent="0.25">
      <c r="A607" s="7"/>
      <c r="B607" s="7" t="s">
        <v>45</v>
      </c>
      <c r="C607" s="7"/>
      <c r="D607" s="7"/>
      <c r="E607" s="7"/>
      <c r="F607" s="7"/>
      <c r="G607" s="7"/>
      <c r="H607" s="7"/>
      <c r="I607" s="7"/>
      <c r="J607" s="7"/>
      <c r="K607" s="7"/>
      <c r="L607" s="9"/>
      <c r="M607" s="10"/>
      <c r="N607" s="10"/>
      <c r="O607" s="10"/>
      <c r="P607" s="10"/>
      <c r="Q607" s="10"/>
      <c r="R607" s="10"/>
      <c r="S607" s="10"/>
      <c r="T607" s="10"/>
      <c r="U607" s="10"/>
    </row>
    <row r="608" spans="1:21" ht="16.5" customHeight="1" x14ac:dyDescent="0.25">
      <c r="A608" s="7"/>
      <c r="B608" s="7"/>
      <c r="C608" s="7" t="s">
        <v>46</v>
      </c>
      <c r="D608" s="7"/>
      <c r="E608" s="7"/>
      <c r="F608" s="7"/>
      <c r="G608" s="7"/>
      <c r="H608" s="7"/>
      <c r="I608" s="7"/>
      <c r="J608" s="7"/>
      <c r="K608" s="7"/>
      <c r="L608" s="9" t="s">
        <v>47</v>
      </c>
      <c r="M608" s="18">
        <v>15.4</v>
      </c>
      <c r="N608" s="16">
        <v>3.3</v>
      </c>
      <c r="O608" s="18">
        <v>13.7</v>
      </c>
      <c r="P608" s="16">
        <v>5.6</v>
      </c>
      <c r="Q608" s="16">
        <v>2.5</v>
      </c>
      <c r="R608" s="16">
        <v>1.6</v>
      </c>
      <c r="S608" s="16">
        <v>0.3</v>
      </c>
      <c r="T608" s="16">
        <v>3.7</v>
      </c>
      <c r="U608" s="18">
        <v>46.1</v>
      </c>
    </row>
    <row r="609" spans="1:21" ht="16.5" customHeight="1" x14ac:dyDescent="0.25">
      <c r="A609" s="7"/>
      <c r="B609" s="7"/>
      <c r="C609" s="7" t="s">
        <v>48</v>
      </c>
      <c r="D609" s="7"/>
      <c r="E609" s="7"/>
      <c r="F609" s="7"/>
      <c r="G609" s="7"/>
      <c r="H609" s="7"/>
      <c r="I609" s="7"/>
      <c r="J609" s="7"/>
      <c r="K609" s="7"/>
      <c r="L609" s="9" t="s">
        <v>47</v>
      </c>
      <c r="M609" s="18">
        <v>14.2</v>
      </c>
      <c r="N609" s="16">
        <v>2.9</v>
      </c>
      <c r="O609" s="18">
        <v>12.4</v>
      </c>
      <c r="P609" s="16">
        <v>5.4</v>
      </c>
      <c r="Q609" s="16">
        <v>2.2000000000000002</v>
      </c>
      <c r="R609" s="16">
        <v>1.5</v>
      </c>
      <c r="S609" s="16">
        <v>0.3</v>
      </c>
      <c r="T609" s="16">
        <v>3.4</v>
      </c>
      <c r="U609" s="18">
        <v>42.3</v>
      </c>
    </row>
    <row r="610" spans="1:21" ht="16.5" customHeight="1" x14ac:dyDescent="0.25">
      <c r="A610" s="7"/>
      <c r="B610" s="7"/>
      <c r="C610" s="7" t="s">
        <v>49</v>
      </c>
      <c r="D610" s="7"/>
      <c r="E610" s="7"/>
      <c r="F610" s="7"/>
      <c r="G610" s="7"/>
      <c r="H610" s="7"/>
      <c r="I610" s="7"/>
      <c r="J610" s="7"/>
      <c r="K610" s="7"/>
      <c r="L610" s="9" t="s">
        <v>47</v>
      </c>
      <c r="M610" s="18">
        <v>13.4</v>
      </c>
      <c r="N610" s="16">
        <v>3</v>
      </c>
      <c r="O610" s="18">
        <v>11.6</v>
      </c>
      <c r="P610" s="16">
        <v>4.8</v>
      </c>
      <c r="Q610" s="16">
        <v>2.2999999999999998</v>
      </c>
      <c r="R610" s="16">
        <v>1.3</v>
      </c>
      <c r="S610" s="16">
        <v>0.4</v>
      </c>
      <c r="T610" s="16">
        <v>3</v>
      </c>
      <c r="U610" s="18">
        <v>39.799999999999997</v>
      </c>
    </row>
    <row r="611" spans="1:21" ht="16.5" customHeight="1" x14ac:dyDescent="0.25">
      <c r="A611" s="7"/>
      <c r="B611" s="7"/>
      <c r="C611" s="7" t="s">
        <v>50</v>
      </c>
      <c r="D611" s="7"/>
      <c r="E611" s="7"/>
      <c r="F611" s="7"/>
      <c r="G611" s="7"/>
      <c r="H611" s="7"/>
      <c r="I611" s="7"/>
      <c r="J611" s="7"/>
      <c r="K611" s="7"/>
      <c r="L611" s="9" t="s">
        <v>47</v>
      </c>
      <c r="M611" s="18">
        <v>11.7</v>
      </c>
      <c r="N611" s="16">
        <v>2.8</v>
      </c>
      <c r="O611" s="18">
        <v>10</v>
      </c>
      <c r="P611" s="16">
        <v>4.5999999999999996</v>
      </c>
      <c r="Q611" s="16">
        <v>2</v>
      </c>
      <c r="R611" s="16">
        <v>1.1000000000000001</v>
      </c>
      <c r="S611" s="16">
        <v>0.5</v>
      </c>
      <c r="T611" s="16">
        <v>3.3</v>
      </c>
      <c r="U611" s="18">
        <v>36</v>
      </c>
    </row>
    <row r="612" spans="1:21" ht="16.5" customHeight="1" x14ac:dyDescent="0.25">
      <c r="A612" s="7"/>
      <c r="B612" s="7"/>
      <c r="C612" s="7" t="s">
        <v>51</v>
      </c>
      <c r="D612" s="7"/>
      <c r="E612" s="7"/>
      <c r="F612" s="7"/>
      <c r="G612" s="7"/>
      <c r="H612" s="7"/>
      <c r="I612" s="7"/>
      <c r="J612" s="7"/>
      <c r="K612" s="7"/>
      <c r="L612" s="9" t="s">
        <v>47</v>
      </c>
      <c r="M612" s="16">
        <v>9.8000000000000007</v>
      </c>
      <c r="N612" s="16">
        <v>2.5</v>
      </c>
      <c r="O612" s="16">
        <v>8.4</v>
      </c>
      <c r="P612" s="16">
        <v>4.2</v>
      </c>
      <c r="Q612" s="16">
        <v>1.6</v>
      </c>
      <c r="R612" s="16">
        <v>0.9</v>
      </c>
      <c r="S612" s="16">
        <v>0.4</v>
      </c>
      <c r="T612" s="16">
        <v>3.2</v>
      </c>
      <c r="U612" s="18">
        <v>30.9</v>
      </c>
    </row>
    <row r="613" spans="1:21" ht="16.5" customHeight="1" x14ac:dyDescent="0.25">
      <c r="A613" s="7"/>
      <c r="B613" s="7"/>
      <c r="C613" s="7" t="s">
        <v>52</v>
      </c>
      <c r="D613" s="7"/>
      <c r="E613" s="7"/>
      <c r="F613" s="7"/>
      <c r="G613" s="7"/>
      <c r="H613" s="7"/>
      <c r="I613" s="7"/>
      <c r="J613" s="7"/>
      <c r="K613" s="7"/>
      <c r="L613" s="9" t="s">
        <v>47</v>
      </c>
      <c r="M613" s="16">
        <v>8.1</v>
      </c>
      <c r="N613" s="16">
        <v>1.9</v>
      </c>
      <c r="O613" s="16">
        <v>6.8</v>
      </c>
      <c r="P613" s="16">
        <v>3.6</v>
      </c>
      <c r="Q613" s="16">
        <v>1.4</v>
      </c>
      <c r="R613" s="16">
        <v>1</v>
      </c>
      <c r="S613" s="16">
        <v>0.2</v>
      </c>
      <c r="T613" s="16">
        <v>2.9</v>
      </c>
      <c r="U613" s="18">
        <v>26</v>
      </c>
    </row>
    <row r="614" spans="1:21" ht="16.5" customHeight="1" x14ac:dyDescent="0.25">
      <c r="A614" s="7"/>
      <c r="B614" s="7"/>
      <c r="C614" s="7" t="s">
        <v>53</v>
      </c>
      <c r="D614" s="7"/>
      <c r="E614" s="7"/>
      <c r="F614" s="7"/>
      <c r="G614" s="7"/>
      <c r="H614" s="7"/>
      <c r="I614" s="7"/>
      <c r="J614" s="7"/>
      <c r="K614" s="7"/>
      <c r="L614" s="9" t="s">
        <v>47</v>
      </c>
      <c r="M614" s="16">
        <v>6.8</v>
      </c>
      <c r="N614" s="16">
        <v>1.6</v>
      </c>
      <c r="O614" s="16">
        <v>6.1</v>
      </c>
      <c r="P614" s="16">
        <v>2.9</v>
      </c>
      <c r="Q614" s="16">
        <v>1.2</v>
      </c>
      <c r="R614" s="16">
        <v>0.8</v>
      </c>
      <c r="S614" s="16">
        <v>0.2</v>
      </c>
      <c r="T614" s="16">
        <v>2.5</v>
      </c>
      <c r="U614" s="18">
        <v>22.1</v>
      </c>
    </row>
    <row r="615" spans="1:21" ht="16.5" customHeight="1" x14ac:dyDescent="0.25">
      <c r="A615" s="7"/>
      <c r="B615" s="7"/>
      <c r="C615" s="7" t="s">
        <v>54</v>
      </c>
      <c r="D615" s="7"/>
      <c r="E615" s="7"/>
      <c r="F615" s="7"/>
      <c r="G615" s="7"/>
      <c r="H615" s="7"/>
      <c r="I615" s="7"/>
      <c r="J615" s="7"/>
      <c r="K615" s="7"/>
      <c r="L615" s="9" t="s">
        <v>47</v>
      </c>
      <c r="M615" s="16">
        <v>7.6</v>
      </c>
      <c r="N615" s="16">
        <v>1.6</v>
      </c>
      <c r="O615" s="16">
        <v>6.5</v>
      </c>
      <c r="P615" s="16">
        <v>3</v>
      </c>
      <c r="Q615" s="16">
        <v>1.3</v>
      </c>
      <c r="R615" s="16">
        <v>0.8</v>
      </c>
      <c r="S615" s="16">
        <v>0.2</v>
      </c>
      <c r="T615" s="16">
        <v>2.5</v>
      </c>
      <c r="U615" s="18">
        <v>23.5</v>
      </c>
    </row>
    <row r="616" spans="1:21" ht="16.5" customHeight="1" x14ac:dyDescent="0.25">
      <c r="A616" s="7"/>
      <c r="B616" s="7"/>
      <c r="C616" s="7" t="s">
        <v>55</v>
      </c>
      <c r="D616" s="7"/>
      <c r="E616" s="7"/>
      <c r="F616" s="7"/>
      <c r="G616" s="7"/>
      <c r="H616" s="7"/>
      <c r="I616" s="7"/>
      <c r="J616" s="7"/>
      <c r="K616" s="7"/>
      <c r="L616" s="9" t="s">
        <v>47</v>
      </c>
      <c r="M616" s="16">
        <v>7.6</v>
      </c>
      <c r="N616" s="16">
        <v>1.6</v>
      </c>
      <c r="O616" s="16">
        <v>6.3</v>
      </c>
      <c r="P616" s="16">
        <v>3.1</v>
      </c>
      <c r="Q616" s="16">
        <v>1.3</v>
      </c>
      <c r="R616" s="16">
        <v>0.9</v>
      </c>
      <c r="S616" s="16">
        <v>0.2</v>
      </c>
      <c r="T616" s="16">
        <v>2.4</v>
      </c>
      <c r="U616" s="18">
        <v>23.4</v>
      </c>
    </row>
    <row r="617" spans="1:21" ht="16.5" customHeight="1" x14ac:dyDescent="0.25">
      <c r="A617" s="7"/>
      <c r="B617" s="7"/>
      <c r="C617" s="7" t="s">
        <v>56</v>
      </c>
      <c r="D617" s="7"/>
      <c r="E617" s="7"/>
      <c r="F617" s="7"/>
      <c r="G617" s="7"/>
      <c r="H617" s="7"/>
      <c r="I617" s="7"/>
      <c r="J617" s="7"/>
      <c r="K617" s="7"/>
      <c r="L617" s="9" t="s">
        <v>47</v>
      </c>
      <c r="M617" s="16">
        <v>6.7</v>
      </c>
      <c r="N617" s="16">
        <v>1.4</v>
      </c>
      <c r="O617" s="16">
        <v>5.3</v>
      </c>
      <c r="P617" s="16">
        <v>2.6</v>
      </c>
      <c r="Q617" s="16">
        <v>1.1000000000000001</v>
      </c>
      <c r="R617" s="16">
        <v>0.8</v>
      </c>
      <c r="S617" s="16">
        <v>0.2</v>
      </c>
      <c r="T617" s="16">
        <v>2</v>
      </c>
      <c r="U617" s="18">
        <v>20.100000000000001</v>
      </c>
    </row>
    <row r="618" spans="1:21" ht="16.5" customHeight="1" x14ac:dyDescent="0.25">
      <c r="A618" s="7"/>
      <c r="B618" s="7"/>
      <c r="C618" s="7" t="s">
        <v>57</v>
      </c>
      <c r="D618" s="7"/>
      <c r="E618" s="7"/>
      <c r="F618" s="7"/>
      <c r="G618" s="7"/>
      <c r="H618" s="7"/>
      <c r="I618" s="7"/>
      <c r="J618" s="7"/>
      <c r="K618" s="7"/>
      <c r="L618" s="9" t="s">
        <v>47</v>
      </c>
      <c r="M618" s="16">
        <v>5.7</v>
      </c>
      <c r="N618" s="16">
        <v>1.2</v>
      </c>
      <c r="O618" s="16">
        <v>4.3</v>
      </c>
      <c r="P618" s="16">
        <v>2.1</v>
      </c>
      <c r="Q618" s="16">
        <v>0.9</v>
      </c>
      <c r="R618" s="16">
        <v>0.7</v>
      </c>
      <c r="S618" s="16">
        <v>0.2</v>
      </c>
      <c r="T618" s="16">
        <v>1.5</v>
      </c>
      <c r="U618" s="18">
        <v>16.5</v>
      </c>
    </row>
    <row r="619" spans="1:21" ht="16.5" customHeight="1" x14ac:dyDescent="0.25">
      <c r="A619" s="7"/>
      <c r="B619" s="7"/>
      <c r="C619" s="7" t="s">
        <v>58</v>
      </c>
      <c r="D619" s="7"/>
      <c r="E619" s="7"/>
      <c r="F619" s="7"/>
      <c r="G619" s="7"/>
      <c r="H619" s="7"/>
      <c r="I619" s="7"/>
      <c r="J619" s="7"/>
      <c r="K619" s="7"/>
      <c r="L619" s="9" t="s">
        <v>47</v>
      </c>
      <c r="M619" s="16">
        <v>4.0999999999999996</v>
      </c>
      <c r="N619" s="16">
        <v>0.9</v>
      </c>
      <c r="O619" s="16">
        <v>3.3</v>
      </c>
      <c r="P619" s="16">
        <v>1.6</v>
      </c>
      <c r="Q619" s="16">
        <v>0.6</v>
      </c>
      <c r="R619" s="16">
        <v>0.5</v>
      </c>
      <c r="S619" s="16">
        <v>0.1</v>
      </c>
      <c r="T619" s="16">
        <v>1.2</v>
      </c>
      <c r="U619" s="18">
        <v>12.4</v>
      </c>
    </row>
    <row r="620" spans="1:21" ht="16.5" customHeight="1" x14ac:dyDescent="0.25">
      <c r="A620" s="7"/>
      <c r="B620" s="7"/>
      <c r="C620" s="7" t="s">
        <v>59</v>
      </c>
      <c r="D620" s="7"/>
      <c r="E620" s="7"/>
      <c r="F620" s="7"/>
      <c r="G620" s="7"/>
      <c r="H620" s="7"/>
      <c r="I620" s="7"/>
      <c r="J620" s="7"/>
      <c r="K620" s="7"/>
      <c r="L620" s="9" t="s">
        <v>47</v>
      </c>
      <c r="M620" s="16">
        <v>3</v>
      </c>
      <c r="N620" s="16">
        <v>0.7</v>
      </c>
      <c r="O620" s="16">
        <v>2.4</v>
      </c>
      <c r="P620" s="16">
        <v>1.1000000000000001</v>
      </c>
      <c r="Q620" s="16">
        <v>0.4</v>
      </c>
      <c r="R620" s="16">
        <v>0.4</v>
      </c>
      <c r="S620" s="16" t="s">
        <v>73</v>
      </c>
      <c r="T620" s="16">
        <v>0.7</v>
      </c>
      <c r="U620" s="16">
        <v>8.8000000000000007</v>
      </c>
    </row>
    <row r="621" spans="1:21" ht="16.5" customHeight="1" x14ac:dyDescent="0.25">
      <c r="A621" s="7"/>
      <c r="B621" s="7"/>
      <c r="C621" s="7" t="s">
        <v>60</v>
      </c>
      <c r="D621" s="7"/>
      <c r="E621" s="7"/>
      <c r="F621" s="7"/>
      <c r="G621" s="7"/>
      <c r="H621" s="7"/>
      <c r="I621" s="7"/>
      <c r="J621" s="7"/>
      <c r="K621" s="7"/>
      <c r="L621" s="9" t="s">
        <v>47</v>
      </c>
      <c r="M621" s="16">
        <v>1.9</v>
      </c>
      <c r="N621" s="16">
        <v>0.4</v>
      </c>
      <c r="O621" s="16">
        <v>1.5</v>
      </c>
      <c r="P621" s="16">
        <v>0.6</v>
      </c>
      <c r="Q621" s="16">
        <v>0.3</v>
      </c>
      <c r="R621" s="26" t="s">
        <v>118</v>
      </c>
      <c r="S621" s="26" t="s">
        <v>118</v>
      </c>
      <c r="T621" s="16">
        <v>0.5</v>
      </c>
      <c r="U621" s="16">
        <v>5.4</v>
      </c>
    </row>
    <row r="622" spans="1:21" ht="16.5" customHeight="1" x14ac:dyDescent="0.25">
      <c r="A622" s="7"/>
      <c r="B622" s="7"/>
      <c r="C622" s="7" t="s">
        <v>61</v>
      </c>
      <c r="D622" s="7"/>
      <c r="E622" s="7"/>
      <c r="F622" s="7"/>
      <c r="G622" s="7"/>
      <c r="H622" s="7"/>
      <c r="I622" s="7"/>
      <c r="J622" s="7"/>
      <c r="K622" s="7"/>
      <c r="L622" s="9" t="s">
        <v>47</v>
      </c>
      <c r="M622" s="16">
        <v>1.3</v>
      </c>
      <c r="N622" s="16">
        <v>0.3</v>
      </c>
      <c r="O622" s="16">
        <v>0.9</v>
      </c>
      <c r="P622" s="16">
        <v>0.4</v>
      </c>
      <c r="Q622" s="16">
        <v>0.2</v>
      </c>
      <c r="R622" s="26" t="s">
        <v>118</v>
      </c>
      <c r="S622" s="26" t="s">
        <v>118</v>
      </c>
      <c r="T622" s="16">
        <v>0.3</v>
      </c>
      <c r="U622" s="16">
        <v>3.5</v>
      </c>
    </row>
    <row r="623" spans="1:21" ht="16.5" customHeight="1" x14ac:dyDescent="0.25">
      <c r="A623" s="7"/>
      <c r="B623" s="7"/>
      <c r="C623" s="7" t="s">
        <v>62</v>
      </c>
      <c r="D623" s="7"/>
      <c r="E623" s="7"/>
      <c r="F623" s="7"/>
      <c r="G623" s="7"/>
      <c r="H623" s="7"/>
      <c r="I623" s="7"/>
      <c r="J623" s="7"/>
      <c r="K623" s="7"/>
      <c r="L623" s="9" t="s">
        <v>47</v>
      </c>
      <c r="M623" s="16">
        <v>0.9</v>
      </c>
      <c r="N623" s="16">
        <v>0.2</v>
      </c>
      <c r="O623" s="16">
        <v>0.6</v>
      </c>
      <c r="P623" s="16">
        <v>0.3</v>
      </c>
      <c r="Q623" s="16">
        <v>0.1</v>
      </c>
      <c r="R623" s="26" t="s">
        <v>118</v>
      </c>
      <c r="S623" s="26" t="s">
        <v>118</v>
      </c>
      <c r="T623" s="16">
        <v>0.3</v>
      </c>
      <c r="U623" s="16">
        <v>2.4</v>
      </c>
    </row>
    <row r="624" spans="1:21" ht="16.5" customHeight="1" x14ac:dyDescent="0.25">
      <c r="A624" s="7"/>
      <c r="B624" s="7"/>
      <c r="C624" s="7" t="s">
        <v>63</v>
      </c>
      <c r="D624" s="7"/>
      <c r="E624" s="7"/>
      <c r="F624" s="7"/>
      <c r="G624" s="7"/>
      <c r="H624" s="7"/>
      <c r="I624" s="7"/>
      <c r="J624" s="7"/>
      <c r="K624" s="7"/>
      <c r="L624" s="9" t="s">
        <v>47</v>
      </c>
      <c r="M624" s="16">
        <v>0.4</v>
      </c>
      <c r="N624" s="16">
        <v>0.1</v>
      </c>
      <c r="O624" s="16">
        <v>0.3</v>
      </c>
      <c r="P624" s="16">
        <v>0.2</v>
      </c>
      <c r="Q624" s="16" t="s">
        <v>73</v>
      </c>
      <c r="R624" s="26" t="s">
        <v>118</v>
      </c>
      <c r="S624" s="26" t="s">
        <v>118</v>
      </c>
      <c r="T624" s="16">
        <v>0.2</v>
      </c>
      <c r="U624" s="16">
        <v>1.4</v>
      </c>
    </row>
    <row r="625" spans="1:21" ht="16.5" customHeight="1" x14ac:dyDescent="0.25">
      <c r="A625" s="7"/>
      <c r="B625" s="7"/>
      <c r="C625" s="7" t="s">
        <v>64</v>
      </c>
      <c r="D625" s="7"/>
      <c r="E625" s="7"/>
      <c r="F625" s="7"/>
      <c r="G625" s="7"/>
      <c r="H625" s="7"/>
      <c r="I625" s="7"/>
      <c r="J625" s="7"/>
      <c r="K625" s="7"/>
      <c r="L625" s="9" t="s">
        <v>47</v>
      </c>
      <c r="M625" s="16">
        <v>0.2</v>
      </c>
      <c r="N625" s="16">
        <v>0.1</v>
      </c>
      <c r="O625" s="16">
        <v>0.2</v>
      </c>
      <c r="P625" s="16">
        <v>0.1</v>
      </c>
      <c r="Q625" s="16" t="s">
        <v>73</v>
      </c>
      <c r="R625" s="26" t="s">
        <v>118</v>
      </c>
      <c r="S625" s="26" t="s">
        <v>118</v>
      </c>
      <c r="T625" s="16">
        <v>0.1</v>
      </c>
      <c r="U625" s="16">
        <v>0.8</v>
      </c>
    </row>
    <row r="626" spans="1:21" ht="16.5" customHeight="1" x14ac:dyDescent="0.25">
      <c r="A626" s="7"/>
      <c r="B626" s="7"/>
      <c r="C626" s="7" t="s">
        <v>65</v>
      </c>
      <c r="D626" s="7"/>
      <c r="E626" s="7"/>
      <c r="F626" s="7"/>
      <c r="G626" s="7"/>
      <c r="H626" s="7"/>
      <c r="I626" s="7"/>
      <c r="J626" s="7"/>
      <c r="K626" s="7"/>
      <c r="L626" s="9" t="s">
        <v>47</v>
      </c>
      <c r="M626" s="22">
        <v>118.9</v>
      </c>
      <c r="N626" s="18">
        <v>26.3</v>
      </c>
      <c r="O626" s="22">
        <v>100.5</v>
      </c>
      <c r="P626" s="18">
        <v>46.1</v>
      </c>
      <c r="Q626" s="18">
        <v>19.600000000000001</v>
      </c>
      <c r="R626" s="18">
        <v>12.8</v>
      </c>
      <c r="S626" s="16">
        <v>3.3</v>
      </c>
      <c r="T626" s="18">
        <v>33.799999999999997</v>
      </c>
      <c r="U626" s="22">
        <v>361.3</v>
      </c>
    </row>
    <row r="627" spans="1:21" ht="16.5" customHeight="1" x14ac:dyDescent="0.25">
      <c r="A627" s="7"/>
      <c r="B627" s="7" t="s">
        <v>66</v>
      </c>
      <c r="C627" s="7"/>
      <c r="D627" s="7"/>
      <c r="E627" s="7"/>
      <c r="F627" s="7"/>
      <c r="G627" s="7"/>
      <c r="H627" s="7"/>
      <c r="I627" s="7"/>
      <c r="J627" s="7"/>
      <c r="K627" s="7"/>
      <c r="L627" s="9"/>
      <c r="M627" s="10"/>
      <c r="N627" s="10"/>
      <c r="O627" s="10"/>
      <c r="P627" s="10"/>
      <c r="Q627" s="10"/>
      <c r="R627" s="10"/>
      <c r="S627" s="10"/>
      <c r="T627" s="10"/>
      <c r="U627" s="10"/>
    </row>
    <row r="628" spans="1:21" ht="16.5" customHeight="1" x14ac:dyDescent="0.25">
      <c r="A628" s="7"/>
      <c r="B628" s="7"/>
      <c r="C628" s="7" t="s">
        <v>65</v>
      </c>
      <c r="D628" s="7"/>
      <c r="E628" s="7"/>
      <c r="F628" s="7"/>
      <c r="G628" s="7"/>
      <c r="H628" s="7"/>
      <c r="I628" s="7"/>
      <c r="J628" s="7"/>
      <c r="K628" s="7"/>
      <c r="L628" s="9" t="s">
        <v>67</v>
      </c>
      <c r="M628" s="18">
        <v>50.3</v>
      </c>
      <c r="N628" s="18">
        <v>49.7</v>
      </c>
      <c r="O628" s="18">
        <v>50.5</v>
      </c>
      <c r="P628" s="18">
        <v>50</v>
      </c>
      <c r="Q628" s="18">
        <v>50.7</v>
      </c>
      <c r="R628" s="18">
        <v>49.7</v>
      </c>
      <c r="S628" s="18">
        <v>47.8</v>
      </c>
      <c r="T628" s="18">
        <v>49.5</v>
      </c>
      <c r="U628" s="18">
        <v>50.2</v>
      </c>
    </row>
    <row r="629" spans="1:21" ht="16.5" customHeight="1" x14ac:dyDescent="0.25">
      <c r="A629" s="7"/>
      <c r="B629" s="7" t="s">
        <v>68</v>
      </c>
      <c r="C629" s="7"/>
      <c r="D629" s="7"/>
      <c r="E629" s="7"/>
      <c r="F629" s="7"/>
      <c r="G629" s="7"/>
      <c r="H629" s="7"/>
      <c r="I629" s="7"/>
      <c r="J629" s="7"/>
      <c r="K629" s="7"/>
      <c r="L629" s="9"/>
      <c r="M629" s="10"/>
      <c r="N629" s="10"/>
      <c r="O629" s="10"/>
      <c r="P629" s="10"/>
      <c r="Q629" s="10"/>
      <c r="R629" s="10"/>
      <c r="S629" s="10"/>
      <c r="T629" s="10"/>
      <c r="U629" s="10"/>
    </row>
    <row r="630" spans="1:21" ht="16.5" customHeight="1" x14ac:dyDescent="0.25">
      <c r="A630" s="7"/>
      <c r="B630" s="7"/>
      <c r="C630" s="7" t="s">
        <v>46</v>
      </c>
      <c r="D630" s="7"/>
      <c r="E630" s="7"/>
      <c r="F630" s="7"/>
      <c r="G630" s="7"/>
      <c r="H630" s="7"/>
      <c r="I630" s="7"/>
      <c r="J630" s="7"/>
      <c r="K630" s="7"/>
      <c r="L630" s="9" t="s">
        <v>47</v>
      </c>
      <c r="M630" s="18">
        <v>15.9</v>
      </c>
      <c r="N630" s="16">
        <v>3.5</v>
      </c>
      <c r="O630" s="18">
        <v>14</v>
      </c>
      <c r="P630" s="16">
        <v>5.8</v>
      </c>
      <c r="Q630" s="16">
        <v>2.6</v>
      </c>
      <c r="R630" s="16">
        <v>1.8</v>
      </c>
      <c r="S630" s="16">
        <v>0.4</v>
      </c>
      <c r="T630" s="16">
        <v>3.9</v>
      </c>
      <c r="U630" s="18">
        <v>47.9</v>
      </c>
    </row>
    <row r="631" spans="1:21" ht="16.5" customHeight="1" x14ac:dyDescent="0.25">
      <c r="A631" s="7"/>
      <c r="B631" s="7"/>
      <c r="C631" s="7" t="s">
        <v>48</v>
      </c>
      <c r="D631" s="7"/>
      <c r="E631" s="7"/>
      <c r="F631" s="7"/>
      <c r="G631" s="7"/>
      <c r="H631" s="7"/>
      <c r="I631" s="7"/>
      <c r="J631" s="7"/>
      <c r="K631" s="7"/>
      <c r="L631" s="9" t="s">
        <v>47</v>
      </c>
      <c r="M631" s="18">
        <v>15.1</v>
      </c>
      <c r="N631" s="16">
        <v>3</v>
      </c>
      <c r="O631" s="18">
        <v>12.8</v>
      </c>
      <c r="P631" s="16">
        <v>5.4</v>
      </c>
      <c r="Q631" s="16">
        <v>2.2999999999999998</v>
      </c>
      <c r="R631" s="16">
        <v>1.6</v>
      </c>
      <c r="S631" s="16">
        <v>0.4</v>
      </c>
      <c r="T631" s="16">
        <v>3.8</v>
      </c>
      <c r="U631" s="18">
        <v>44.4</v>
      </c>
    </row>
    <row r="632" spans="1:21" ht="16.5" customHeight="1" x14ac:dyDescent="0.25">
      <c r="A632" s="7"/>
      <c r="B632" s="7"/>
      <c r="C632" s="7" t="s">
        <v>49</v>
      </c>
      <c r="D632" s="7"/>
      <c r="E632" s="7"/>
      <c r="F632" s="7"/>
      <c r="G632" s="7"/>
      <c r="H632" s="7"/>
      <c r="I632" s="7"/>
      <c r="J632" s="7"/>
      <c r="K632" s="7"/>
      <c r="L632" s="9" t="s">
        <v>47</v>
      </c>
      <c r="M632" s="18">
        <v>13.9</v>
      </c>
      <c r="N632" s="16">
        <v>3</v>
      </c>
      <c r="O632" s="18">
        <v>11.9</v>
      </c>
      <c r="P632" s="16">
        <v>5</v>
      </c>
      <c r="Q632" s="16">
        <v>2.4</v>
      </c>
      <c r="R632" s="16">
        <v>1.5</v>
      </c>
      <c r="S632" s="16">
        <v>0.4</v>
      </c>
      <c r="T632" s="16">
        <v>3.3</v>
      </c>
      <c r="U632" s="18">
        <v>41.5</v>
      </c>
    </row>
    <row r="633" spans="1:21" ht="16.5" customHeight="1" x14ac:dyDescent="0.25">
      <c r="A633" s="7"/>
      <c r="B633" s="7"/>
      <c r="C633" s="7" t="s">
        <v>50</v>
      </c>
      <c r="D633" s="7"/>
      <c r="E633" s="7"/>
      <c r="F633" s="7"/>
      <c r="G633" s="7"/>
      <c r="H633" s="7"/>
      <c r="I633" s="7"/>
      <c r="J633" s="7"/>
      <c r="K633" s="7"/>
      <c r="L633" s="9" t="s">
        <v>47</v>
      </c>
      <c r="M633" s="18">
        <v>12.4</v>
      </c>
      <c r="N633" s="16">
        <v>3.1</v>
      </c>
      <c r="O633" s="18">
        <v>10.6</v>
      </c>
      <c r="P633" s="16">
        <v>4.8</v>
      </c>
      <c r="Q633" s="16">
        <v>2.1</v>
      </c>
      <c r="R633" s="16">
        <v>1.2</v>
      </c>
      <c r="S633" s="16">
        <v>0.5</v>
      </c>
      <c r="T633" s="16">
        <v>3.7</v>
      </c>
      <c r="U633" s="18">
        <v>38.4</v>
      </c>
    </row>
    <row r="634" spans="1:21" ht="16.5" customHeight="1" x14ac:dyDescent="0.25">
      <c r="A634" s="7"/>
      <c r="B634" s="7"/>
      <c r="C634" s="7" t="s">
        <v>51</v>
      </c>
      <c r="D634" s="7"/>
      <c r="E634" s="7"/>
      <c r="F634" s="7"/>
      <c r="G634" s="7"/>
      <c r="H634" s="7"/>
      <c r="I634" s="7"/>
      <c r="J634" s="7"/>
      <c r="K634" s="7"/>
      <c r="L634" s="9" t="s">
        <v>47</v>
      </c>
      <c r="M634" s="16">
        <v>9.6999999999999993</v>
      </c>
      <c r="N634" s="16">
        <v>2.6</v>
      </c>
      <c r="O634" s="16">
        <v>8.5</v>
      </c>
      <c r="P634" s="16">
        <v>4.7</v>
      </c>
      <c r="Q634" s="16">
        <v>1.7</v>
      </c>
      <c r="R634" s="16">
        <v>0.9</v>
      </c>
      <c r="S634" s="16">
        <v>0.4</v>
      </c>
      <c r="T634" s="16">
        <v>3.6</v>
      </c>
      <c r="U634" s="18">
        <v>32.1</v>
      </c>
    </row>
    <row r="635" spans="1:21" ht="16.5" customHeight="1" x14ac:dyDescent="0.25">
      <c r="A635" s="7"/>
      <c r="B635" s="7"/>
      <c r="C635" s="7" t="s">
        <v>52</v>
      </c>
      <c r="D635" s="7"/>
      <c r="E635" s="7"/>
      <c r="F635" s="7"/>
      <c r="G635" s="7"/>
      <c r="H635" s="7"/>
      <c r="I635" s="7"/>
      <c r="J635" s="7"/>
      <c r="K635" s="7"/>
      <c r="L635" s="9" t="s">
        <v>47</v>
      </c>
      <c r="M635" s="16">
        <v>7.7</v>
      </c>
      <c r="N635" s="16">
        <v>2</v>
      </c>
      <c r="O635" s="16">
        <v>6.6</v>
      </c>
      <c r="P635" s="16">
        <v>3.8</v>
      </c>
      <c r="Q635" s="16">
        <v>1.4</v>
      </c>
      <c r="R635" s="16">
        <v>0.8</v>
      </c>
      <c r="S635" s="16">
        <v>0.3</v>
      </c>
      <c r="T635" s="16">
        <v>3.2</v>
      </c>
      <c r="U635" s="18">
        <v>25.7</v>
      </c>
    </row>
    <row r="636" spans="1:21" ht="16.5" customHeight="1" x14ac:dyDescent="0.25">
      <c r="A636" s="7"/>
      <c r="B636" s="7"/>
      <c r="C636" s="7" t="s">
        <v>53</v>
      </c>
      <c r="D636" s="7"/>
      <c r="E636" s="7"/>
      <c r="F636" s="7"/>
      <c r="G636" s="7"/>
      <c r="H636" s="7"/>
      <c r="I636" s="7"/>
      <c r="J636" s="7"/>
      <c r="K636" s="7"/>
      <c r="L636" s="9" t="s">
        <v>47</v>
      </c>
      <c r="M636" s="16">
        <v>6.7</v>
      </c>
      <c r="N636" s="16">
        <v>1.5</v>
      </c>
      <c r="O636" s="16">
        <v>5.7</v>
      </c>
      <c r="P636" s="16">
        <v>2.9</v>
      </c>
      <c r="Q636" s="16">
        <v>1</v>
      </c>
      <c r="R636" s="16">
        <v>0.7</v>
      </c>
      <c r="S636" s="16">
        <v>0.2</v>
      </c>
      <c r="T636" s="16">
        <v>2.6</v>
      </c>
      <c r="U636" s="18">
        <v>21.3</v>
      </c>
    </row>
    <row r="637" spans="1:21" ht="16.5" customHeight="1" x14ac:dyDescent="0.25">
      <c r="A637" s="7"/>
      <c r="B637" s="7"/>
      <c r="C637" s="7" t="s">
        <v>54</v>
      </c>
      <c r="D637" s="7"/>
      <c r="E637" s="7"/>
      <c r="F637" s="7"/>
      <c r="G637" s="7"/>
      <c r="H637" s="7"/>
      <c r="I637" s="7"/>
      <c r="J637" s="7"/>
      <c r="K637" s="7"/>
      <c r="L637" s="9" t="s">
        <v>47</v>
      </c>
      <c r="M637" s="16">
        <v>6.9</v>
      </c>
      <c r="N637" s="16">
        <v>1.6</v>
      </c>
      <c r="O637" s="16">
        <v>6.1</v>
      </c>
      <c r="P637" s="16">
        <v>3.1</v>
      </c>
      <c r="Q637" s="16">
        <v>1.1000000000000001</v>
      </c>
      <c r="R637" s="16">
        <v>0.8</v>
      </c>
      <c r="S637" s="16">
        <v>0.2</v>
      </c>
      <c r="T637" s="16">
        <v>2.5</v>
      </c>
      <c r="U637" s="18">
        <v>22.3</v>
      </c>
    </row>
    <row r="638" spans="1:21" ht="16.5" customHeight="1" x14ac:dyDescent="0.25">
      <c r="A638" s="7"/>
      <c r="B638" s="7"/>
      <c r="C638" s="7" t="s">
        <v>55</v>
      </c>
      <c r="D638" s="7"/>
      <c r="E638" s="7"/>
      <c r="F638" s="7"/>
      <c r="G638" s="7"/>
      <c r="H638" s="7"/>
      <c r="I638" s="7"/>
      <c r="J638" s="7"/>
      <c r="K638" s="7"/>
      <c r="L638" s="9" t="s">
        <v>47</v>
      </c>
      <c r="M638" s="16">
        <v>6.7</v>
      </c>
      <c r="N638" s="16">
        <v>1.5</v>
      </c>
      <c r="O638" s="16">
        <v>5.6</v>
      </c>
      <c r="P638" s="16">
        <v>2.8</v>
      </c>
      <c r="Q638" s="16">
        <v>1.1000000000000001</v>
      </c>
      <c r="R638" s="16">
        <v>0.8</v>
      </c>
      <c r="S638" s="16">
        <v>0.2</v>
      </c>
      <c r="T638" s="16">
        <v>2.2999999999999998</v>
      </c>
      <c r="U638" s="18">
        <v>21</v>
      </c>
    </row>
    <row r="639" spans="1:21" ht="16.5" customHeight="1" x14ac:dyDescent="0.25">
      <c r="A639" s="7"/>
      <c r="B639" s="7"/>
      <c r="C639" s="7" t="s">
        <v>56</v>
      </c>
      <c r="D639" s="7"/>
      <c r="E639" s="7"/>
      <c r="F639" s="7"/>
      <c r="G639" s="7"/>
      <c r="H639" s="7"/>
      <c r="I639" s="7"/>
      <c r="J639" s="7"/>
      <c r="K639" s="7"/>
      <c r="L639" s="9" t="s">
        <v>47</v>
      </c>
      <c r="M639" s="16">
        <v>6.2</v>
      </c>
      <c r="N639" s="16">
        <v>1.3</v>
      </c>
      <c r="O639" s="16">
        <v>4.9000000000000004</v>
      </c>
      <c r="P639" s="16">
        <v>2.4</v>
      </c>
      <c r="Q639" s="16">
        <v>1</v>
      </c>
      <c r="R639" s="16">
        <v>0.7</v>
      </c>
      <c r="S639" s="16">
        <v>0.2</v>
      </c>
      <c r="T639" s="16">
        <v>1.8</v>
      </c>
      <c r="U639" s="18">
        <v>18.5</v>
      </c>
    </row>
    <row r="640" spans="1:21" ht="16.5" customHeight="1" x14ac:dyDescent="0.25">
      <c r="A640" s="7"/>
      <c r="B640" s="7"/>
      <c r="C640" s="7" t="s">
        <v>57</v>
      </c>
      <c r="D640" s="7"/>
      <c r="E640" s="7"/>
      <c r="F640" s="7"/>
      <c r="G640" s="7"/>
      <c r="H640" s="7"/>
      <c r="I640" s="7"/>
      <c r="J640" s="7"/>
      <c r="K640" s="7"/>
      <c r="L640" s="9" t="s">
        <v>47</v>
      </c>
      <c r="M640" s="16">
        <v>5.2</v>
      </c>
      <c r="N640" s="16">
        <v>1.1000000000000001</v>
      </c>
      <c r="O640" s="16">
        <v>4</v>
      </c>
      <c r="P640" s="16">
        <v>1.9</v>
      </c>
      <c r="Q640" s="16">
        <v>0.8</v>
      </c>
      <c r="R640" s="16">
        <v>0.6</v>
      </c>
      <c r="S640" s="16">
        <v>0.1</v>
      </c>
      <c r="T640" s="16">
        <v>1.4</v>
      </c>
      <c r="U640" s="18">
        <v>15.3</v>
      </c>
    </row>
    <row r="641" spans="1:21" ht="16.5" customHeight="1" x14ac:dyDescent="0.25">
      <c r="A641" s="7"/>
      <c r="B641" s="7"/>
      <c r="C641" s="7" t="s">
        <v>58</v>
      </c>
      <c r="D641" s="7"/>
      <c r="E641" s="7"/>
      <c r="F641" s="7"/>
      <c r="G641" s="7"/>
      <c r="H641" s="7"/>
      <c r="I641" s="7"/>
      <c r="J641" s="7"/>
      <c r="K641" s="7"/>
      <c r="L641" s="9" t="s">
        <v>47</v>
      </c>
      <c r="M641" s="16">
        <v>4</v>
      </c>
      <c r="N641" s="16">
        <v>0.9</v>
      </c>
      <c r="O641" s="16">
        <v>2.9</v>
      </c>
      <c r="P641" s="16">
        <v>1.4</v>
      </c>
      <c r="Q641" s="16">
        <v>0.6</v>
      </c>
      <c r="R641" s="16">
        <v>0.6</v>
      </c>
      <c r="S641" s="16">
        <v>0.1</v>
      </c>
      <c r="T641" s="16">
        <v>1</v>
      </c>
      <c r="U641" s="18">
        <v>11.5</v>
      </c>
    </row>
    <row r="642" spans="1:21" ht="16.5" customHeight="1" x14ac:dyDescent="0.25">
      <c r="A642" s="7"/>
      <c r="B642" s="7"/>
      <c r="C642" s="7" t="s">
        <v>59</v>
      </c>
      <c r="D642" s="7"/>
      <c r="E642" s="7"/>
      <c r="F642" s="7"/>
      <c r="G642" s="7"/>
      <c r="H642" s="7"/>
      <c r="I642" s="7"/>
      <c r="J642" s="7"/>
      <c r="K642" s="7"/>
      <c r="L642" s="9" t="s">
        <v>47</v>
      </c>
      <c r="M642" s="16">
        <v>3</v>
      </c>
      <c r="N642" s="16">
        <v>0.7</v>
      </c>
      <c r="O642" s="16">
        <v>2.2000000000000002</v>
      </c>
      <c r="P642" s="16">
        <v>0.9</v>
      </c>
      <c r="Q642" s="16">
        <v>0.4</v>
      </c>
      <c r="R642" s="16">
        <v>0.4</v>
      </c>
      <c r="S642" s="16" t="s">
        <v>73</v>
      </c>
      <c r="T642" s="16">
        <v>0.6</v>
      </c>
      <c r="U642" s="16">
        <v>8.1999999999999993</v>
      </c>
    </row>
    <row r="643" spans="1:21" ht="16.5" customHeight="1" x14ac:dyDescent="0.25">
      <c r="A643" s="7"/>
      <c r="B643" s="7"/>
      <c r="C643" s="7" t="s">
        <v>60</v>
      </c>
      <c r="D643" s="7"/>
      <c r="E643" s="7"/>
      <c r="F643" s="7"/>
      <c r="G643" s="7"/>
      <c r="H643" s="7"/>
      <c r="I643" s="7"/>
      <c r="J643" s="7"/>
      <c r="K643" s="7"/>
      <c r="L643" s="9" t="s">
        <v>47</v>
      </c>
      <c r="M643" s="16">
        <v>1.9</v>
      </c>
      <c r="N643" s="16">
        <v>0.4</v>
      </c>
      <c r="O643" s="16">
        <v>1.2</v>
      </c>
      <c r="P643" s="16">
        <v>0.5</v>
      </c>
      <c r="Q643" s="16">
        <v>0.2</v>
      </c>
      <c r="R643" s="26" t="s">
        <v>118</v>
      </c>
      <c r="S643" s="26" t="s">
        <v>118</v>
      </c>
      <c r="T643" s="16">
        <v>0.4</v>
      </c>
      <c r="U643" s="16">
        <v>4.8</v>
      </c>
    </row>
    <row r="644" spans="1:21" ht="16.5" customHeight="1" x14ac:dyDescent="0.25">
      <c r="A644" s="7"/>
      <c r="B644" s="7"/>
      <c r="C644" s="7" t="s">
        <v>61</v>
      </c>
      <c r="D644" s="7"/>
      <c r="E644" s="7"/>
      <c r="F644" s="7"/>
      <c r="G644" s="7"/>
      <c r="H644" s="7"/>
      <c r="I644" s="7"/>
      <c r="J644" s="7"/>
      <c r="K644" s="7"/>
      <c r="L644" s="9" t="s">
        <v>47</v>
      </c>
      <c r="M644" s="16">
        <v>1.1000000000000001</v>
      </c>
      <c r="N644" s="16">
        <v>0.2</v>
      </c>
      <c r="O644" s="16">
        <v>0.7</v>
      </c>
      <c r="P644" s="16">
        <v>0.3</v>
      </c>
      <c r="Q644" s="16">
        <v>0.2</v>
      </c>
      <c r="R644" s="26" t="s">
        <v>118</v>
      </c>
      <c r="S644" s="26" t="s">
        <v>118</v>
      </c>
      <c r="T644" s="16">
        <v>0.2</v>
      </c>
      <c r="U644" s="16">
        <v>2.8</v>
      </c>
    </row>
    <row r="645" spans="1:21" ht="16.5" customHeight="1" x14ac:dyDescent="0.25">
      <c r="A645" s="7"/>
      <c r="B645" s="7"/>
      <c r="C645" s="7" t="s">
        <v>62</v>
      </c>
      <c r="D645" s="7"/>
      <c r="E645" s="7"/>
      <c r="F645" s="7"/>
      <c r="G645" s="7"/>
      <c r="H645" s="7"/>
      <c r="I645" s="7"/>
      <c r="J645" s="7"/>
      <c r="K645" s="7"/>
      <c r="L645" s="9" t="s">
        <v>47</v>
      </c>
      <c r="M645" s="16">
        <v>0.7</v>
      </c>
      <c r="N645" s="16">
        <v>0.1</v>
      </c>
      <c r="O645" s="16">
        <v>0.4</v>
      </c>
      <c r="P645" s="16">
        <v>0.2</v>
      </c>
      <c r="Q645" s="16">
        <v>0.1</v>
      </c>
      <c r="R645" s="26" t="s">
        <v>118</v>
      </c>
      <c r="S645" s="26" t="s">
        <v>118</v>
      </c>
      <c r="T645" s="16">
        <v>0.1</v>
      </c>
      <c r="U645" s="16">
        <v>1.7</v>
      </c>
    </row>
    <row r="646" spans="1:21" ht="16.5" customHeight="1" x14ac:dyDescent="0.25">
      <c r="A646" s="7"/>
      <c r="B646" s="7"/>
      <c r="C646" s="7" t="s">
        <v>63</v>
      </c>
      <c r="D646" s="7"/>
      <c r="E646" s="7"/>
      <c r="F646" s="7"/>
      <c r="G646" s="7"/>
      <c r="H646" s="7"/>
      <c r="I646" s="7"/>
      <c r="J646" s="7"/>
      <c r="K646" s="7"/>
      <c r="L646" s="9" t="s">
        <v>47</v>
      </c>
      <c r="M646" s="16">
        <v>0.4</v>
      </c>
      <c r="N646" s="16">
        <v>0.1</v>
      </c>
      <c r="O646" s="16">
        <v>0.2</v>
      </c>
      <c r="P646" s="16" t="s">
        <v>73</v>
      </c>
      <c r="Q646" s="16">
        <v>0.1</v>
      </c>
      <c r="R646" s="26" t="s">
        <v>118</v>
      </c>
      <c r="S646" s="26" t="s">
        <v>118</v>
      </c>
      <c r="T646" s="16">
        <v>0.1</v>
      </c>
      <c r="U646" s="16">
        <v>0.9</v>
      </c>
    </row>
    <row r="647" spans="1:21" ht="16.5" customHeight="1" x14ac:dyDescent="0.25">
      <c r="A647" s="7"/>
      <c r="B647" s="7"/>
      <c r="C647" s="7" t="s">
        <v>64</v>
      </c>
      <c r="D647" s="7"/>
      <c r="E647" s="7"/>
      <c r="F647" s="7"/>
      <c r="G647" s="7"/>
      <c r="H647" s="7"/>
      <c r="I647" s="7"/>
      <c r="J647" s="7"/>
      <c r="K647" s="7"/>
      <c r="L647" s="9" t="s">
        <v>47</v>
      </c>
      <c r="M647" s="16">
        <v>0.1</v>
      </c>
      <c r="N647" s="16">
        <v>0.1</v>
      </c>
      <c r="O647" s="16">
        <v>0.1</v>
      </c>
      <c r="P647" s="16" t="s">
        <v>73</v>
      </c>
      <c r="Q647" s="16" t="s">
        <v>73</v>
      </c>
      <c r="R647" s="26" t="s">
        <v>118</v>
      </c>
      <c r="S647" s="26" t="s">
        <v>118</v>
      </c>
      <c r="T647" s="16" t="s">
        <v>73</v>
      </c>
      <c r="U647" s="16">
        <v>0.4</v>
      </c>
    </row>
    <row r="648" spans="1:21" ht="16.5" customHeight="1" x14ac:dyDescent="0.25">
      <c r="A648" s="7"/>
      <c r="B648" s="7"/>
      <c r="C648" s="7" t="s">
        <v>65</v>
      </c>
      <c r="D648" s="7"/>
      <c r="E648" s="7"/>
      <c r="F648" s="7"/>
      <c r="G648" s="7"/>
      <c r="H648" s="7"/>
      <c r="I648" s="7"/>
      <c r="J648" s="7"/>
      <c r="K648" s="7"/>
      <c r="L648" s="9" t="s">
        <v>47</v>
      </c>
      <c r="M648" s="22">
        <v>117.7</v>
      </c>
      <c r="N648" s="18">
        <v>26.6</v>
      </c>
      <c r="O648" s="18">
        <v>98.3</v>
      </c>
      <c r="P648" s="18">
        <v>46</v>
      </c>
      <c r="Q648" s="18">
        <v>19</v>
      </c>
      <c r="R648" s="18">
        <v>13</v>
      </c>
      <c r="S648" s="16">
        <v>3.6</v>
      </c>
      <c r="T648" s="18">
        <v>34.5</v>
      </c>
      <c r="U648" s="22">
        <v>358.8</v>
      </c>
    </row>
    <row r="649" spans="1:21" ht="16.5" customHeight="1" x14ac:dyDescent="0.25">
      <c r="A649" s="7"/>
      <c r="B649" s="7" t="s">
        <v>69</v>
      </c>
      <c r="C649" s="7"/>
      <c r="D649" s="7"/>
      <c r="E649" s="7"/>
      <c r="F649" s="7"/>
      <c r="G649" s="7"/>
      <c r="H649" s="7"/>
      <c r="I649" s="7"/>
      <c r="J649" s="7"/>
      <c r="K649" s="7"/>
      <c r="L649" s="9"/>
      <c r="M649" s="10"/>
      <c r="N649" s="10"/>
      <c r="O649" s="10"/>
      <c r="P649" s="10"/>
      <c r="Q649" s="10"/>
      <c r="R649" s="10"/>
      <c r="S649" s="10"/>
      <c r="T649" s="10"/>
      <c r="U649" s="10"/>
    </row>
    <row r="650" spans="1:21" ht="16.5" customHeight="1" x14ac:dyDescent="0.25">
      <c r="A650" s="7"/>
      <c r="B650" s="7"/>
      <c r="C650" s="7" t="s">
        <v>65</v>
      </c>
      <c r="D650" s="7"/>
      <c r="E650" s="7"/>
      <c r="F650" s="7"/>
      <c r="G650" s="7"/>
      <c r="H650" s="7"/>
      <c r="I650" s="7"/>
      <c r="J650" s="7"/>
      <c r="K650" s="7"/>
      <c r="L650" s="9" t="s">
        <v>67</v>
      </c>
      <c r="M650" s="18">
        <v>49.7</v>
      </c>
      <c r="N650" s="18">
        <v>50.3</v>
      </c>
      <c r="O650" s="18">
        <v>49.5</v>
      </c>
      <c r="P650" s="18">
        <v>50</v>
      </c>
      <c r="Q650" s="18">
        <v>49.3</v>
      </c>
      <c r="R650" s="18">
        <v>50.3</v>
      </c>
      <c r="S650" s="18">
        <v>52.2</v>
      </c>
      <c r="T650" s="18">
        <v>50.5</v>
      </c>
      <c r="U650" s="18">
        <v>49.8</v>
      </c>
    </row>
    <row r="651" spans="1:21" ht="16.5" customHeight="1" x14ac:dyDescent="0.25">
      <c r="A651" s="7"/>
      <c r="B651" s="7" t="s">
        <v>70</v>
      </c>
      <c r="C651" s="7"/>
      <c r="D651" s="7"/>
      <c r="E651" s="7"/>
      <c r="F651" s="7"/>
      <c r="G651" s="7"/>
      <c r="H651" s="7"/>
      <c r="I651" s="7"/>
      <c r="J651" s="7"/>
      <c r="K651" s="7"/>
      <c r="L651" s="9"/>
      <c r="M651" s="10"/>
      <c r="N651" s="10"/>
      <c r="O651" s="10"/>
      <c r="P651" s="10"/>
      <c r="Q651" s="10"/>
      <c r="R651" s="10"/>
      <c r="S651" s="10"/>
      <c r="T651" s="10"/>
      <c r="U651" s="10"/>
    </row>
    <row r="652" spans="1:21" ht="16.5" customHeight="1" x14ac:dyDescent="0.25">
      <c r="A652" s="7"/>
      <c r="B652" s="7"/>
      <c r="C652" s="7" t="s">
        <v>46</v>
      </c>
      <c r="D652" s="7"/>
      <c r="E652" s="7"/>
      <c r="F652" s="7"/>
      <c r="G652" s="7"/>
      <c r="H652" s="7"/>
      <c r="I652" s="7"/>
      <c r="J652" s="7"/>
      <c r="K652" s="7"/>
      <c r="L652" s="9" t="s">
        <v>47</v>
      </c>
      <c r="M652" s="18">
        <v>31.2</v>
      </c>
      <c r="N652" s="16">
        <v>6.8</v>
      </c>
      <c r="O652" s="18">
        <v>27.7</v>
      </c>
      <c r="P652" s="18">
        <v>11.5</v>
      </c>
      <c r="Q652" s="16">
        <v>5.0999999999999996</v>
      </c>
      <c r="R652" s="16">
        <v>3.4</v>
      </c>
      <c r="S652" s="16">
        <v>0.8</v>
      </c>
      <c r="T652" s="16">
        <v>7.6</v>
      </c>
      <c r="U652" s="18">
        <v>94</v>
      </c>
    </row>
    <row r="653" spans="1:21" ht="16.5" customHeight="1" x14ac:dyDescent="0.25">
      <c r="A653" s="7"/>
      <c r="B653" s="7"/>
      <c r="C653" s="7" t="s">
        <v>48</v>
      </c>
      <c r="D653" s="7"/>
      <c r="E653" s="7"/>
      <c r="F653" s="7"/>
      <c r="G653" s="7"/>
      <c r="H653" s="7"/>
      <c r="I653" s="7"/>
      <c r="J653" s="7"/>
      <c r="K653" s="7"/>
      <c r="L653" s="9" t="s">
        <v>47</v>
      </c>
      <c r="M653" s="18">
        <v>29.2</v>
      </c>
      <c r="N653" s="16">
        <v>5.9</v>
      </c>
      <c r="O653" s="18">
        <v>25.2</v>
      </c>
      <c r="P653" s="18">
        <v>10.8</v>
      </c>
      <c r="Q653" s="16">
        <v>4.5999999999999996</v>
      </c>
      <c r="R653" s="16">
        <v>3.1</v>
      </c>
      <c r="S653" s="16">
        <v>0.7</v>
      </c>
      <c r="T653" s="16">
        <v>7.2</v>
      </c>
      <c r="U653" s="18">
        <v>86.7</v>
      </c>
    </row>
    <row r="654" spans="1:21" ht="16.5" customHeight="1" x14ac:dyDescent="0.25">
      <c r="A654" s="7"/>
      <c r="B654" s="7"/>
      <c r="C654" s="7" t="s">
        <v>49</v>
      </c>
      <c r="D654" s="7"/>
      <c r="E654" s="7"/>
      <c r="F654" s="7"/>
      <c r="G654" s="7"/>
      <c r="H654" s="7"/>
      <c r="I654" s="7"/>
      <c r="J654" s="7"/>
      <c r="K654" s="7"/>
      <c r="L654" s="9" t="s">
        <v>47</v>
      </c>
      <c r="M654" s="18">
        <v>27.4</v>
      </c>
      <c r="N654" s="16">
        <v>6</v>
      </c>
      <c r="O654" s="18">
        <v>23.5</v>
      </c>
      <c r="P654" s="16">
        <v>9.8000000000000007</v>
      </c>
      <c r="Q654" s="16">
        <v>4.7</v>
      </c>
      <c r="R654" s="16">
        <v>2.9</v>
      </c>
      <c r="S654" s="16">
        <v>0.8</v>
      </c>
      <c r="T654" s="16">
        <v>6.3</v>
      </c>
      <c r="U654" s="18">
        <v>81.3</v>
      </c>
    </row>
    <row r="655" spans="1:21" ht="16.5" customHeight="1" x14ac:dyDescent="0.25">
      <c r="A655" s="7"/>
      <c r="B655" s="7"/>
      <c r="C655" s="7" t="s">
        <v>50</v>
      </c>
      <c r="D655" s="7"/>
      <c r="E655" s="7"/>
      <c r="F655" s="7"/>
      <c r="G655" s="7"/>
      <c r="H655" s="7"/>
      <c r="I655" s="7"/>
      <c r="J655" s="7"/>
      <c r="K655" s="7"/>
      <c r="L655" s="9" t="s">
        <v>47</v>
      </c>
      <c r="M655" s="18">
        <v>24.1</v>
      </c>
      <c r="N655" s="16">
        <v>5.9</v>
      </c>
      <c r="O655" s="18">
        <v>20.6</v>
      </c>
      <c r="P655" s="16">
        <v>9.4</v>
      </c>
      <c r="Q655" s="16">
        <v>4.0999999999999996</v>
      </c>
      <c r="R655" s="16">
        <v>2.2999999999999998</v>
      </c>
      <c r="S655" s="16">
        <v>1</v>
      </c>
      <c r="T655" s="16">
        <v>7</v>
      </c>
      <c r="U655" s="18">
        <v>74.400000000000006</v>
      </c>
    </row>
    <row r="656" spans="1:21" ht="16.5" customHeight="1" x14ac:dyDescent="0.25">
      <c r="A656" s="7"/>
      <c r="B656" s="7"/>
      <c r="C656" s="7" t="s">
        <v>51</v>
      </c>
      <c r="D656" s="7"/>
      <c r="E656" s="7"/>
      <c r="F656" s="7"/>
      <c r="G656" s="7"/>
      <c r="H656" s="7"/>
      <c r="I656" s="7"/>
      <c r="J656" s="7"/>
      <c r="K656" s="7"/>
      <c r="L656" s="9" t="s">
        <v>47</v>
      </c>
      <c r="M656" s="18">
        <v>19.5</v>
      </c>
      <c r="N656" s="16">
        <v>5.0999999999999996</v>
      </c>
      <c r="O656" s="18">
        <v>16.899999999999999</v>
      </c>
      <c r="P656" s="16">
        <v>8.9</v>
      </c>
      <c r="Q656" s="16">
        <v>3.3</v>
      </c>
      <c r="R656" s="16">
        <v>1.8</v>
      </c>
      <c r="S656" s="16">
        <v>0.8</v>
      </c>
      <c r="T656" s="16">
        <v>6.8</v>
      </c>
      <c r="U656" s="18">
        <v>63.1</v>
      </c>
    </row>
    <row r="657" spans="1:21" ht="16.5" customHeight="1" x14ac:dyDescent="0.25">
      <c r="A657" s="7"/>
      <c r="B657" s="7"/>
      <c r="C657" s="7" t="s">
        <v>52</v>
      </c>
      <c r="D657" s="7"/>
      <c r="E657" s="7"/>
      <c r="F657" s="7"/>
      <c r="G657" s="7"/>
      <c r="H657" s="7"/>
      <c r="I657" s="7"/>
      <c r="J657" s="7"/>
      <c r="K657" s="7"/>
      <c r="L657" s="9" t="s">
        <v>47</v>
      </c>
      <c r="M657" s="18">
        <v>15.8</v>
      </c>
      <c r="N657" s="16">
        <v>3.8</v>
      </c>
      <c r="O657" s="18">
        <v>13.4</v>
      </c>
      <c r="P657" s="16">
        <v>7.4</v>
      </c>
      <c r="Q657" s="16">
        <v>2.9</v>
      </c>
      <c r="R657" s="16">
        <v>1.7</v>
      </c>
      <c r="S657" s="16">
        <v>0.5</v>
      </c>
      <c r="T657" s="16">
        <v>6.1</v>
      </c>
      <c r="U657" s="18">
        <v>51.7</v>
      </c>
    </row>
    <row r="658" spans="1:21" ht="16.5" customHeight="1" x14ac:dyDescent="0.25">
      <c r="A658" s="7"/>
      <c r="B658" s="7"/>
      <c r="C658" s="7" t="s">
        <v>53</v>
      </c>
      <c r="D658" s="7"/>
      <c r="E658" s="7"/>
      <c r="F658" s="7"/>
      <c r="G658" s="7"/>
      <c r="H658" s="7"/>
      <c r="I658" s="7"/>
      <c r="J658" s="7"/>
      <c r="K658" s="7"/>
      <c r="L658" s="9" t="s">
        <v>47</v>
      </c>
      <c r="M658" s="18">
        <v>13.5</v>
      </c>
      <c r="N658" s="16">
        <v>3.1</v>
      </c>
      <c r="O658" s="18">
        <v>11.8</v>
      </c>
      <c r="P658" s="16">
        <v>5.9</v>
      </c>
      <c r="Q658" s="16">
        <v>2.2000000000000002</v>
      </c>
      <c r="R658" s="16">
        <v>1.5</v>
      </c>
      <c r="S658" s="16">
        <v>0.4</v>
      </c>
      <c r="T658" s="16">
        <v>5.0999999999999996</v>
      </c>
      <c r="U658" s="18">
        <v>43.5</v>
      </c>
    </row>
    <row r="659" spans="1:21" ht="16.5" customHeight="1" x14ac:dyDescent="0.25">
      <c r="A659" s="7"/>
      <c r="B659" s="7"/>
      <c r="C659" s="7" t="s">
        <v>54</v>
      </c>
      <c r="D659" s="7"/>
      <c r="E659" s="7"/>
      <c r="F659" s="7"/>
      <c r="G659" s="7"/>
      <c r="H659" s="7"/>
      <c r="I659" s="7"/>
      <c r="J659" s="7"/>
      <c r="K659" s="7"/>
      <c r="L659" s="9" t="s">
        <v>47</v>
      </c>
      <c r="M659" s="18">
        <v>14.5</v>
      </c>
      <c r="N659" s="16">
        <v>3.2</v>
      </c>
      <c r="O659" s="18">
        <v>12.6</v>
      </c>
      <c r="P659" s="16">
        <v>6.1</v>
      </c>
      <c r="Q659" s="16">
        <v>2.4</v>
      </c>
      <c r="R659" s="16">
        <v>1.6</v>
      </c>
      <c r="S659" s="16">
        <v>0.5</v>
      </c>
      <c r="T659" s="16">
        <v>5</v>
      </c>
      <c r="U659" s="18">
        <v>45.8</v>
      </c>
    </row>
    <row r="660" spans="1:21" ht="16.5" customHeight="1" x14ac:dyDescent="0.25">
      <c r="A660" s="7"/>
      <c r="B660" s="7"/>
      <c r="C660" s="7" t="s">
        <v>55</v>
      </c>
      <c r="D660" s="7"/>
      <c r="E660" s="7"/>
      <c r="F660" s="7"/>
      <c r="G660" s="7"/>
      <c r="H660" s="7"/>
      <c r="I660" s="7"/>
      <c r="J660" s="7"/>
      <c r="K660" s="7"/>
      <c r="L660" s="9" t="s">
        <v>47</v>
      </c>
      <c r="M660" s="18">
        <v>14.4</v>
      </c>
      <c r="N660" s="16">
        <v>3.1</v>
      </c>
      <c r="O660" s="18">
        <v>11.9</v>
      </c>
      <c r="P660" s="16">
        <v>5.9</v>
      </c>
      <c r="Q660" s="16">
        <v>2.4</v>
      </c>
      <c r="R660" s="16">
        <v>1.7</v>
      </c>
      <c r="S660" s="16">
        <v>0.4</v>
      </c>
      <c r="T660" s="16">
        <v>4.7</v>
      </c>
      <c r="U660" s="18">
        <v>44.4</v>
      </c>
    </row>
    <row r="661" spans="1:21" ht="16.5" customHeight="1" x14ac:dyDescent="0.25">
      <c r="A661" s="7"/>
      <c r="B661" s="7"/>
      <c r="C661" s="7" t="s">
        <v>56</v>
      </c>
      <c r="D661" s="7"/>
      <c r="E661" s="7"/>
      <c r="F661" s="7"/>
      <c r="G661" s="7"/>
      <c r="H661" s="7"/>
      <c r="I661" s="7"/>
      <c r="J661" s="7"/>
      <c r="K661" s="7"/>
      <c r="L661" s="9" t="s">
        <v>47</v>
      </c>
      <c r="M661" s="18">
        <v>12.9</v>
      </c>
      <c r="N661" s="16">
        <v>2.6</v>
      </c>
      <c r="O661" s="18">
        <v>10.3</v>
      </c>
      <c r="P661" s="16">
        <v>4.9000000000000004</v>
      </c>
      <c r="Q661" s="16">
        <v>2.1</v>
      </c>
      <c r="R661" s="16">
        <v>1.4</v>
      </c>
      <c r="S661" s="16">
        <v>0.4</v>
      </c>
      <c r="T661" s="16">
        <v>3.8</v>
      </c>
      <c r="U661" s="18">
        <v>38.6</v>
      </c>
    </row>
    <row r="662" spans="1:21" ht="16.5" customHeight="1" x14ac:dyDescent="0.25">
      <c r="A662" s="7"/>
      <c r="B662" s="7"/>
      <c r="C662" s="7" t="s">
        <v>57</v>
      </c>
      <c r="D662" s="7"/>
      <c r="E662" s="7"/>
      <c r="F662" s="7"/>
      <c r="G662" s="7"/>
      <c r="H662" s="7"/>
      <c r="I662" s="7"/>
      <c r="J662" s="7"/>
      <c r="K662" s="7"/>
      <c r="L662" s="9" t="s">
        <v>47</v>
      </c>
      <c r="M662" s="18">
        <v>10.9</v>
      </c>
      <c r="N662" s="16">
        <v>2.2999999999999998</v>
      </c>
      <c r="O662" s="16">
        <v>8.3000000000000007</v>
      </c>
      <c r="P662" s="16">
        <v>4</v>
      </c>
      <c r="Q662" s="16">
        <v>1.7</v>
      </c>
      <c r="R662" s="16">
        <v>1.4</v>
      </c>
      <c r="S662" s="16">
        <v>0.3</v>
      </c>
      <c r="T662" s="16">
        <v>2.9</v>
      </c>
      <c r="U662" s="18">
        <v>31.8</v>
      </c>
    </row>
    <row r="663" spans="1:21" ht="16.5" customHeight="1" x14ac:dyDescent="0.25">
      <c r="A663" s="7"/>
      <c r="B663" s="7"/>
      <c r="C663" s="7" t="s">
        <v>58</v>
      </c>
      <c r="D663" s="7"/>
      <c r="E663" s="7"/>
      <c r="F663" s="7"/>
      <c r="G663" s="7"/>
      <c r="H663" s="7"/>
      <c r="I663" s="7"/>
      <c r="J663" s="7"/>
      <c r="K663" s="7"/>
      <c r="L663" s="9" t="s">
        <v>47</v>
      </c>
      <c r="M663" s="16">
        <v>8.1999999999999993</v>
      </c>
      <c r="N663" s="16">
        <v>1.8</v>
      </c>
      <c r="O663" s="16">
        <v>6.3</v>
      </c>
      <c r="P663" s="16">
        <v>3</v>
      </c>
      <c r="Q663" s="16">
        <v>1.2</v>
      </c>
      <c r="R663" s="16">
        <v>1</v>
      </c>
      <c r="S663" s="16">
        <v>0.2</v>
      </c>
      <c r="T663" s="16">
        <v>2.2000000000000002</v>
      </c>
      <c r="U663" s="18">
        <v>24</v>
      </c>
    </row>
    <row r="664" spans="1:21" ht="16.5" customHeight="1" x14ac:dyDescent="0.25">
      <c r="A664" s="7"/>
      <c r="B664" s="7"/>
      <c r="C664" s="7" t="s">
        <v>59</v>
      </c>
      <c r="D664" s="7"/>
      <c r="E664" s="7"/>
      <c r="F664" s="7"/>
      <c r="G664" s="7"/>
      <c r="H664" s="7"/>
      <c r="I664" s="7"/>
      <c r="J664" s="7"/>
      <c r="K664" s="7"/>
      <c r="L664" s="9" t="s">
        <v>47</v>
      </c>
      <c r="M664" s="16">
        <v>6</v>
      </c>
      <c r="N664" s="16">
        <v>1.4</v>
      </c>
      <c r="O664" s="16">
        <v>4.5999999999999996</v>
      </c>
      <c r="P664" s="16">
        <v>2</v>
      </c>
      <c r="Q664" s="16">
        <v>0.8</v>
      </c>
      <c r="R664" s="16">
        <v>0.8</v>
      </c>
      <c r="S664" s="16">
        <v>0.1</v>
      </c>
      <c r="T664" s="16">
        <v>1.4</v>
      </c>
      <c r="U664" s="18">
        <v>17</v>
      </c>
    </row>
    <row r="665" spans="1:21" ht="16.5" customHeight="1" x14ac:dyDescent="0.25">
      <c r="A665" s="7"/>
      <c r="B665" s="7"/>
      <c r="C665" s="7" t="s">
        <v>60</v>
      </c>
      <c r="D665" s="7"/>
      <c r="E665" s="7"/>
      <c r="F665" s="7"/>
      <c r="G665" s="7"/>
      <c r="H665" s="7"/>
      <c r="I665" s="7"/>
      <c r="J665" s="7"/>
      <c r="K665" s="7"/>
      <c r="L665" s="9" t="s">
        <v>47</v>
      </c>
      <c r="M665" s="16">
        <v>3.8</v>
      </c>
      <c r="N665" s="16">
        <v>0.7</v>
      </c>
      <c r="O665" s="16">
        <v>2.6</v>
      </c>
      <c r="P665" s="16">
        <v>1.2</v>
      </c>
      <c r="Q665" s="16">
        <v>0.5</v>
      </c>
      <c r="R665" s="26" t="s">
        <v>118</v>
      </c>
      <c r="S665" s="26" t="s">
        <v>118</v>
      </c>
      <c r="T665" s="16">
        <v>0.9</v>
      </c>
      <c r="U665" s="18">
        <v>10.199999999999999</v>
      </c>
    </row>
    <row r="666" spans="1:21" ht="16.5" customHeight="1" x14ac:dyDescent="0.25">
      <c r="A666" s="7"/>
      <c r="B666" s="7"/>
      <c r="C666" s="7" t="s">
        <v>61</v>
      </c>
      <c r="D666" s="7"/>
      <c r="E666" s="7"/>
      <c r="F666" s="7"/>
      <c r="G666" s="7"/>
      <c r="H666" s="7"/>
      <c r="I666" s="7"/>
      <c r="J666" s="7"/>
      <c r="K666" s="7"/>
      <c r="L666" s="9" t="s">
        <v>47</v>
      </c>
      <c r="M666" s="16">
        <v>2.4</v>
      </c>
      <c r="N666" s="16">
        <v>0.5</v>
      </c>
      <c r="O666" s="16">
        <v>1.5</v>
      </c>
      <c r="P666" s="16">
        <v>0.7</v>
      </c>
      <c r="Q666" s="16">
        <v>0.3</v>
      </c>
      <c r="R666" s="26" t="s">
        <v>118</v>
      </c>
      <c r="S666" s="26" t="s">
        <v>118</v>
      </c>
      <c r="T666" s="16">
        <v>0.5</v>
      </c>
      <c r="U666" s="16">
        <v>6.3</v>
      </c>
    </row>
    <row r="667" spans="1:21" ht="16.5" customHeight="1" x14ac:dyDescent="0.25">
      <c r="A667" s="7"/>
      <c r="B667" s="7"/>
      <c r="C667" s="7" t="s">
        <v>62</v>
      </c>
      <c r="D667" s="7"/>
      <c r="E667" s="7"/>
      <c r="F667" s="7"/>
      <c r="G667" s="7"/>
      <c r="H667" s="7"/>
      <c r="I667" s="7"/>
      <c r="J667" s="7"/>
      <c r="K667" s="7"/>
      <c r="L667" s="9" t="s">
        <v>47</v>
      </c>
      <c r="M667" s="16">
        <v>1.6</v>
      </c>
      <c r="N667" s="16">
        <v>0.3</v>
      </c>
      <c r="O667" s="16">
        <v>0.9</v>
      </c>
      <c r="P667" s="16">
        <v>0.5</v>
      </c>
      <c r="Q667" s="16">
        <v>0.2</v>
      </c>
      <c r="R667" s="26" t="s">
        <v>118</v>
      </c>
      <c r="S667" s="26" t="s">
        <v>118</v>
      </c>
      <c r="T667" s="16">
        <v>0.4</v>
      </c>
      <c r="U667" s="16">
        <v>4.0999999999999996</v>
      </c>
    </row>
    <row r="668" spans="1:21" ht="16.5" customHeight="1" x14ac:dyDescent="0.25">
      <c r="A668" s="7"/>
      <c r="B668" s="7"/>
      <c r="C668" s="7" t="s">
        <v>63</v>
      </c>
      <c r="D668" s="7"/>
      <c r="E668" s="7"/>
      <c r="F668" s="7"/>
      <c r="G668" s="7"/>
      <c r="H668" s="7"/>
      <c r="I668" s="7"/>
      <c r="J668" s="7"/>
      <c r="K668" s="7"/>
      <c r="L668" s="9" t="s">
        <v>47</v>
      </c>
      <c r="M668" s="16">
        <v>0.8</v>
      </c>
      <c r="N668" s="16">
        <v>0.2</v>
      </c>
      <c r="O668" s="16">
        <v>0.5</v>
      </c>
      <c r="P668" s="16">
        <v>0.2</v>
      </c>
      <c r="Q668" s="16">
        <v>0.1</v>
      </c>
      <c r="R668" s="26" t="s">
        <v>118</v>
      </c>
      <c r="S668" s="26" t="s">
        <v>118</v>
      </c>
      <c r="T668" s="16">
        <v>0.2</v>
      </c>
      <c r="U668" s="16">
        <v>2.2000000000000002</v>
      </c>
    </row>
    <row r="669" spans="1:21" ht="16.5" customHeight="1" x14ac:dyDescent="0.25">
      <c r="A669" s="7"/>
      <c r="B669" s="7"/>
      <c r="C669" s="7" t="s">
        <v>64</v>
      </c>
      <c r="D669" s="7"/>
      <c r="E669" s="7"/>
      <c r="F669" s="7"/>
      <c r="G669" s="7"/>
      <c r="H669" s="7"/>
      <c r="I669" s="7"/>
      <c r="J669" s="7"/>
      <c r="K669" s="7"/>
      <c r="L669" s="9" t="s">
        <v>47</v>
      </c>
      <c r="M669" s="16">
        <v>0.4</v>
      </c>
      <c r="N669" s="16">
        <v>0.1</v>
      </c>
      <c r="O669" s="16">
        <v>0.3</v>
      </c>
      <c r="P669" s="16">
        <v>0.1</v>
      </c>
      <c r="Q669" s="16">
        <v>0.1</v>
      </c>
      <c r="R669" s="26" t="s">
        <v>118</v>
      </c>
      <c r="S669" s="26" t="s">
        <v>118</v>
      </c>
      <c r="T669" s="16">
        <v>0.1</v>
      </c>
      <c r="U669" s="16">
        <v>1.1000000000000001</v>
      </c>
    </row>
    <row r="670" spans="1:21" ht="16.5" customHeight="1" x14ac:dyDescent="0.25">
      <c r="A670" s="7"/>
      <c r="B670" s="7"/>
      <c r="C670" s="7" t="s">
        <v>65</v>
      </c>
      <c r="D670" s="7"/>
      <c r="E670" s="7"/>
      <c r="F670" s="7"/>
      <c r="G670" s="7"/>
      <c r="H670" s="7"/>
      <c r="I670" s="7"/>
      <c r="J670" s="7"/>
      <c r="K670" s="7"/>
      <c r="L670" s="9" t="s">
        <v>47</v>
      </c>
      <c r="M670" s="22">
        <v>236.6</v>
      </c>
      <c r="N670" s="18">
        <v>52.8</v>
      </c>
      <c r="O670" s="22">
        <v>198.8</v>
      </c>
      <c r="P670" s="18">
        <v>92.1</v>
      </c>
      <c r="Q670" s="18">
        <v>38.6</v>
      </c>
      <c r="R670" s="18">
        <v>25.8</v>
      </c>
      <c r="S670" s="16">
        <v>6.9</v>
      </c>
      <c r="T670" s="18">
        <v>68.2</v>
      </c>
      <c r="U670" s="22">
        <v>720.1</v>
      </c>
    </row>
    <row r="671" spans="1:21" ht="16.5" customHeight="1" x14ac:dyDescent="0.25">
      <c r="A671" s="7"/>
      <c r="B671" s="7" t="s">
        <v>71</v>
      </c>
      <c r="C671" s="7"/>
      <c r="D671" s="7"/>
      <c r="E671" s="7"/>
      <c r="F671" s="7"/>
      <c r="G671" s="7"/>
      <c r="H671" s="7"/>
      <c r="I671" s="7"/>
      <c r="J671" s="7"/>
      <c r="K671" s="7"/>
      <c r="L671" s="9"/>
      <c r="M671" s="10"/>
      <c r="N671" s="10"/>
      <c r="O671" s="10"/>
      <c r="P671" s="10"/>
      <c r="Q671" s="10"/>
      <c r="R671" s="10"/>
      <c r="S671" s="10"/>
      <c r="T671" s="10"/>
      <c r="U671" s="10"/>
    </row>
    <row r="672" spans="1:21" ht="16.5" customHeight="1" x14ac:dyDescent="0.25">
      <c r="A672" s="14"/>
      <c r="B672" s="14"/>
      <c r="C672" s="14" t="s">
        <v>65</v>
      </c>
      <c r="D672" s="14"/>
      <c r="E672" s="14"/>
      <c r="F672" s="14"/>
      <c r="G672" s="14"/>
      <c r="H672" s="14"/>
      <c r="I672" s="14"/>
      <c r="J672" s="14"/>
      <c r="K672" s="14"/>
      <c r="L672" s="15" t="s">
        <v>67</v>
      </c>
      <c r="M672" s="19">
        <v>32.9</v>
      </c>
      <c r="N672" s="17">
        <v>7.3</v>
      </c>
      <c r="O672" s="19">
        <v>27.6</v>
      </c>
      <c r="P672" s="19">
        <v>12.8</v>
      </c>
      <c r="Q672" s="17">
        <v>5.4</v>
      </c>
      <c r="R672" s="17">
        <v>3.6</v>
      </c>
      <c r="S672" s="17">
        <v>1</v>
      </c>
      <c r="T672" s="17">
        <v>9.5</v>
      </c>
      <c r="U672" s="23">
        <v>100</v>
      </c>
    </row>
    <row r="673" spans="1:21" ht="4.5" customHeight="1" x14ac:dyDescent="0.25">
      <c r="A673" s="24"/>
      <c r="B673" s="24"/>
      <c r="C673" s="2"/>
      <c r="D673" s="2"/>
      <c r="E673" s="2"/>
      <c r="F673" s="2"/>
      <c r="G673" s="2"/>
      <c r="H673" s="2"/>
      <c r="I673" s="2"/>
      <c r="J673" s="2"/>
      <c r="K673" s="2"/>
      <c r="L673" s="2"/>
      <c r="M673" s="2"/>
      <c r="N673" s="2"/>
      <c r="O673" s="2"/>
      <c r="P673" s="2"/>
      <c r="Q673" s="2"/>
      <c r="R673" s="2"/>
      <c r="S673" s="2"/>
      <c r="T673" s="2"/>
      <c r="U673" s="2"/>
    </row>
    <row r="674" spans="1:21" ht="16.5" customHeight="1" x14ac:dyDescent="0.25">
      <c r="A674" s="24"/>
      <c r="B674" s="24"/>
      <c r="C674" s="56" t="s">
        <v>119</v>
      </c>
      <c r="D674" s="56"/>
      <c r="E674" s="56"/>
      <c r="F674" s="56"/>
      <c r="G674" s="56"/>
      <c r="H674" s="56"/>
      <c r="I674" s="56"/>
      <c r="J674" s="56"/>
      <c r="K674" s="56"/>
      <c r="L674" s="56"/>
      <c r="M674" s="56"/>
      <c r="N674" s="56"/>
      <c r="O674" s="56"/>
      <c r="P674" s="56"/>
      <c r="Q674" s="56"/>
      <c r="R674" s="56"/>
      <c r="S674" s="56"/>
      <c r="T674" s="56"/>
      <c r="U674" s="56"/>
    </row>
    <row r="675" spans="1:21" ht="4.5" customHeight="1" x14ac:dyDescent="0.25">
      <c r="A675" s="24"/>
      <c r="B675" s="24"/>
      <c r="C675" s="2"/>
      <c r="D675" s="2"/>
      <c r="E675" s="2"/>
      <c r="F675" s="2"/>
      <c r="G675" s="2"/>
      <c r="H675" s="2"/>
      <c r="I675" s="2"/>
      <c r="J675" s="2"/>
      <c r="K675" s="2"/>
      <c r="L675" s="2"/>
      <c r="M675" s="2"/>
      <c r="N675" s="2"/>
      <c r="O675" s="2"/>
      <c r="P675" s="2"/>
      <c r="Q675" s="2"/>
      <c r="R675" s="2"/>
      <c r="S675" s="2"/>
      <c r="T675" s="2"/>
      <c r="U675" s="2"/>
    </row>
    <row r="676" spans="1:21" ht="29.4" customHeight="1" x14ac:dyDescent="0.25">
      <c r="A676" s="24" t="s">
        <v>84</v>
      </c>
      <c r="B676" s="24"/>
      <c r="C676" s="56" t="s">
        <v>120</v>
      </c>
      <c r="D676" s="56"/>
      <c r="E676" s="56"/>
      <c r="F676" s="56"/>
      <c r="G676" s="56"/>
      <c r="H676" s="56"/>
      <c r="I676" s="56"/>
      <c r="J676" s="56"/>
      <c r="K676" s="56"/>
      <c r="L676" s="56"/>
      <c r="M676" s="56"/>
      <c r="N676" s="56"/>
      <c r="O676" s="56"/>
      <c r="P676" s="56"/>
      <c r="Q676" s="56"/>
      <c r="R676" s="56"/>
      <c r="S676" s="56"/>
      <c r="T676" s="56"/>
      <c r="U676" s="56"/>
    </row>
    <row r="677" spans="1:21" ht="29.4" customHeight="1" x14ac:dyDescent="0.25">
      <c r="A677" s="24" t="s">
        <v>86</v>
      </c>
      <c r="B677" s="24"/>
      <c r="C677" s="56" t="s">
        <v>121</v>
      </c>
      <c r="D677" s="56"/>
      <c r="E677" s="56"/>
      <c r="F677" s="56"/>
      <c r="G677" s="56"/>
      <c r="H677" s="56"/>
      <c r="I677" s="56"/>
      <c r="J677" s="56"/>
      <c r="K677" s="56"/>
      <c r="L677" s="56"/>
      <c r="M677" s="56"/>
      <c r="N677" s="56"/>
      <c r="O677" s="56"/>
      <c r="P677" s="56"/>
      <c r="Q677" s="56"/>
      <c r="R677" s="56"/>
      <c r="S677" s="56"/>
      <c r="T677" s="56"/>
      <c r="U677" s="56"/>
    </row>
    <row r="678" spans="1:21" ht="42.15" customHeight="1" x14ac:dyDescent="0.25">
      <c r="A678" s="24" t="s">
        <v>88</v>
      </c>
      <c r="B678" s="24"/>
      <c r="C678" s="56" t="s">
        <v>87</v>
      </c>
      <c r="D678" s="56"/>
      <c r="E678" s="56"/>
      <c r="F678" s="56"/>
      <c r="G678" s="56"/>
      <c r="H678" s="56"/>
      <c r="I678" s="56"/>
      <c r="J678" s="56"/>
      <c r="K678" s="56"/>
      <c r="L678" s="56"/>
      <c r="M678" s="56"/>
      <c r="N678" s="56"/>
      <c r="O678" s="56"/>
      <c r="P678" s="56"/>
      <c r="Q678" s="56"/>
      <c r="R678" s="56"/>
      <c r="S678" s="56"/>
      <c r="T678" s="56"/>
      <c r="U678" s="56"/>
    </row>
    <row r="679" spans="1:21" ht="4.5" customHeight="1" x14ac:dyDescent="0.25"/>
    <row r="680" spans="1:21" ht="68.150000000000006" customHeight="1" x14ac:dyDescent="0.25">
      <c r="A680" s="25" t="s">
        <v>90</v>
      </c>
      <c r="B680" s="24"/>
      <c r="C680" s="24"/>
      <c r="D680" s="24"/>
      <c r="E680" s="56" t="s">
        <v>122</v>
      </c>
      <c r="F680" s="56"/>
      <c r="G680" s="56"/>
      <c r="H680" s="56"/>
      <c r="I680" s="56"/>
      <c r="J680" s="56"/>
      <c r="K680" s="56"/>
      <c r="L680" s="56"/>
      <c r="M680" s="56"/>
      <c r="N680" s="56"/>
      <c r="O680" s="56"/>
      <c r="P680" s="56"/>
      <c r="Q680" s="56"/>
      <c r="R680" s="56"/>
      <c r="S680" s="56"/>
      <c r="T680" s="56"/>
      <c r="U680" s="56"/>
    </row>
  </sheetData>
  <mergeCells count="6">
    <mergeCell ref="E680:U680"/>
    <mergeCell ref="K1:U1"/>
    <mergeCell ref="C674:U674"/>
    <mergeCell ref="C676:U676"/>
    <mergeCell ref="C677:U677"/>
    <mergeCell ref="C678:U678"/>
  </mergeCells>
  <pageMargins left="0.7" right="0.7" top="0.75" bottom="0.75" header="0.3" footer="0.3"/>
  <pageSetup paperSize="9" fitToHeight="0" orientation="landscape" horizontalDpi="300" verticalDpi="300"/>
  <headerFooter scaleWithDoc="0" alignWithMargins="0">
    <oddHeader>&amp;C&amp;"Arial"&amp;8TABLE 2A.4</oddHeader>
    <oddFooter>&amp;L&amp;"Arial"&amp;8REPORT ON
GOVERNMENT
SERVICES 2022&amp;R&amp;"Arial"&amp;8STATISTICAL
CONTEXT
PAGE &amp;B&amp;P&amp;B</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51"/>
  <sheetViews>
    <sheetView showGridLines="0" workbookViewId="0"/>
  </sheetViews>
  <sheetFormatPr defaultColWidth="10.90625" defaultRowHeight="12.5" x14ac:dyDescent="0.25"/>
  <cols>
    <col min="1" max="11" width="1.90625" customWidth="1"/>
    <col min="12" max="12" width="5.453125" customWidth="1"/>
    <col min="13" max="20" width="6.90625" customWidth="1"/>
    <col min="21" max="21" width="8.453125" customWidth="1"/>
  </cols>
  <sheetData>
    <row r="1" spans="1:21" ht="33.9" customHeight="1" x14ac:dyDescent="0.25">
      <c r="A1" s="8" t="s">
        <v>123</v>
      </c>
      <c r="B1" s="8"/>
      <c r="C1" s="8"/>
      <c r="D1" s="8"/>
      <c r="E1" s="8"/>
      <c r="F1" s="8"/>
      <c r="G1" s="8"/>
      <c r="H1" s="8"/>
      <c r="I1" s="8"/>
      <c r="J1" s="8"/>
      <c r="K1" s="57" t="s">
        <v>124</v>
      </c>
      <c r="L1" s="58"/>
      <c r="M1" s="58"/>
      <c r="N1" s="58"/>
      <c r="O1" s="58"/>
      <c r="P1" s="58"/>
      <c r="Q1" s="58"/>
      <c r="R1" s="58"/>
      <c r="S1" s="58"/>
      <c r="T1" s="58"/>
      <c r="U1" s="58"/>
    </row>
    <row r="2" spans="1:21" ht="16.5" customHeight="1" x14ac:dyDescent="0.25">
      <c r="A2" s="11"/>
      <c r="B2" s="11"/>
      <c r="C2" s="11"/>
      <c r="D2" s="11"/>
      <c r="E2" s="11"/>
      <c r="F2" s="11"/>
      <c r="G2" s="11"/>
      <c r="H2" s="11"/>
      <c r="I2" s="11"/>
      <c r="J2" s="11"/>
      <c r="K2" s="11"/>
      <c r="L2" s="12" t="s">
        <v>34</v>
      </c>
      <c r="M2" s="13" t="s">
        <v>35</v>
      </c>
      <c r="N2" s="13" t="s">
        <v>36</v>
      </c>
      <c r="O2" s="13" t="s">
        <v>37</v>
      </c>
      <c r="P2" s="13" t="s">
        <v>38</v>
      </c>
      <c r="Q2" s="13" t="s">
        <v>39</v>
      </c>
      <c r="R2" s="13" t="s">
        <v>40</v>
      </c>
      <c r="S2" s="13" t="s">
        <v>41</v>
      </c>
      <c r="T2" s="13" t="s">
        <v>42</v>
      </c>
      <c r="U2" s="13" t="s">
        <v>43</v>
      </c>
    </row>
    <row r="3" spans="1:21" ht="16.5" customHeight="1" x14ac:dyDescent="0.25">
      <c r="A3" s="7" t="s">
        <v>125</v>
      </c>
      <c r="B3" s="7"/>
      <c r="C3" s="7"/>
      <c r="D3" s="7"/>
      <c r="E3" s="7"/>
      <c r="F3" s="7"/>
      <c r="G3" s="7"/>
      <c r="H3" s="7"/>
      <c r="I3" s="7"/>
      <c r="J3" s="7"/>
      <c r="K3" s="7"/>
      <c r="L3" s="9"/>
      <c r="M3" s="10"/>
      <c r="N3" s="10"/>
      <c r="O3" s="10"/>
      <c r="P3" s="10"/>
      <c r="Q3" s="10"/>
      <c r="R3" s="10"/>
      <c r="S3" s="10"/>
      <c r="T3" s="10"/>
      <c r="U3" s="10"/>
    </row>
    <row r="4" spans="1:21" ht="16.5" customHeight="1" x14ac:dyDescent="0.25">
      <c r="A4" s="7"/>
      <c r="B4" s="7" t="s">
        <v>45</v>
      </c>
      <c r="C4" s="7"/>
      <c r="D4" s="7"/>
      <c r="E4" s="7"/>
      <c r="F4" s="7"/>
      <c r="G4" s="7"/>
      <c r="H4" s="7"/>
      <c r="I4" s="7"/>
      <c r="J4" s="7"/>
      <c r="K4" s="7"/>
      <c r="L4" s="9" t="s">
        <v>47</v>
      </c>
      <c r="M4" s="22">
        <v>146.1</v>
      </c>
      <c r="N4" s="18">
        <v>32.4</v>
      </c>
      <c r="O4" s="22">
        <v>124.4</v>
      </c>
      <c r="P4" s="18">
        <v>55</v>
      </c>
      <c r="Q4" s="18">
        <v>23.5</v>
      </c>
      <c r="R4" s="18">
        <v>15.4</v>
      </c>
      <c r="S4" s="16">
        <v>4.0999999999999996</v>
      </c>
      <c r="T4" s="18">
        <v>38.4</v>
      </c>
      <c r="U4" s="22">
        <v>439.5</v>
      </c>
    </row>
    <row r="5" spans="1:21" ht="16.5" customHeight="1" x14ac:dyDescent="0.25">
      <c r="A5" s="7"/>
      <c r="B5" s="7" t="s">
        <v>68</v>
      </c>
      <c r="C5" s="7"/>
      <c r="D5" s="7"/>
      <c r="E5" s="7"/>
      <c r="F5" s="7"/>
      <c r="G5" s="7"/>
      <c r="H5" s="7"/>
      <c r="I5" s="7"/>
      <c r="J5" s="7"/>
      <c r="K5" s="7"/>
      <c r="L5" s="9" t="s">
        <v>47</v>
      </c>
      <c r="M5" s="22">
        <v>145.6</v>
      </c>
      <c r="N5" s="18">
        <v>32.9</v>
      </c>
      <c r="O5" s="22">
        <v>122.8</v>
      </c>
      <c r="P5" s="18">
        <v>55.3</v>
      </c>
      <c r="Q5" s="18">
        <v>23</v>
      </c>
      <c r="R5" s="18">
        <v>15.4</v>
      </c>
      <c r="S5" s="16">
        <v>4.5</v>
      </c>
      <c r="T5" s="18">
        <v>39.799999999999997</v>
      </c>
      <c r="U5" s="22">
        <v>439.5</v>
      </c>
    </row>
    <row r="6" spans="1:21" ht="16.5" customHeight="1" x14ac:dyDescent="0.25">
      <c r="A6" s="7"/>
      <c r="B6" s="7" t="s">
        <v>70</v>
      </c>
      <c r="C6" s="7"/>
      <c r="D6" s="7"/>
      <c r="E6" s="7"/>
      <c r="F6" s="7"/>
      <c r="G6" s="7"/>
      <c r="H6" s="7"/>
      <c r="I6" s="7"/>
      <c r="J6" s="7"/>
      <c r="K6" s="7"/>
      <c r="L6" s="9" t="s">
        <v>47</v>
      </c>
      <c r="M6" s="22">
        <v>291.7</v>
      </c>
      <c r="N6" s="18">
        <v>65.3</v>
      </c>
      <c r="O6" s="22">
        <v>247.2</v>
      </c>
      <c r="P6" s="22">
        <v>110.2</v>
      </c>
      <c r="Q6" s="18">
        <v>46.5</v>
      </c>
      <c r="R6" s="18">
        <v>30.8</v>
      </c>
      <c r="S6" s="16">
        <v>8.6</v>
      </c>
      <c r="T6" s="18">
        <v>78.3</v>
      </c>
      <c r="U6" s="22">
        <v>879</v>
      </c>
    </row>
    <row r="7" spans="1:21" ht="16.5" customHeight="1" x14ac:dyDescent="0.25">
      <c r="A7" s="7" t="s">
        <v>126</v>
      </c>
      <c r="B7" s="7"/>
      <c r="C7" s="7"/>
      <c r="D7" s="7"/>
      <c r="E7" s="7"/>
      <c r="F7" s="7"/>
      <c r="G7" s="7"/>
      <c r="H7" s="7"/>
      <c r="I7" s="7"/>
      <c r="J7" s="7"/>
      <c r="K7" s="7"/>
      <c r="L7" s="9"/>
      <c r="M7" s="10"/>
      <c r="N7" s="10"/>
      <c r="O7" s="10"/>
      <c r="P7" s="10"/>
      <c r="Q7" s="10"/>
      <c r="R7" s="10"/>
      <c r="S7" s="10"/>
      <c r="T7" s="10"/>
      <c r="U7" s="10"/>
    </row>
    <row r="8" spans="1:21" ht="16.5" customHeight="1" x14ac:dyDescent="0.25">
      <c r="A8" s="7"/>
      <c r="B8" s="7" t="s">
        <v>45</v>
      </c>
      <c r="C8" s="7"/>
      <c r="D8" s="7"/>
      <c r="E8" s="7"/>
      <c r="F8" s="7"/>
      <c r="G8" s="7"/>
      <c r="H8" s="7"/>
      <c r="I8" s="7"/>
      <c r="J8" s="7"/>
      <c r="K8" s="7"/>
      <c r="L8" s="9" t="s">
        <v>47</v>
      </c>
      <c r="M8" s="22">
        <v>148.9</v>
      </c>
      <c r="N8" s="18">
        <v>33.200000000000003</v>
      </c>
      <c r="O8" s="22">
        <v>127.2</v>
      </c>
      <c r="P8" s="18">
        <v>55.9</v>
      </c>
      <c r="Q8" s="18">
        <v>23.9</v>
      </c>
      <c r="R8" s="18">
        <v>15.7</v>
      </c>
      <c r="S8" s="16">
        <v>4.2</v>
      </c>
      <c r="T8" s="18">
        <v>38.700000000000003</v>
      </c>
      <c r="U8" s="22">
        <v>448</v>
      </c>
    </row>
    <row r="9" spans="1:21" ht="16.5" customHeight="1" x14ac:dyDescent="0.25">
      <c r="A9" s="7"/>
      <c r="B9" s="7" t="s">
        <v>68</v>
      </c>
      <c r="C9" s="7"/>
      <c r="D9" s="7"/>
      <c r="E9" s="7"/>
      <c r="F9" s="7"/>
      <c r="G9" s="7"/>
      <c r="H9" s="7"/>
      <c r="I9" s="7"/>
      <c r="J9" s="7"/>
      <c r="K9" s="7"/>
      <c r="L9" s="9" t="s">
        <v>47</v>
      </c>
      <c r="M9" s="22">
        <v>148.5</v>
      </c>
      <c r="N9" s="18">
        <v>33.799999999999997</v>
      </c>
      <c r="O9" s="22">
        <v>125.5</v>
      </c>
      <c r="P9" s="18">
        <v>56.3</v>
      </c>
      <c r="Q9" s="18">
        <v>23.5</v>
      </c>
      <c r="R9" s="18">
        <v>15.7</v>
      </c>
      <c r="S9" s="16">
        <v>4.7</v>
      </c>
      <c r="T9" s="18">
        <v>40.299999999999997</v>
      </c>
      <c r="U9" s="22">
        <v>448.3</v>
      </c>
    </row>
    <row r="10" spans="1:21" ht="16.5" customHeight="1" x14ac:dyDescent="0.25">
      <c r="A10" s="7"/>
      <c r="B10" s="7" t="s">
        <v>70</v>
      </c>
      <c r="C10" s="7"/>
      <c r="D10" s="7"/>
      <c r="E10" s="7"/>
      <c r="F10" s="7"/>
      <c r="G10" s="7"/>
      <c r="H10" s="7"/>
      <c r="I10" s="7"/>
      <c r="J10" s="7"/>
      <c r="K10" s="7"/>
      <c r="L10" s="9" t="s">
        <v>47</v>
      </c>
      <c r="M10" s="22">
        <v>297.39999999999998</v>
      </c>
      <c r="N10" s="18">
        <v>67</v>
      </c>
      <c r="O10" s="22">
        <v>252.7</v>
      </c>
      <c r="P10" s="22">
        <v>112.3</v>
      </c>
      <c r="Q10" s="18">
        <v>47.4</v>
      </c>
      <c r="R10" s="18">
        <v>31.3</v>
      </c>
      <c r="S10" s="16">
        <v>8.9</v>
      </c>
      <c r="T10" s="18">
        <v>79</v>
      </c>
      <c r="U10" s="22">
        <v>896.3</v>
      </c>
    </row>
    <row r="11" spans="1:21" ht="16.5" customHeight="1" x14ac:dyDescent="0.25">
      <c r="A11" s="7" t="s">
        <v>127</v>
      </c>
      <c r="B11" s="7"/>
      <c r="C11" s="7"/>
      <c r="D11" s="7"/>
      <c r="E11" s="7"/>
      <c r="F11" s="7"/>
      <c r="G11" s="7"/>
      <c r="H11" s="7"/>
      <c r="I11" s="7"/>
      <c r="J11" s="7"/>
      <c r="K11" s="7"/>
      <c r="L11" s="9"/>
      <c r="M11" s="10"/>
      <c r="N11" s="10"/>
      <c r="O11" s="10"/>
      <c r="P11" s="10"/>
      <c r="Q11" s="10"/>
      <c r="R11" s="10"/>
      <c r="S11" s="10"/>
      <c r="T11" s="10"/>
      <c r="U11" s="10"/>
    </row>
    <row r="12" spans="1:21" ht="16.5" customHeight="1" x14ac:dyDescent="0.25">
      <c r="A12" s="7"/>
      <c r="B12" s="7" t="s">
        <v>45</v>
      </c>
      <c r="C12" s="7"/>
      <c r="D12" s="7"/>
      <c r="E12" s="7"/>
      <c r="F12" s="7"/>
      <c r="G12" s="7"/>
      <c r="H12" s="7"/>
      <c r="I12" s="7"/>
      <c r="J12" s="7"/>
      <c r="K12" s="7"/>
      <c r="L12" s="9" t="s">
        <v>47</v>
      </c>
      <c r="M12" s="22">
        <v>151.80000000000001</v>
      </c>
      <c r="N12" s="18">
        <v>34</v>
      </c>
      <c r="O12" s="22">
        <v>130.1</v>
      </c>
      <c r="P12" s="18">
        <v>56.9</v>
      </c>
      <c r="Q12" s="18">
        <v>24.4</v>
      </c>
      <c r="R12" s="18">
        <v>15.9</v>
      </c>
      <c r="S12" s="16">
        <v>4.3</v>
      </c>
      <c r="T12" s="18">
        <v>39</v>
      </c>
      <c r="U12" s="22">
        <v>456.6</v>
      </c>
    </row>
    <row r="13" spans="1:21" ht="16.5" customHeight="1" x14ac:dyDescent="0.25">
      <c r="A13" s="7"/>
      <c r="B13" s="7" t="s">
        <v>68</v>
      </c>
      <c r="C13" s="7"/>
      <c r="D13" s="7"/>
      <c r="E13" s="7"/>
      <c r="F13" s="7"/>
      <c r="G13" s="7"/>
      <c r="H13" s="7"/>
      <c r="I13" s="7"/>
      <c r="J13" s="7"/>
      <c r="K13" s="7"/>
      <c r="L13" s="9" t="s">
        <v>47</v>
      </c>
      <c r="M13" s="22">
        <v>151.4</v>
      </c>
      <c r="N13" s="18">
        <v>34.700000000000003</v>
      </c>
      <c r="O13" s="22">
        <v>128.30000000000001</v>
      </c>
      <c r="P13" s="18">
        <v>57.4</v>
      </c>
      <c r="Q13" s="18">
        <v>23.9</v>
      </c>
      <c r="R13" s="18">
        <v>15.9</v>
      </c>
      <c r="S13" s="16">
        <v>4.8</v>
      </c>
      <c r="T13" s="18">
        <v>40.700000000000003</v>
      </c>
      <c r="U13" s="22">
        <v>457.3</v>
      </c>
    </row>
    <row r="14" spans="1:21" ht="16.5" customHeight="1" x14ac:dyDescent="0.25">
      <c r="A14" s="7"/>
      <c r="B14" s="7" t="s">
        <v>70</v>
      </c>
      <c r="C14" s="7"/>
      <c r="D14" s="7"/>
      <c r="E14" s="7"/>
      <c r="F14" s="7"/>
      <c r="G14" s="7"/>
      <c r="H14" s="7"/>
      <c r="I14" s="7"/>
      <c r="J14" s="7"/>
      <c r="K14" s="7"/>
      <c r="L14" s="9" t="s">
        <v>47</v>
      </c>
      <c r="M14" s="22">
        <v>303.2</v>
      </c>
      <c r="N14" s="18">
        <v>68.7</v>
      </c>
      <c r="O14" s="22">
        <v>258.39999999999998</v>
      </c>
      <c r="P14" s="22">
        <v>114.3</v>
      </c>
      <c r="Q14" s="18">
        <v>48.3</v>
      </c>
      <c r="R14" s="18">
        <v>31.8</v>
      </c>
      <c r="S14" s="16">
        <v>9.1</v>
      </c>
      <c r="T14" s="18">
        <v>79.7</v>
      </c>
      <c r="U14" s="22">
        <v>913.9</v>
      </c>
    </row>
    <row r="15" spans="1:21" ht="16.5" customHeight="1" x14ac:dyDescent="0.25">
      <c r="A15" s="7" t="s">
        <v>128</v>
      </c>
      <c r="B15" s="7"/>
      <c r="C15" s="7"/>
      <c r="D15" s="7"/>
      <c r="E15" s="7"/>
      <c r="F15" s="7"/>
      <c r="G15" s="7"/>
      <c r="H15" s="7"/>
      <c r="I15" s="7"/>
      <c r="J15" s="7"/>
      <c r="K15" s="7"/>
      <c r="L15" s="9"/>
      <c r="M15" s="10"/>
      <c r="N15" s="10"/>
      <c r="O15" s="10"/>
      <c r="P15" s="10"/>
      <c r="Q15" s="10"/>
      <c r="R15" s="10"/>
      <c r="S15" s="10"/>
      <c r="T15" s="10"/>
      <c r="U15" s="10"/>
    </row>
    <row r="16" spans="1:21" ht="16.5" customHeight="1" x14ac:dyDescent="0.25">
      <c r="A16" s="7"/>
      <c r="B16" s="7" t="s">
        <v>45</v>
      </c>
      <c r="C16" s="7"/>
      <c r="D16" s="7"/>
      <c r="E16" s="7"/>
      <c r="F16" s="7"/>
      <c r="G16" s="7"/>
      <c r="H16" s="7"/>
      <c r="I16" s="7"/>
      <c r="J16" s="7"/>
      <c r="K16" s="7"/>
      <c r="L16" s="9" t="s">
        <v>47</v>
      </c>
      <c r="M16" s="22">
        <v>154.80000000000001</v>
      </c>
      <c r="N16" s="18">
        <v>34.799999999999997</v>
      </c>
      <c r="O16" s="22">
        <v>133</v>
      </c>
      <c r="P16" s="18">
        <v>57.9</v>
      </c>
      <c r="Q16" s="18">
        <v>24.9</v>
      </c>
      <c r="R16" s="18">
        <v>16.2</v>
      </c>
      <c r="S16" s="16">
        <v>4.4000000000000004</v>
      </c>
      <c r="T16" s="18">
        <v>39.299999999999997</v>
      </c>
      <c r="U16" s="22">
        <v>465.4</v>
      </c>
    </row>
    <row r="17" spans="1:21" ht="16.5" customHeight="1" x14ac:dyDescent="0.25">
      <c r="A17" s="7"/>
      <c r="B17" s="7" t="s">
        <v>68</v>
      </c>
      <c r="C17" s="7"/>
      <c r="D17" s="7"/>
      <c r="E17" s="7"/>
      <c r="F17" s="7"/>
      <c r="G17" s="7"/>
      <c r="H17" s="7"/>
      <c r="I17" s="7"/>
      <c r="J17" s="7"/>
      <c r="K17" s="7"/>
      <c r="L17" s="9" t="s">
        <v>47</v>
      </c>
      <c r="M17" s="22">
        <v>154.30000000000001</v>
      </c>
      <c r="N17" s="18">
        <v>35.6</v>
      </c>
      <c r="O17" s="22">
        <v>131.19999999999999</v>
      </c>
      <c r="P17" s="18">
        <v>58.5</v>
      </c>
      <c r="Q17" s="18">
        <v>24.4</v>
      </c>
      <c r="R17" s="18">
        <v>16.2</v>
      </c>
      <c r="S17" s="16">
        <v>5</v>
      </c>
      <c r="T17" s="18">
        <v>41.1</v>
      </c>
      <c r="U17" s="22">
        <v>466.5</v>
      </c>
    </row>
    <row r="18" spans="1:21" ht="16.5" customHeight="1" x14ac:dyDescent="0.25">
      <c r="A18" s="7"/>
      <c r="B18" s="7" t="s">
        <v>70</v>
      </c>
      <c r="C18" s="7"/>
      <c r="D18" s="7"/>
      <c r="E18" s="7"/>
      <c r="F18" s="7"/>
      <c r="G18" s="7"/>
      <c r="H18" s="7"/>
      <c r="I18" s="7"/>
      <c r="J18" s="7"/>
      <c r="K18" s="7"/>
      <c r="L18" s="9" t="s">
        <v>47</v>
      </c>
      <c r="M18" s="22">
        <v>309.10000000000002</v>
      </c>
      <c r="N18" s="18">
        <v>70.5</v>
      </c>
      <c r="O18" s="22">
        <v>264.2</v>
      </c>
      <c r="P18" s="22">
        <v>116.4</v>
      </c>
      <c r="Q18" s="18">
        <v>49.3</v>
      </c>
      <c r="R18" s="18">
        <v>32.4</v>
      </c>
      <c r="S18" s="16">
        <v>9.4</v>
      </c>
      <c r="T18" s="18">
        <v>80.400000000000006</v>
      </c>
      <c r="U18" s="22">
        <v>931.8</v>
      </c>
    </row>
    <row r="19" spans="1:21" ht="16.5" customHeight="1" x14ac:dyDescent="0.25">
      <c r="A19" s="7" t="s">
        <v>129</v>
      </c>
      <c r="B19" s="7"/>
      <c r="C19" s="7"/>
      <c r="D19" s="7"/>
      <c r="E19" s="7"/>
      <c r="F19" s="7"/>
      <c r="G19" s="7"/>
      <c r="H19" s="7"/>
      <c r="I19" s="7"/>
      <c r="J19" s="7"/>
      <c r="K19" s="7"/>
      <c r="L19" s="9"/>
      <c r="M19" s="10"/>
      <c r="N19" s="10"/>
      <c r="O19" s="10"/>
      <c r="P19" s="10"/>
      <c r="Q19" s="10"/>
      <c r="R19" s="10"/>
      <c r="S19" s="10"/>
      <c r="T19" s="10"/>
      <c r="U19" s="10"/>
    </row>
    <row r="20" spans="1:21" ht="16.5" customHeight="1" x14ac:dyDescent="0.25">
      <c r="A20" s="7"/>
      <c r="B20" s="7" t="s">
        <v>45</v>
      </c>
      <c r="C20" s="7"/>
      <c r="D20" s="7"/>
      <c r="E20" s="7"/>
      <c r="F20" s="7"/>
      <c r="G20" s="7"/>
      <c r="H20" s="7"/>
      <c r="I20" s="7"/>
      <c r="J20" s="7"/>
      <c r="K20" s="7"/>
      <c r="L20" s="9" t="s">
        <v>47</v>
      </c>
      <c r="M20" s="22">
        <v>157.80000000000001</v>
      </c>
      <c r="N20" s="18">
        <v>35.700000000000003</v>
      </c>
      <c r="O20" s="22">
        <v>136</v>
      </c>
      <c r="P20" s="18">
        <v>58.9</v>
      </c>
      <c r="Q20" s="18">
        <v>25.4</v>
      </c>
      <c r="R20" s="18">
        <v>16.399999999999999</v>
      </c>
      <c r="S20" s="16">
        <v>4.5</v>
      </c>
      <c r="T20" s="18">
        <v>39.6</v>
      </c>
      <c r="U20" s="22">
        <v>474.3</v>
      </c>
    </row>
    <row r="21" spans="1:21" ht="16.5" customHeight="1" x14ac:dyDescent="0.25">
      <c r="A21" s="7"/>
      <c r="B21" s="7" t="s">
        <v>68</v>
      </c>
      <c r="C21" s="7"/>
      <c r="D21" s="7"/>
      <c r="E21" s="7"/>
      <c r="F21" s="7"/>
      <c r="G21" s="7"/>
      <c r="H21" s="7"/>
      <c r="I21" s="7"/>
      <c r="J21" s="7"/>
      <c r="K21" s="7"/>
      <c r="L21" s="9" t="s">
        <v>47</v>
      </c>
      <c r="M21" s="22">
        <v>157.4</v>
      </c>
      <c r="N21" s="18">
        <v>36.6</v>
      </c>
      <c r="O21" s="22">
        <v>134.1</v>
      </c>
      <c r="P21" s="18">
        <v>59.6</v>
      </c>
      <c r="Q21" s="18">
        <v>24.9</v>
      </c>
      <c r="R21" s="18">
        <v>16.5</v>
      </c>
      <c r="S21" s="16">
        <v>5.0999999999999996</v>
      </c>
      <c r="T21" s="18">
        <v>41.5</v>
      </c>
      <c r="U21" s="22">
        <v>475.8</v>
      </c>
    </row>
    <row r="22" spans="1:21" ht="16.5" customHeight="1" x14ac:dyDescent="0.25">
      <c r="A22" s="7"/>
      <c r="B22" s="7" t="s">
        <v>70</v>
      </c>
      <c r="C22" s="7"/>
      <c r="D22" s="7"/>
      <c r="E22" s="7"/>
      <c r="F22" s="7"/>
      <c r="G22" s="7"/>
      <c r="H22" s="7"/>
      <c r="I22" s="7"/>
      <c r="J22" s="7"/>
      <c r="K22" s="7"/>
      <c r="L22" s="9" t="s">
        <v>47</v>
      </c>
      <c r="M22" s="22">
        <v>315.2</v>
      </c>
      <c r="N22" s="18">
        <v>72.3</v>
      </c>
      <c r="O22" s="22">
        <v>270.10000000000002</v>
      </c>
      <c r="P22" s="22">
        <v>118.5</v>
      </c>
      <c r="Q22" s="18">
        <v>50.2</v>
      </c>
      <c r="R22" s="18">
        <v>32.9</v>
      </c>
      <c r="S22" s="16">
        <v>9.6</v>
      </c>
      <c r="T22" s="18">
        <v>81</v>
      </c>
      <c r="U22" s="22">
        <v>950.1</v>
      </c>
    </row>
    <row r="23" spans="1:21" ht="16.5" customHeight="1" x14ac:dyDescent="0.25">
      <c r="A23" s="7" t="s">
        <v>130</v>
      </c>
      <c r="B23" s="7"/>
      <c r="C23" s="7"/>
      <c r="D23" s="7"/>
      <c r="E23" s="7"/>
      <c r="F23" s="7"/>
      <c r="G23" s="7"/>
      <c r="H23" s="7"/>
      <c r="I23" s="7"/>
      <c r="J23" s="7"/>
      <c r="K23" s="7"/>
      <c r="L23" s="9"/>
      <c r="M23" s="10"/>
      <c r="N23" s="10"/>
      <c r="O23" s="10"/>
      <c r="P23" s="10"/>
      <c r="Q23" s="10"/>
      <c r="R23" s="10"/>
      <c r="S23" s="10"/>
      <c r="T23" s="10"/>
      <c r="U23" s="10"/>
    </row>
    <row r="24" spans="1:21" ht="16.5" customHeight="1" x14ac:dyDescent="0.25">
      <c r="A24" s="7"/>
      <c r="B24" s="7" t="s">
        <v>45</v>
      </c>
      <c r="C24" s="7"/>
      <c r="D24" s="7"/>
      <c r="E24" s="7"/>
      <c r="F24" s="7"/>
      <c r="G24" s="7"/>
      <c r="H24" s="7"/>
      <c r="I24" s="7"/>
      <c r="J24" s="7"/>
      <c r="K24" s="7"/>
      <c r="L24" s="9" t="s">
        <v>47</v>
      </c>
      <c r="M24" s="22">
        <v>160.80000000000001</v>
      </c>
      <c r="N24" s="18">
        <v>36.5</v>
      </c>
      <c r="O24" s="22">
        <v>139</v>
      </c>
      <c r="P24" s="18">
        <v>59.9</v>
      </c>
      <c r="Q24" s="18">
        <v>25.8</v>
      </c>
      <c r="R24" s="18">
        <v>16.7</v>
      </c>
      <c r="S24" s="16">
        <v>4.5999999999999996</v>
      </c>
      <c r="T24" s="18">
        <v>39.799999999999997</v>
      </c>
      <c r="U24" s="22">
        <v>483.3</v>
      </c>
    </row>
    <row r="25" spans="1:21" ht="16.5" customHeight="1" x14ac:dyDescent="0.25">
      <c r="A25" s="7"/>
      <c r="B25" s="7" t="s">
        <v>68</v>
      </c>
      <c r="C25" s="7"/>
      <c r="D25" s="7"/>
      <c r="E25" s="7"/>
      <c r="F25" s="7"/>
      <c r="G25" s="7"/>
      <c r="H25" s="7"/>
      <c r="I25" s="7"/>
      <c r="J25" s="7"/>
      <c r="K25" s="7"/>
      <c r="L25" s="9" t="s">
        <v>47</v>
      </c>
      <c r="M25" s="22">
        <v>160.5</v>
      </c>
      <c r="N25" s="18">
        <v>37.6</v>
      </c>
      <c r="O25" s="22">
        <v>137.1</v>
      </c>
      <c r="P25" s="18">
        <v>60.7</v>
      </c>
      <c r="Q25" s="18">
        <v>25.3</v>
      </c>
      <c r="R25" s="18">
        <v>16.8</v>
      </c>
      <c r="S25" s="16">
        <v>5.3</v>
      </c>
      <c r="T25" s="18">
        <v>41.9</v>
      </c>
      <c r="U25" s="22">
        <v>485.3</v>
      </c>
    </row>
    <row r="26" spans="1:21" ht="16.5" customHeight="1" x14ac:dyDescent="0.25">
      <c r="A26" s="7"/>
      <c r="B26" s="7" t="s">
        <v>70</v>
      </c>
      <c r="C26" s="7"/>
      <c r="D26" s="7"/>
      <c r="E26" s="7"/>
      <c r="F26" s="7"/>
      <c r="G26" s="7"/>
      <c r="H26" s="7"/>
      <c r="I26" s="7"/>
      <c r="J26" s="7"/>
      <c r="K26" s="7"/>
      <c r="L26" s="9" t="s">
        <v>47</v>
      </c>
      <c r="M26" s="22">
        <v>321.3</v>
      </c>
      <c r="N26" s="18">
        <v>74.099999999999994</v>
      </c>
      <c r="O26" s="22">
        <v>276.10000000000002</v>
      </c>
      <c r="P26" s="22">
        <v>120.6</v>
      </c>
      <c r="Q26" s="18">
        <v>51.2</v>
      </c>
      <c r="R26" s="18">
        <v>33.4</v>
      </c>
      <c r="S26" s="16">
        <v>9.9</v>
      </c>
      <c r="T26" s="18">
        <v>81.7</v>
      </c>
      <c r="U26" s="22">
        <v>968.6</v>
      </c>
    </row>
    <row r="27" spans="1:21" ht="16.5" customHeight="1" x14ac:dyDescent="0.25">
      <c r="A27" s="7" t="s">
        <v>131</v>
      </c>
      <c r="B27" s="7"/>
      <c r="C27" s="7"/>
      <c r="D27" s="7"/>
      <c r="E27" s="7"/>
      <c r="F27" s="7"/>
      <c r="G27" s="7"/>
      <c r="H27" s="7"/>
      <c r="I27" s="7"/>
      <c r="J27" s="7"/>
      <c r="K27" s="7"/>
      <c r="L27" s="9"/>
      <c r="M27" s="10"/>
      <c r="N27" s="10"/>
      <c r="O27" s="10"/>
      <c r="P27" s="10"/>
      <c r="Q27" s="10"/>
      <c r="R27" s="10"/>
      <c r="S27" s="10"/>
      <c r="T27" s="10"/>
      <c r="U27" s="10"/>
    </row>
    <row r="28" spans="1:21" ht="16.5" customHeight="1" x14ac:dyDescent="0.25">
      <c r="A28" s="7"/>
      <c r="B28" s="7" t="s">
        <v>45</v>
      </c>
      <c r="C28" s="7"/>
      <c r="D28" s="7"/>
      <c r="E28" s="7"/>
      <c r="F28" s="7"/>
      <c r="G28" s="7"/>
      <c r="H28" s="7"/>
      <c r="I28" s="7"/>
      <c r="J28" s="7"/>
      <c r="K28" s="7"/>
      <c r="L28" s="9" t="s">
        <v>47</v>
      </c>
      <c r="M28" s="22">
        <v>163.9</v>
      </c>
      <c r="N28" s="18">
        <v>37.4</v>
      </c>
      <c r="O28" s="22">
        <v>142.1</v>
      </c>
      <c r="P28" s="18">
        <v>60.9</v>
      </c>
      <c r="Q28" s="18">
        <v>26.3</v>
      </c>
      <c r="R28" s="18">
        <v>16.899999999999999</v>
      </c>
      <c r="S28" s="16">
        <v>4.7</v>
      </c>
      <c r="T28" s="18">
        <v>40.1</v>
      </c>
      <c r="U28" s="22">
        <v>492.5</v>
      </c>
    </row>
    <row r="29" spans="1:21" ht="16.5" customHeight="1" x14ac:dyDescent="0.25">
      <c r="A29" s="7"/>
      <c r="B29" s="7" t="s">
        <v>68</v>
      </c>
      <c r="C29" s="7"/>
      <c r="D29" s="7"/>
      <c r="E29" s="7"/>
      <c r="F29" s="7"/>
      <c r="G29" s="7"/>
      <c r="H29" s="7"/>
      <c r="I29" s="7"/>
      <c r="J29" s="7"/>
      <c r="K29" s="7"/>
      <c r="L29" s="9" t="s">
        <v>47</v>
      </c>
      <c r="M29" s="22">
        <v>163.6</v>
      </c>
      <c r="N29" s="18">
        <v>38.6</v>
      </c>
      <c r="O29" s="22">
        <v>140.1</v>
      </c>
      <c r="P29" s="18">
        <v>61.8</v>
      </c>
      <c r="Q29" s="18">
        <v>25.8</v>
      </c>
      <c r="R29" s="18">
        <v>17.100000000000001</v>
      </c>
      <c r="S29" s="16">
        <v>5.4</v>
      </c>
      <c r="T29" s="18">
        <v>42.3</v>
      </c>
      <c r="U29" s="22">
        <v>494.9</v>
      </c>
    </row>
    <row r="30" spans="1:21" ht="16.5" customHeight="1" x14ac:dyDescent="0.25">
      <c r="A30" s="7"/>
      <c r="B30" s="7" t="s">
        <v>70</v>
      </c>
      <c r="C30" s="7"/>
      <c r="D30" s="7"/>
      <c r="E30" s="7"/>
      <c r="F30" s="7"/>
      <c r="G30" s="7"/>
      <c r="H30" s="7"/>
      <c r="I30" s="7"/>
      <c r="J30" s="7"/>
      <c r="K30" s="7"/>
      <c r="L30" s="9" t="s">
        <v>47</v>
      </c>
      <c r="M30" s="22">
        <v>327.60000000000002</v>
      </c>
      <c r="N30" s="18">
        <v>76</v>
      </c>
      <c r="O30" s="22">
        <v>282.2</v>
      </c>
      <c r="P30" s="22">
        <v>122.7</v>
      </c>
      <c r="Q30" s="18">
        <v>52.1</v>
      </c>
      <c r="R30" s="18">
        <v>34</v>
      </c>
      <c r="S30" s="18">
        <v>10.199999999999999</v>
      </c>
      <c r="T30" s="18">
        <v>82.3</v>
      </c>
      <c r="U30" s="22">
        <v>987.4</v>
      </c>
    </row>
    <row r="31" spans="1:21" ht="16.5" customHeight="1" x14ac:dyDescent="0.25">
      <c r="A31" s="7" t="s">
        <v>132</v>
      </c>
      <c r="B31" s="7"/>
      <c r="C31" s="7"/>
      <c r="D31" s="7"/>
      <c r="E31" s="7"/>
      <c r="F31" s="7"/>
      <c r="G31" s="7"/>
      <c r="H31" s="7"/>
      <c r="I31" s="7"/>
      <c r="J31" s="7"/>
      <c r="K31" s="7"/>
      <c r="L31" s="9"/>
      <c r="M31" s="10"/>
      <c r="N31" s="10"/>
      <c r="O31" s="10"/>
      <c r="P31" s="10"/>
      <c r="Q31" s="10"/>
      <c r="R31" s="10"/>
      <c r="S31" s="10"/>
      <c r="T31" s="10"/>
      <c r="U31" s="10"/>
    </row>
    <row r="32" spans="1:21" ht="16.5" customHeight="1" x14ac:dyDescent="0.25">
      <c r="A32" s="7"/>
      <c r="B32" s="7" t="s">
        <v>45</v>
      </c>
      <c r="C32" s="7"/>
      <c r="D32" s="7"/>
      <c r="E32" s="7"/>
      <c r="F32" s="7"/>
      <c r="G32" s="7"/>
      <c r="H32" s="7"/>
      <c r="I32" s="7"/>
      <c r="J32" s="7"/>
      <c r="K32" s="7"/>
      <c r="L32" s="9" t="s">
        <v>47</v>
      </c>
      <c r="M32" s="22">
        <v>167.1</v>
      </c>
      <c r="N32" s="18">
        <v>38.299999999999997</v>
      </c>
      <c r="O32" s="22">
        <v>145.19999999999999</v>
      </c>
      <c r="P32" s="18">
        <v>61.9</v>
      </c>
      <c r="Q32" s="18">
        <v>26.8</v>
      </c>
      <c r="R32" s="18">
        <v>17.2</v>
      </c>
      <c r="S32" s="16">
        <v>4.8</v>
      </c>
      <c r="T32" s="18">
        <v>40.299999999999997</v>
      </c>
      <c r="U32" s="22">
        <v>501.8</v>
      </c>
    </row>
    <row r="33" spans="1:21" ht="16.5" customHeight="1" x14ac:dyDescent="0.25">
      <c r="A33" s="7"/>
      <c r="B33" s="7" t="s">
        <v>68</v>
      </c>
      <c r="C33" s="7"/>
      <c r="D33" s="7"/>
      <c r="E33" s="7"/>
      <c r="F33" s="7"/>
      <c r="G33" s="7"/>
      <c r="H33" s="7"/>
      <c r="I33" s="7"/>
      <c r="J33" s="7"/>
      <c r="K33" s="7"/>
      <c r="L33" s="9" t="s">
        <v>47</v>
      </c>
      <c r="M33" s="22">
        <v>166.9</v>
      </c>
      <c r="N33" s="18">
        <v>39.700000000000003</v>
      </c>
      <c r="O33" s="22">
        <v>143.19999999999999</v>
      </c>
      <c r="P33" s="18">
        <v>62.9</v>
      </c>
      <c r="Q33" s="18">
        <v>26.3</v>
      </c>
      <c r="R33" s="18">
        <v>17.399999999999999</v>
      </c>
      <c r="S33" s="16">
        <v>5.6</v>
      </c>
      <c r="T33" s="18">
        <v>42.6</v>
      </c>
      <c r="U33" s="22">
        <v>504.8</v>
      </c>
    </row>
    <row r="34" spans="1:21" ht="16.5" customHeight="1" x14ac:dyDescent="0.25">
      <c r="A34" s="7"/>
      <c r="B34" s="7" t="s">
        <v>70</v>
      </c>
      <c r="C34" s="7"/>
      <c r="D34" s="7"/>
      <c r="E34" s="7"/>
      <c r="F34" s="7"/>
      <c r="G34" s="7"/>
      <c r="H34" s="7"/>
      <c r="I34" s="7"/>
      <c r="J34" s="7"/>
      <c r="K34" s="7"/>
      <c r="L34" s="9" t="s">
        <v>47</v>
      </c>
      <c r="M34" s="22">
        <v>334</v>
      </c>
      <c r="N34" s="18">
        <v>77.900000000000006</v>
      </c>
      <c r="O34" s="22">
        <v>288.39999999999998</v>
      </c>
      <c r="P34" s="22">
        <v>124.9</v>
      </c>
      <c r="Q34" s="18">
        <v>53.1</v>
      </c>
      <c r="R34" s="18">
        <v>34.6</v>
      </c>
      <c r="S34" s="18">
        <v>10.4</v>
      </c>
      <c r="T34" s="18">
        <v>82.9</v>
      </c>
      <c r="U34" s="20">
        <v>1006.6</v>
      </c>
    </row>
    <row r="35" spans="1:21" ht="16.5" customHeight="1" x14ac:dyDescent="0.25">
      <c r="A35" s="7" t="s">
        <v>133</v>
      </c>
      <c r="B35" s="7"/>
      <c r="C35" s="7"/>
      <c r="D35" s="7"/>
      <c r="E35" s="7"/>
      <c r="F35" s="7"/>
      <c r="G35" s="7"/>
      <c r="H35" s="7"/>
      <c r="I35" s="7"/>
      <c r="J35" s="7"/>
      <c r="K35" s="7"/>
      <c r="L35" s="9"/>
      <c r="M35" s="10"/>
      <c r="N35" s="10"/>
      <c r="O35" s="10"/>
      <c r="P35" s="10"/>
      <c r="Q35" s="10"/>
      <c r="R35" s="10"/>
      <c r="S35" s="10"/>
      <c r="T35" s="10"/>
      <c r="U35" s="10"/>
    </row>
    <row r="36" spans="1:21" ht="16.5" customHeight="1" x14ac:dyDescent="0.25">
      <c r="A36" s="7"/>
      <c r="B36" s="7" t="s">
        <v>45</v>
      </c>
      <c r="C36" s="7"/>
      <c r="D36" s="7"/>
      <c r="E36" s="7"/>
      <c r="F36" s="7"/>
      <c r="G36" s="7"/>
      <c r="H36" s="7"/>
      <c r="I36" s="7"/>
      <c r="J36" s="7"/>
      <c r="K36" s="7"/>
      <c r="L36" s="9" t="s">
        <v>47</v>
      </c>
      <c r="M36" s="22">
        <v>170.3</v>
      </c>
      <c r="N36" s="18">
        <v>39.200000000000003</v>
      </c>
      <c r="O36" s="22">
        <v>148.4</v>
      </c>
      <c r="P36" s="18">
        <v>63</v>
      </c>
      <c r="Q36" s="18">
        <v>27.3</v>
      </c>
      <c r="R36" s="18">
        <v>17.399999999999999</v>
      </c>
      <c r="S36" s="16">
        <v>5</v>
      </c>
      <c r="T36" s="18">
        <v>40.6</v>
      </c>
      <c r="U36" s="22">
        <v>511.2</v>
      </c>
    </row>
    <row r="37" spans="1:21" ht="16.5" customHeight="1" x14ac:dyDescent="0.25">
      <c r="A37" s="7"/>
      <c r="B37" s="7" t="s">
        <v>68</v>
      </c>
      <c r="C37" s="7"/>
      <c r="D37" s="7"/>
      <c r="E37" s="7"/>
      <c r="F37" s="7"/>
      <c r="G37" s="7"/>
      <c r="H37" s="7"/>
      <c r="I37" s="7"/>
      <c r="J37" s="7"/>
      <c r="K37" s="7"/>
      <c r="L37" s="9" t="s">
        <v>47</v>
      </c>
      <c r="M37" s="22">
        <v>170.2</v>
      </c>
      <c r="N37" s="18">
        <v>40.700000000000003</v>
      </c>
      <c r="O37" s="22">
        <v>146.30000000000001</v>
      </c>
      <c r="P37" s="18">
        <v>64.099999999999994</v>
      </c>
      <c r="Q37" s="18">
        <v>26.8</v>
      </c>
      <c r="R37" s="18">
        <v>17.7</v>
      </c>
      <c r="S37" s="16">
        <v>5.8</v>
      </c>
      <c r="T37" s="18">
        <v>43</v>
      </c>
      <c r="U37" s="22">
        <v>514.70000000000005</v>
      </c>
    </row>
    <row r="38" spans="1:21" ht="16.5" customHeight="1" x14ac:dyDescent="0.25">
      <c r="A38" s="7"/>
      <c r="B38" s="7" t="s">
        <v>70</v>
      </c>
      <c r="C38" s="7"/>
      <c r="D38" s="7"/>
      <c r="E38" s="7"/>
      <c r="F38" s="7"/>
      <c r="G38" s="7"/>
      <c r="H38" s="7"/>
      <c r="I38" s="7"/>
      <c r="J38" s="7"/>
      <c r="K38" s="7"/>
      <c r="L38" s="9" t="s">
        <v>47</v>
      </c>
      <c r="M38" s="22">
        <v>340.5</v>
      </c>
      <c r="N38" s="18">
        <v>79.900000000000006</v>
      </c>
      <c r="O38" s="22">
        <v>294.7</v>
      </c>
      <c r="P38" s="22">
        <v>127</v>
      </c>
      <c r="Q38" s="18">
        <v>54.1</v>
      </c>
      <c r="R38" s="18">
        <v>35.1</v>
      </c>
      <c r="S38" s="18">
        <v>10.7</v>
      </c>
      <c r="T38" s="18">
        <v>83.5</v>
      </c>
      <c r="U38" s="20">
        <v>1025.9000000000001</v>
      </c>
    </row>
    <row r="39" spans="1:21" ht="16.5" customHeight="1" x14ac:dyDescent="0.25">
      <c r="A39" s="7" t="s">
        <v>134</v>
      </c>
      <c r="B39" s="7"/>
      <c r="C39" s="7"/>
      <c r="D39" s="7"/>
      <c r="E39" s="7"/>
      <c r="F39" s="7"/>
      <c r="G39" s="7"/>
      <c r="H39" s="7"/>
      <c r="I39" s="7"/>
      <c r="J39" s="7"/>
      <c r="K39" s="7"/>
      <c r="L39" s="9"/>
      <c r="M39" s="10"/>
      <c r="N39" s="10"/>
      <c r="O39" s="10"/>
      <c r="P39" s="10"/>
      <c r="Q39" s="10"/>
      <c r="R39" s="10"/>
      <c r="S39" s="10"/>
      <c r="T39" s="10"/>
      <c r="U39" s="10"/>
    </row>
    <row r="40" spans="1:21" ht="16.5" customHeight="1" x14ac:dyDescent="0.25">
      <c r="A40" s="7"/>
      <c r="B40" s="7" t="s">
        <v>45</v>
      </c>
      <c r="C40" s="7"/>
      <c r="D40" s="7"/>
      <c r="E40" s="7"/>
      <c r="F40" s="7"/>
      <c r="G40" s="7"/>
      <c r="H40" s="7"/>
      <c r="I40" s="7"/>
      <c r="J40" s="7"/>
      <c r="K40" s="7"/>
      <c r="L40" s="9" t="s">
        <v>47</v>
      </c>
      <c r="M40" s="22">
        <v>173.5</v>
      </c>
      <c r="N40" s="18">
        <v>40.1</v>
      </c>
      <c r="O40" s="22">
        <v>151.6</v>
      </c>
      <c r="P40" s="18">
        <v>64</v>
      </c>
      <c r="Q40" s="18">
        <v>27.8</v>
      </c>
      <c r="R40" s="18">
        <v>17.7</v>
      </c>
      <c r="S40" s="16">
        <v>5.0999999999999996</v>
      </c>
      <c r="T40" s="18">
        <v>40.799999999999997</v>
      </c>
      <c r="U40" s="22">
        <v>520.70000000000005</v>
      </c>
    </row>
    <row r="41" spans="1:21" ht="16.5" customHeight="1" x14ac:dyDescent="0.25">
      <c r="A41" s="7"/>
      <c r="B41" s="7" t="s">
        <v>68</v>
      </c>
      <c r="C41" s="7"/>
      <c r="D41" s="7"/>
      <c r="E41" s="7"/>
      <c r="F41" s="7"/>
      <c r="G41" s="7"/>
      <c r="H41" s="7"/>
      <c r="I41" s="7"/>
      <c r="J41" s="7"/>
      <c r="K41" s="7"/>
      <c r="L41" s="9" t="s">
        <v>47</v>
      </c>
      <c r="M41" s="22">
        <v>173.5</v>
      </c>
      <c r="N41" s="18">
        <v>41.8</v>
      </c>
      <c r="O41" s="22">
        <v>149.5</v>
      </c>
      <c r="P41" s="18">
        <v>65.2</v>
      </c>
      <c r="Q41" s="18">
        <v>27.3</v>
      </c>
      <c r="R41" s="18">
        <v>18</v>
      </c>
      <c r="S41" s="16">
        <v>5.9</v>
      </c>
      <c r="T41" s="18">
        <v>43.4</v>
      </c>
      <c r="U41" s="22">
        <v>524.79999999999995</v>
      </c>
    </row>
    <row r="42" spans="1:21" ht="16.5" customHeight="1" x14ac:dyDescent="0.25">
      <c r="A42" s="7"/>
      <c r="B42" s="7" t="s">
        <v>70</v>
      </c>
      <c r="C42" s="7"/>
      <c r="D42" s="7"/>
      <c r="E42" s="7"/>
      <c r="F42" s="7"/>
      <c r="G42" s="7"/>
      <c r="H42" s="7"/>
      <c r="I42" s="7"/>
      <c r="J42" s="7"/>
      <c r="K42" s="7"/>
      <c r="L42" s="9" t="s">
        <v>47</v>
      </c>
      <c r="M42" s="22">
        <v>347</v>
      </c>
      <c r="N42" s="18">
        <v>81.900000000000006</v>
      </c>
      <c r="O42" s="22">
        <v>301.10000000000002</v>
      </c>
      <c r="P42" s="22">
        <v>129.19999999999999</v>
      </c>
      <c r="Q42" s="18">
        <v>55.1</v>
      </c>
      <c r="R42" s="18">
        <v>35.700000000000003</v>
      </c>
      <c r="S42" s="18">
        <v>11</v>
      </c>
      <c r="T42" s="18">
        <v>84.1</v>
      </c>
      <c r="U42" s="20">
        <v>1045.5</v>
      </c>
    </row>
    <row r="43" spans="1:21" ht="16.5" customHeight="1" x14ac:dyDescent="0.25">
      <c r="A43" s="7" t="s">
        <v>135</v>
      </c>
      <c r="B43" s="7"/>
      <c r="C43" s="7"/>
      <c r="D43" s="7"/>
      <c r="E43" s="7"/>
      <c r="F43" s="7"/>
      <c r="G43" s="7"/>
      <c r="H43" s="7"/>
      <c r="I43" s="7"/>
      <c r="J43" s="7"/>
      <c r="K43" s="7"/>
      <c r="L43" s="9"/>
      <c r="M43" s="10"/>
      <c r="N43" s="10"/>
      <c r="O43" s="10"/>
      <c r="P43" s="10"/>
      <c r="Q43" s="10"/>
      <c r="R43" s="10"/>
      <c r="S43" s="10"/>
      <c r="T43" s="10"/>
      <c r="U43" s="10"/>
    </row>
    <row r="44" spans="1:21" ht="16.5" customHeight="1" x14ac:dyDescent="0.25">
      <c r="A44" s="7"/>
      <c r="B44" s="7" t="s">
        <v>45</v>
      </c>
      <c r="C44" s="7"/>
      <c r="D44" s="7"/>
      <c r="E44" s="7"/>
      <c r="F44" s="7"/>
      <c r="G44" s="7"/>
      <c r="H44" s="7"/>
      <c r="I44" s="7"/>
      <c r="J44" s="7"/>
      <c r="K44" s="7"/>
      <c r="L44" s="9" t="s">
        <v>47</v>
      </c>
      <c r="M44" s="22">
        <v>176.8</v>
      </c>
      <c r="N44" s="18">
        <v>41.1</v>
      </c>
      <c r="O44" s="22">
        <v>154.80000000000001</v>
      </c>
      <c r="P44" s="18">
        <v>65</v>
      </c>
      <c r="Q44" s="18">
        <v>28.3</v>
      </c>
      <c r="R44" s="18">
        <v>18</v>
      </c>
      <c r="S44" s="16">
        <v>5.2</v>
      </c>
      <c r="T44" s="18">
        <v>41</v>
      </c>
      <c r="U44" s="22">
        <v>530.29999999999995</v>
      </c>
    </row>
    <row r="45" spans="1:21" ht="16.5" customHeight="1" x14ac:dyDescent="0.25">
      <c r="A45" s="7"/>
      <c r="B45" s="7" t="s">
        <v>68</v>
      </c>
      <c r="C45" s="7"/>
      <c r="D45" s="7"/>
      <c r="E45" s="7"/>
      <c r="F45" s="7"/>
      <c r="G45" s="7"/>
      <c r="H45" s="7"/>
      <c r="I45" s="7"/>
      <c r="J45" s="7"/>
      <c r="K45" s="7"/>
      <c r="L45" s="9" t="s">
        <v>47</v>
      </c>
      <c r="M45" s="22">
        <v>176.9</v>
      </c>
      <c r="N45" s="18">
        <v>42.9</v>
      </c>
      <c r="O45" s="22">
        <v>152.69999999999999</v>
      </c>
      <c r="P45" s="18">
        <v>66.400000000000006</v>
      </c>
      <c r="Q45" s="18">
        <v>27.8</v>
      </c>
      <c r="R45" s="18">
        <v>18.399999999999999</v>
      </c>
      <c r="S45" s="16">
        <v>6.1</v>
      </c>
      <c r="T45" s="18">
        <v>43.7</v>
      </c>
      <c r="U45" s="22">
        <v>534.9</v>
      </c>
    </row>
    <row r="46" spans="1:21" ht="16.5" customHeight="1" x14ac:dyDescent="0.25">
      <c r="A46" s="14"/>
      <c r="B46" s="14" t="s">
        <v>70</v>
      </c>
      <c r="C46" s="14"/>
      <c r="D46" s="14"/>
      <c r="E46" s="14"/>
      <c r="F46" s="14"/>
      <c r="G46" s="14"/>
      <c r="H46" s="14"/>
      <c r="I46" s="14"/>
      <c r="J46" s="14"/>
      <c r="K46" s="14"/>
      <c r="L46" s="15" t="s">
        <v>47</v>
      </c>
      <c r="M46" s="23">
        <v>353.7</v>
      </c>
      <c r="N46" s="19">
        <v>84</v>
      </c>
      <c r="O46" s="23">
        <v>307.5</v>
      </c>
      <c r="P46" s="23">
        <v>131.4</v>
      </c>
      <c r="Q46" s="19">
        <v>56.1</v>
      </c>
      <c r="R46" s="19">
        <v>36.299999999999997</v>
      </c>
      <c r="S46" s="19">
        <v>11.3</v>
      </c>
      <c r="T46" s="19">
        <v>84.7</v>
      </c>
      <c r="U46" s="28">
        <v>1065.2</v>
      </c>
    </row>
    <row r="47" spans="1:21" ht="4.5" customHeight="1" x14ac:dyDescent="0.25">
      <c r="A47" s="24"/>
      <c r="B47" s="24"/>
      <c r="C47" s="2"/>
      <c r="D47" s="2"/>
      <c r="E47" s="2"/>
      <c r="F47" s="2"/>
      <c r="G47" s="2"/>
      <c r="H47" s="2"/>
      <c r="I47" s="2"/>
      <c r="J47" s="2"/>
      <c r="K47" s="2"/>
      <c r="L47" s="2"/>
      <c r="M47" s="2"/>
      <c r="N47" s="2"/>
      <c r="O47" s="2"/>
      <c r="P47" s="2"/>
      <c r="Q47" s="2"/>
      <c r="R47" s="2"/>
      <c r="S47" s="2"/>
      <c r="T47" s="2"/>
      <c r="U47" s="2"/>
    </row>
    <row r="48" spans="1:21" ht="29.4" customHeight="1" x14ac:dyDescent="0.25">
      <c r="A48" s="24" t="s">
        <v>84</v>
      </c>
      <c r="B48" s="24"/>
      <c r="C48" s="56" t="s">
        <v>120</v>
      </c>
      <c r="D48" s="56"/>
      <c r="E48" s="56"/>
      <c r="F48" s="56"/>
      <c r="G48" s="56"/>
      <c r="H48" s="56"/>
      <c r="I48" s="56"/>
      <c r="J48" s="56"/>
      <c r="K48" s="56"/>
      <c r="L48" s="56"/>
      <c r="M48" s="56"/>
      <c r="N48" s="56"/>
      <c r="O48" s="56"/>
      <c r="P48" s="56"/>
      <c r="Q48" s="56"/>
      <c r="R48" s="56"/>
      <c r="S48" s="56"/>
      <c r="T48" s="56"/>
      <c r="U48" s="56"/>
    </row>
    <row r="49" spans="1:21" ht="42.15" customHeight="1" x14ac:dyDescent="0.25">
      <c r="A49" s="24" t="s">
        <v>86</v>
      </c>
      <c r="B49" s="24"/>
      <c r="C49" s="56" t="s">
        <v>87</v>
      </c>
      <c r="D49" s="56"/>
      <c r="E49" s="56"/>
      <c r="F49" s="56"/>
      <c r="G49" s="56"/>
      <c r="H49" s="56"/>
      <c r="I49" s="56"/>
      <c r="J49" s="56"/>
      <c r="K49" s="56"/>
      <c r="L49" s="56"/>
      <c r="M49" s="56"/>
      <c r="N49" s="56"/>
      <c r="O49" s="56"/>
      <c r="P49" s="56"/>
      <c r="Q49" s="56"/>
      <c r="R49" s="56"/>
      <c r="S49" s="56"/>
      <c r="T49" s="56"/>
      <c r="U49" s="56"/>
    </row>
    <row r="50" spans="1:21" ht="4.5" customHeight="1" x14ac:dyDescent="0.25"/>
    <row r="51" spans="1:21" ht="68.150000000000006" customHeight="1" x14ac:dyDescent="0.25">
      <c r="A51" s="25" t="s">
        <v>90</v>
      </c>
      <c r="B51" s="24"/>
      <c r="C51" s="24"/>
      <c r="D51" s="24"/>
      <c r="E51" s="56" t="s">
        <v>136</v>
      </c>
      <c r="F51" s="56"/>
      <c r="G51" s="56"/>
      <c r="H51" s="56"/>
      <c r="I51" s="56"/>
      <c r="J51" s="56"/>
      <c r="K51" s="56"/>
      <c r="L51" s="56"/>
      <c r="M51" s="56"/>
      <c r="N51" s="56"/>
      <c r="O51" s="56"/>
      <c r="P51" s="56"/>
      <c r="Q51" s="56"/>
      <c r="R51" s="56"/>
      <c r="S51" s="56"/>
      <c r="T51" s="56"/>
      <c r="U51" s="56"/>
    </row>
  </sheetData>
  <mergeCells count="4">
    <mergeCell ref="K1:U1"/>
    <mergeCell ref="C48:U48"/>
    <mergeCell ref="C49:U49"/>
    <mergeCell ref="E51:U51"/>
  </mergeCells>
  <pageMargins left="0.7" right="0.7" top="0.75" bottom="0.75" header="0.3" footer="0.3"/>
  <pageSetup paperSize="9" fitToHeight="0" orientation="landscape" horizontalDpi="300" verticalDpi="300"/>
  <headerFooter scaleWithDoc="0" alignWithMargins="0">
    <oddHeader>&amp;C&amp;"Arial"&amp;8TABLE 2A.5</oddHeader>
    <oddFooter>&amp;L&amp;"Arial"&amp;8REPORT ON
GOVERNMENT
SERVICES 2022&amp;R&amp;"Arial"&amp;8STATISTICAL
CONTEXT
PAGE &amp;B&amp;P&amp;B</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56"/>
  <sheetViews>
    <sheetView showGridLines="0" workbookViewId="0"/>
  </sheetViews>
  <sheetFormatPr defaultColWidth="10.90625" defaultRowHeight="12.5" x14ac:dyDescent="0.25"/>
  <cols>
    <col min="1" max="10" width="1.90625" customWidth="1"/>
    <col min="11" max="11" width="7" customWidth="1"/>
    <col min="12" max="12" width="5.453125" customWidth="1"/>
    <col min="13" max="20" width="8.08984375" customWidth="1"/>
    <col min="21" max="21" width="8.453125" customWidth="1"/>
  </cols>
  <sheetData>
    <row r="1" spans="1:21" ht="17.399999999999999" customHeight="1" x14ac:dyDescent="0.25">
      <c r="A1" s="8" t="s">
        <v>137</v>
      </c>
      <c r="B1" s="8"/>
      <c r="C1" s="8"/>
      <c r="D1" s="8"/>
      <c r="E1" s="8"/>
      <c r="F1" s="8"/>
      <c r="G1" s="8"/>
      <c r="H1" s="8"/>
      <c r="I1" s="8"/>
      <c r="J1" s="8"/>
      <c r="K1" s="57" t="s">
        <v>138</v>
      </c>
      <c r="L1" s="58"/>
      <c r="M1" s="58"/>
      <c r="N1" s="58"/>
      <c r="O1" s="58"/>
      <c r="P1" s="58"/>
      <c r="Q1" s="58"/>
      <c r="R1" s="58"/>
      <c r="S1" s="58"/>
      <c r="T1" s="58"/>
      <c r="U1" s="58"/>
    </row>
    <row r="2" spans="1:21" ht="16.5" customHeight="1" x14ac:dyDescent="0.25">
      <c r="A2" s="11"/>
      <c r="B2" s="11"/>
      <c r="C2" s="11"/>
      <c r="D2" s="11"/>
      <c r="E2" s="11"/>
      <c r="F2" s="11"/>
      <c r="G2" s="11"/>
      <c r="H2" s="11"/>
      <c r="I2" s="11"/>
      <c r="J2" s="11"/>
      <c r="K2" s="11"/>
      <c r="L2" s="12" t="s">
        <v>34</v>
      </c>
      <c r="M2" s="13" t="s">
        <v>35</v>
      </c>
      <c r="N2" s="13" t="s">
        <v>36</v>
      </c>
      <c r="O2" s="13" t="s">
        <v>37</v>
      </c>
      <c r="P2" s="13" t="s">
        <v>38</v>
      </c>
      <c r="Q2" s="13" t="s">
        <v>39</v>
      </c>
      <c r="R2" s="13" t="s">
        <v>40</v>
      </c>
      <c r="S2" s="13" t="s">
        <v>41</v>
      </c>
      <c r="T2" s="13" t="s">
        <v>42</v>
      </c>
      <c r="U2" s="13" t="s">
        <v>99</v>
      </c>
    </row>
    <row r="3" spans="1:21" ht="16.5" customHeight="1" x14ac:dyDescent="0.25">
      <c r="A3" s="7" t="s">
        <v>77</v>
      </c>
      <c r="B3" s="7"/>
      <c r="C3" s="7"/>
      <c r="D3" s="7"/>
      <c r="E3" s="7"/>
      <c r="F3" s="7"/>
      <c r="G3" s="7"/>
      <c r="H3" s="7"/>
      <c r="I3" s="7"/>
      <c r="J3" s="7"/>
      <c r="K3" s="7"/>
      <c r="L3" s="9"/>
      <c r="M3" s="10"/>
      <c r="N3" s="10"/>
      <c r="O3" s="10"/>
      <c r="P3" s="10"/>
      <c r="Q3" s="10"/>
      <c r="R3" s="10"/>
      <c r="S3" s="10"/>
      <c r="T3" s="10"/>
      <c r="U3" s="10"/>
    </row>
    <row r="4" spans="1:21" ht="16.5" customHeight="1" x14ac:dyDescent="0.25">
      <c r="A4" s="7"/>
      <c r="B4" s="7" t="s">
        <v>139</v>
      </c>
      <c r="C4" s="7"/>
      <c r="D4" s="7"/>
      <c r="E4" s="7"/>
      <c r="F4" s="7"/>
      <c r="G4" s="7"/>
      <c r="H4" s="7"/>
      <c r="I4" s="7"/>
      <c r="J4" s="7"/>
      <c r="K4" s="7"/>
      <c r="L4" s="9" t="s">
        <v>47</v>
      </c>
      <c r="M4" s="22">
        <v>695.2</v>
      </c>
      <c r="N4" s="22">
        <v>557.4</v>
      </c>
      <c r="O4" s="22">
        <v>587.5</v>
      </c>
      <c r="P4" s="22">
        <v>457.4</v>
      </c>
      <c r="Q4" s="22">
        <v>183.8</v>
      </c>
      <c r="R4" s="18">
        <v>40.1</v>
      </c>
      <c r="S4" s="18">
        <v>39.799999999999997</v>
      </c>
      <c r="T4" s="18">
        <v>19.7</v>
      </c>
      <c r="U4" s="20">
        <v>2581.3000000000002</v>
      </c>
    </row>
    <row r="5" spans="1:21" ht="16.5" customHeight="1" x14ac:dyDescent="0.25">
      <c r="A5" s="7"/>
      <c r="B5" s="7" t="s">
        <v>140</v>
      </c>
      <c r="C5" s="7"/>
      <c r="D5" s="7"/>
      <c r="E5" s="7"/>
      <c r="F5" s="7"/>
      <c r="G5" s="7"/>
      <c r="H5" s="7"/>
      <c r="I5" s="7"/>
      <c r="J5" s="7"/>
      <c r="K5" s="7"/>
      <c r="L5" s="9"/>
      <c r="M5" s="10"/>
      <c r="N5" s="10"/>
      <c r="O5" s="10"/>
      <c r="P5" s="10"/>
      <c r="Q5" s="10"/>
      <c r="R5" s="10"/>
      <c r="S5" s="10"/>
      <c r="T5" s="10"/>
      <c r="U5" s="10"/>
    </row>
    <row r="6" spans="1:21" ht="16.5" customHeight="1" x14ac:dyDescent="0.25">
      <c r="A6" s="7"/>
      <c r="B6" s="7"/>
      <c r="C6" s="7" t="s">
        <v>141</v>
      </c>
      <c r="D6" s="7"/>
      <c r="E6" s="7"/>
      <c r="F6" s="7"/>
      <c r="G6" s="7"/>
      <c r="H6" s="7"/>
      <c r="I6" s="7"/>
      <c r="J6" s="7"/>
      <c r="K6" s="7"/>
      <c r="L6" s="9" t="s">
        <v>47</v>
      </c>
      <c r="M6" s="20">
        <v>1084.5999999999999</v>
      </c>
      <c r="N6" s="22">
        <v>895.5</v>
      </c>
      <c r="O6" s="22">
        <v>359</v>
      </c>
      <c r="P6" s="22">
        <v>289</v>
      </c>
      <c r="Q6" s="22">
        <v>159.6</v>
      </c>
      <c r="R6" s="18">
        <v>17.5</v>
      </c>
      <c r="S6" s="18">
        <v>57.1</v>
      </c>
      <c r="T6" s="18">
        <v>22.3</v>
      </c>
      <c r="U6" s="20">
        <v>2885.2</v>
      </c>
    </row>
    <row r="7" spans="1:21" ht="16.5" customHeight="1" x14ac:dyDescent="0.25">
      <c r="A7" s="7"/>
      <c r="B7" s="7"/>
      <c r="C7" s="7" t="s">
        <v>142</v>
      </c>
      <c r="D7" s="7"/>
      <c r="E7" s="7"/>
      <c r="F7" s="7"/>
      <c r="G7" s="7"/>
      <c r="H7" s="7"/>
      <c r="I7" s="7"/>
      <c r="J7" s="7"/>
      <c r="K7" s="7"/>
      <c r="L7" s="9" t="s">
        <v>47</v>
      </c>
      <c r="M7" s="22">
        <v>275.3</v>
      </c>
      <c r="N7" s="22">
        <v>213.6</v>
      </c>
      <c r="O7" s="18">
        <v>62.4</v>
      </c>
      <c r="P7" s="18">
        <v>45.3</v>
      </c>
      <c r="Q7" s="18">
        <v>37.799999999999997</v>
      </c>
      <c r="R7" s="16">
        <v>3.2</v>
      </c>
      <c r="S7" s="16">
        <v>7.6</v>
      </c>
      <c r="T7" s="16">
        <v>3</v>
      </c>
      <c r="U7" s="22">
        <v>648.5</v>
      </c>
    </row>
    <row r="8" spans="1:21" ht="29.4" customHeight="1" x14ac:dyDescent="0.25">
      <c r="A8" s="7"/>
      <c r="B8" s="7"/>
      <c r="C8" s="59" t="s">
        <v>143</v>
      </c>
      <c r="D8" s="59"/>
      <c r="E8" s="59"/>
      <c r="F8" s="59"/>
      <c r="G8" s="59"/>
      <c r="H8" s="59"/>
      <c r="I8" s="59"/>
      <c r="J8" s="59"/>
      <c r="K8" s="59"/>
      <c r="L8" s="9" t="s">
        <v>47</v>
      </c>
      <c r="M8" s="16">
        <v>9.6</v>
      </c>
      <c r="N8" s="16">
        <v>8.1999999999999993</v>
      </c>
      <c r="O8" s="16">
        <v>3.2</v>
      </c>
      <c r="P8" s="16">
        <v>2.4</v>
      </c>
      <c r="Q8" s="16">
        <v>1.5</v>
      </c>
      <c r="R8" s="16">
        <v>0.2</v>
      </c>
      <c r="S8" s="16">
        <v>0.4</v>
      </c>
      <c r="T8" s="16">
        <v>0.2</v>
      </c>
      <c r="U8" s="18">
        <v>25.7</v>
      </c>
    </row>
    <row r="9" spans="1:21" ht="16.5" customHeight="1" x14ac:dyDescent="0.25">
      <c r="A9" s="7"/>
      <c r="B9" s="7"/>
      <c r="C9" s="7" t="s">
        <v>144</v>
      </c>
      <c r="D9" s="7"/>
      <c r="E9" s="7"/>
      <c r="F9" s="7"/>
      <c r="G9" s="7"/>
      <c r="H9" s="7"/>
      <c r="I9" s="7"/>
      <c r="J9" s="7"/>
      <c r="K9" s="7"/>
      <c r="L9" s="9" t="s">
        <v>47</v>
      </c>
      <c r="M9" s="20">
        <v>1369.5</v>
      </c>
      <c r="N9" s="20">
        <v>1117.3</v>
      </c>
      <c r="O9" s="22">
        <v>424.6</v>
      </c>
      <c r="P9" s="22">
        <v>336.8</v>
      </c>
      <c r="Q9" s="22">
        <v>198.9</v>
      </c>
      <c r="R9" s="18">
        <v>20.9</v>
      </c>
      <c r="S9" s="18">
        <v>65.099999999999994</v>
      </c>
      <c r="T9" s="18">
        <v>25.5</v>
      </c>
      <c r="U9" s="20">
        <v>3559.4</v>
      </c>
    </row>
    <row r="10" spans="1:21" ht="29.4" customHeight="1" x14ac:dyDescent="0.25">
      <c r="A10" s="7"/>
      <c r="B10" s="59" t="s">
        <v>145</v>
      </c>
      <c r="C10" s="59"/>
      <c r="D10" s="59"/>
      <c r="E10" s="59"/>
      <c r="F10" s="59"/>
      <c r="G10" s="59"/>
      <c r="H10" s="59"/>
      <c r="I10" s="59"/>
      <c r="J10" s="59"/>
      <c r="K10" s="59"/>
      <c r="L10" s="9" t="s">
        <v>47</v>
      </c>
      <c r="M10" s="16">
        <v>7.8</v>
      </c>
      <c r="N10" s="16">
        <v>5.6</v>
      </c>
      <c r="O10" s="16">
        <v>3.7</v>
      </c>
      <c r="P10" s="16">
        <v>3.5</v>
      </c>
      <c r="Q10" s="16">
        <v>1.4</v>
      </c>
      <c r="R10" s="16">
        <v>0.2</v>
      </c>
      <c r="S10" s="16">
        <v>0.2</v>
      </c>
      <c r="T10" s="16">
        <v>0.2</v>
      </c>
      <c r="U10" s="18">
        <v>23</v>
      </c>
    </row>
    <row r="11" spans="1:21" ht="16.5" customHeight="1" x14ac:dyDescent="0.25">
      <c r="A11" s="7"/>
      <c r="B11" s="7" t="s">
        <v>144</v>
      </c>
      <c r="C11" s="7"/>
      <c r="D11" s="7"/>
      <c r="E11" s="7"/>
      <c r="F11" s="7"/>
      <c r="G11" s="7"/>
      <c r="H11" s="7"/>
      <c r="I11" s="7"/>
      <c r="J11" s="7"/>
      <c r="K11" s="7"/>
      <c r="L11" s="9" t="s">
        <v>47</v>
      </c>
      <c r="M11" s="20">
        <v>2072.5</v>
      </c>
      <c r="N11" s="20">
        <v>1680.3</v>
      </c>
      <c r="O11" s="20">
        <v>1015.9</v>
      </c>
      <c r="P11" s="22">
        <v>797.7</v>
      </c>
      <c r="Q11" s="22">
        <v>384.1</v>
      </c>
      <c r="R11" s="18">
        <v>61.2</v>
      </c>
      <c r="S11" s="22">
        <v>105.2</v>
      </c>
      <c r="T11" s="18">
        <v>45.4</v>
      </c>
      <c r="U11" s="20">
        <v>6163.7</v>
      </c>
    </row>
    <row r="12" spans="1:21" ht="16.5" customHeight="1" x14ac:dyDescent="0.25">
      <c r="A12" s="7"/>
      <c r="B12" s="7" t="s">
        <v>139</v>
      </c>
      <c r="C12" s="7"/>
      <c r="D12" s="7"/>
      <c r="E12" s="7"/>
      <c r="F12" s="7"/>
      <c r="G12" s="7"/>
      <c r="H12" s="7"/>
      <c r="I12" s="7"/>
      <c r="J12" s="7"/>
      <c r="K12" s="7"/>
      <c r="L12" s="9" t="s">
        <v>67</v>
      </c>
      <c r="M12" s="18">
        <v>33.5</v>
      </c>
      <c r="N12" s="18">
        <v>33.200000000000003</v>
      </c>
      <c r="O12" s="18">
        <v>57.8</v>
      </c>
      <c r="P12" s="18">
        <v>57.3</v>
      </c>
      <c r="Q12" s="18">
        <v>47.8</v>
      </c>
      <c r="R12" s="18">
        <v>65.5</v>
      </c>
      <c r="S12" s="18">
        <v>37.799999999999997</v>
      </c>
      <c r="T12" s="18">
        <v>43.4</v>
      </c>
      <c r="U12" s="18">
        <v>41.9</v>
      </c>
    </row>
    <row r="13" spans="1:21" ht="16.5" customHeight="1" x14ac:dyDescent="0.25">
      <c r="A13" s="7"/>
      <c r="B13" s="7" t="s">
        <v>140</v>
      </c>
      <c r="C13" s="7"/>
      <c r="D13" s="7"/>
      <c r="E13" s="7"/>
      <c r="F13" s="7"/>
      <c r="G13" s="7"/>
      <c r="H13" s="7"/>
      <c r="I13" s="7"/>
      <c r="J13" s="7"/>
      <c r="K13" s="7"/>
      <c r="L13" s="9"/>
      <c r="M13" s="10"/>
      <c r="N13" s="10"/>
      <c r="O13" s="10"/>
      <c r="P13" s="10"/>
      <c r="Q13" s="10"/>
      <c r="R13" s="10"/>
      <c r="S13" s="10"/>
      <c r="T13" s="10"/>
      <c r="U13" s="10"/>
    </row>
    <row r="14" spans="1:21" ht="16.5" customHeight="1" x14ac:dyDescent="0.25">
      <c r="A14" s="7"/>
      <c r="B14" s="7"/>
      <c r="C14" s="7" t="s">
        <v>141</v>
      </c>
      <c r="D14" s="7"/>
      <c r="E14" s="7"/>
      <c r="F14" s="7"/>
      <c r="G14" s="7"/>
      <c r="H14" s="7"/>
      <c r="I14" s="7"/>
      <c r="J14" s="7"/>
      <c r="K14" s="7"/>
      <c r="L14" s="9" t="s">
        <v>67</v>
      </c>
      <c r="M14" s="18">
        <v>79.2</v>
      </c>
      <c r="N14" s="18">
        <v>80.099999999999994</v>
      </c>
      <c r="O14" s="18">
        <v>84.5</v>
      </c>
      <c r="P14" s="18">
        <v>85.8</v>
      </c>
      <c r="Q14" s="18">
        <v>80.3</v>
      </c>
      <c r="R14" s="18">
        <v>83.7</v>
      </c>
      <c r="S14" s="18">
        <v>87.7</v>
      </c>
      <c r="T14" s="18">
        <v>87.4</v>
      </c>
      <c r="U14" s="18">
        <v>81.099999999999994</v>
      </c>
    </row>
    <row r="15" spans="1:21" ht="16.5" customHeight="1" x14ac:dyDescent="0.25">
      <c r="A15" s="7"/>
      <c r="B15" s="7"/>
      <c r="C15" s="7" t="s">
        <v>142</v>
      </c>
      <c r="D15" s="7"/>
      <c r="E15" s="7"/>
      <c r="F15" s="7"/>
      <c r="G15" s="7"/>
      <c r="H15" s="7"/>
      <c r="I15" s="7"/>
      <c r="J15" s="7"/>
      <c r="K15" s="7"/>
      <c r="L15" s="9" t="s">
        <v>67</v>
      </c>
      <c r="M15" s="18">
        <v>20.100000000000001</v>
      </c>
      <c r="N15" s="18">
        <v>19.100000000000001</v>
      </c>
      <c r="O15" s="18">
        <v>14.7</v>
      </c>
      <c r="P15" s="18">
        <v>13.5</v>
      </c>
      <c r="Q15" s="18">
        <v>19</v>
      </c>
      <c r="R15" s="18">
        <v>15.5</v>
      </c>
      <c r="S15" s="18">
        <v>11.7</v>
      </c>
      <c r="T15" s="18">
        <v>11.7</v>
      </c>
      <c r="U15" s="18">
        <v>18.2</v>
      </c>
    </row>
    <row r="16" spans="1:21" ht="29.4" customHeight="1" x14ac:dyDescent="0.25">
      <c r="A16" s="7"/>
      <c r="B16" s="7"/>
      <c r="C16" s="59" t="s">
        <v>143</v>
      </c>
      <c r="D16" s="59"/>
      <c r="E16" s="59"/>
      <c r="F16" s="59"/>
      <c r="G16" s="59"/>
      <c r="H16" s="59"/>
      <c r="I16" s="59"/>
      <c r="J16" s="59"/>
      <c r="K16" s="59"/>
      <c r="L16" s="9" t="s">
        <v>67</v>
      </c>
      <c r="M16" s="16">
        <v>0.7</v>
      </c>
      <c r="N16" s="16">
        <v>0.7</v>
      </c>
      <c r="O16" s="16">
        <v>0.7</v>
      </c>
      <c r="P16" s="16">
        <v>0.7</v>
      </c>
      <c r="Q16" s="16">
        <v>0.7</v>
      </c>
      <c r="R16" s="16">
        <v>0.9</v>
      </c>
      <c r="S16" s="16">
        <v>0.6</v>
      </c>
      <c r="T16" s="16">
        <v>0.9</v>
      </c>
      <c r="U16" s="16">
        <v>0.7</v>
      </c>
    </row>
    <row r="17" spans="1:21" ht="16.5" customHeight="1" x14ac:dyDescent="0.25">
      <c r="A17" s="7"/>
      <c r="B17" s="7"/>
      <c r="C17" s="7" t="s">
        <v>144</v>
      </c>
      <c r="D17" s="7"/>
      <c r="E17" s="7"/>
      <c r="F17" s="7"/>
      <c r="G17" s="7"/>
      <c r="H17" s="7"/>
      <c r="I17" s="7"/>
      <c r="J17" s="7"/>
      <c r="K17" s="7"/>
      <c r="L17" s="9" t="s">
        <v>67</v>
      </c>
      <c r="M17" s="22">
        <v>100</v>
      </c>
      <c r="N17" s="22">
        <v>100</v>
      </c>
      <c r="O17" s="22">
        <v>100</v>
      </c>
      <c r="P17" s="22">
        <v>100</v>
      </c>
      <c r="Q17" s="22">
        <v>100</v>
      </c>
      <c r="R17" s="22">
        <v>100</v>
      </c>
      <c r="S17" s="22">
        <v>100</v>
      </c>
      <c r="T17" s="22">
        <v>100</v>
      </c>
      <c r="U17" s="22">
        <v>100</v>
      </c>
    </row>
    <row r="18" spans="1:21" ht="16.5" customHeight="1" x14ac:dyDescent="0.25">
      <c r="A18" s="7"/>
      <c r="B18" s="7" t="s">
        <v>144</v>
      </c>
      <c r="C18" s="7"/>
      <c r="D18" s="7"/>
      <c r="E18" s="7"/>
      <c r="F18" s="7"/>
      <c r="G18" s="7"/>
      <c r="H18" s="7"/>
      <c r="I18" s="7"/>
      <c r="J18" s="7"/>
      <c r="K18" s="7"/>
      <c r="L18" s="9" t="s">
        <v>67</v>
      </c>
      <c r="M18" s="16">
        <v>0.4</v>
      </c>
      <c r="N18" s="16">
        <v>0.3</v>
      </c>
      <c r="O18" s="16">
        <v>0.4</v>
      </c>
      <c r="P18" s="16">
        <v>0.4</v>
      </c>
      <c r="Q18" s="16">
        <v>0.4</v>
      </c>
      <c r="R18" s="16">
        <v>0.4</v>
      </c>
      <c r="S18" s="16">
        <v>0.2</v>
      </c>
      <c r="T18" s="16">
        <v>0.4</v>
      </c>
      <c r="U18" s="16">
        <v>0.4</v>
      </c>
    </row>
    <row r="19" spans="1:21" ht="16.5" customHeight="1" x14ac:dyDescent="0.25">
      <c r="A19" s="7" t="s">
        <v>82</v>
      </c>
      <c r="B19" s="7"/>
      <c r="C19" s="7"/>
      <c r="D19" s="7"/>
      <c r="E19" s="7"/>
      <c r="F19" s="7"/>
      <c r="G19" s="7"/>
      <c r="H19" s="7"/>
      <c r="I19" s="7"/>
      <c r="J19" s="7"/>
      <c r="K19" s="7"/>
      <c r="L19" s="9"/>
      <c r="M19" s="10"/>
      <c r="N19" s="10"/>
      <c r="O19" s="10"/>
      <c r="P19" s="10"/>
      <c r="Q19" s="10"/>
      <c r="R19" s="10"/>
      <c r="S19" s="10"/>
      <c r="T19" s="10"/>
      <c r="U19" s="10"/>
    </row>
    <row r="20" spans="1:21" ht="16.5" customHeight="1" x14ac:dyDescent="0.25">
      <c r="A20" s="7"/>
      <c r="B20" s="7" t="s">
        <v>139</v>
      </c>
      <c r="C20" s="7"/>
      <c r="D20" s="7"/>
      <c r="E20" s="7"/>
      <c r="F20" s="7"/>
      <c r="G20" s="7"/>
      <c r="H20" s="7"/>
      <c r="I20" s="7"/>
      <c r="J20" s="7"/>
      <c r="K20" s="7"/>
      <c r="L20" s="9" t="s">
        <v>47</v>
      </c>
      <c r="M20" s="22">
        <v>667.4</v>
      </c>
      <c r="N20" s="22">
        <v>525</v>
      </c>
      <c r="O20" s="22">
        <v>565.5</v>
      </c>
      <c r="P20" s="22">
        <v>432.9</v>
      </c>
      <c r="Q20" s="22">
        <v>188.1</v>
      </c>
      <c r="R20" s="18">
        <v>40.700000000000003</v>
      </c>
      <c r="S20" s="18">
        <v>38.299999999999997</v>
      </c>
      <c r="T20" s="18">
        <v>17.5</v>
      </c>
      <c r="U20" s="20">
        <v>2475.6999999999998</v>
      </c>
    </row>
    <row r="21" spans="1:21" ht="16.5" customHeight="1" x14ac:dyDescent="0.25">
      <c r="A21" s="7"/>
      <c r="B21" s="7" t="s">
        <v>140</v>
      </c>
      <c r="C21" s="7"/>
      <c r="D21" s="7"/>
      <c r="E21" s="7"/>
      <c r="F21" s="7"/>
      <c r="G21" s="7"/>
      <c r="H21" s="7"/>
      <c r="I21" s="7"/>
      <c r="J21" s="7"/>
      <c r="K21" s="7"/>
      <c r="L21" s="9"/>
      <c r="M21" s="10"/>
      <c r="N21" s="10"/>
      <c r="O21" s="10"/>
      <c r="P21" s="10"/>
      <c r="Q21" s="10"/>
      <c r="R21" s="10"/>
      <c r="S21" s="10"/>
      <c r="T21" s="10"/>
      <c r="U21" s="10"/>
    </row>
    <row r="22" spans="1:21" ht="16.5" customHeight="1" x14ac:dyDescent="0.25">
      <c r="A22" s="7"/>
      <c r="B22" s="7"/>
      <c r="C22" s="7" t="s">
        <v>141</v>
      </c>
      <c r="D22" s="7"/>
      <c r="E22" s="7"/>
      <c r="F22" s="7"/>
      <c r="G22" s="7"/>
      <c r="H22" s="7"/>
      <c r="I22" s="7"/>
      <c r="J22" s="7"/>
      <c r="K22" s="7"/>
      <c r="L22" s="9" t="s">
        <v>47</v>
      </c>
      <c r="M22" s="22">
        <v>876.1</v>
      </c>
      <c r="N22" s="22">
        <v>695.6</v>
      </c>
      <c r="O22" s="22">
        <v>269.8</v>
      </c>
      <c r="P22" s="22">
        <v>209.2</v>
      </c>
      <c r="Q22" s="22">
        <v>129.69999999999999</v>
      </c>
      <c r="R22" s="18">
        <v>14.3</v>
      </c>
      <c r="S22" s="18">
        <v>41.7</v>
      </c>
      <c r="T22" s="18">
        <v>14.3</v>
      </c>
      <c r="U22" s="20">
        <v>2251</v>
      </c>
    </row>
    <row r="23" spans="1:21" ht="16.5" customHeight="1" x14ac:dyDescent="0.25">
      <c r="A23" s="7"/>
      <c r="B23" s="7"/>
      <c r="C23" s="7" t="s">
        <v>142</v>
      </c>
      <c r="D23" s="7"/>
      <c r="E23" s="7"/>
      <c r="F23" s="7"/>
      <c r="G23" s="7"/>
      <c r="H23" s="7"/>
      <c r="I23" s="7"/>
      <c r="J23" s="7"/>
      <c r="K23" s="7"/>
      <c r="L23" s="9" t="s">
        <v>47</v>
      </c>
      <c r="M23" s="22">
        <v>218.1</v>
      </c>
      <c r="N23" s="22">
        <v>171.6</v>
      </c>
      <c r="O23" s="18">
        <v>45.9</v>
      </c>
      <c r="P23" s="18">
        <v>35.5</v>
      </c>
      <c r="Q23" s="18">
        <v>31.8</v>
      </c>
      <c r="R23" s="16">
        <v>2.4</v>
      </c>
      <c r="S23" s="16">
        <v>5.7</v>
      </c>
      <c r="T23" s="16">
        <v>2.2999999999999998</v>
      </c>
      <c r="U23" s="22">
        <v>513.6</v>
      </c>
    </row>
    <row r="24" spans="1:21" ht="29.4" customHeight="1" x14ac:dyDescent="0.25">
      <c r="A24" s="7"/>
      <c r="B24" s="7"/>
      <c r="C24" s="59" t="s">
        <v>143</v>
      </c>
      <c r="D24" s="59"/>
      <c r="E24" s="59"/>
      <c r="F24" s="59"/>
      <c r="G24" s="59"/>
      <c r="H24" s="59"/>
      <c r="I24" s="59"/>
      <c r="J24" s="59"/>
      <c r="K24" s="59"/>
      <c r="L24" s="9" t="s">
        <v>47</v>
      </c>
      <c r="M24" s="16">
        <v>7.6</v>
      </c>
      <c r="N24" s="16">
        <v>5.3</v>
      </c>
      <c r="O24" s="16">
        <v>4.2</v>
      </c>
      <c r="P24" s="16">
        <v>8.1999999999999993</v>
      </c>
      <c r="Q24" s="16">
        <v>1.8</v>
      </c>
      <c r="R24" s="16">
        <v>0.2</v>
      </c>
      <c r="S24" s="16">
        <v>0.3</v>
      </c>
      <c r="T24" s="16">
        <v>0.9</v>
      </c>
      <c r="U24" s="18">
        <v>29</v>
      </c>
    </row>
    <row r="25" spans="1:21" ht="16.5" customHeight="1" x14ac:dyDescent="0.25">
      <c r="A25" s="7"/>
      <c r="B25" s="7"/>
      <c r="C25" s="7" t="s">
        <v>144</v>
      </c>
      <c r="D25" s="7"/>
      <c r="E25" s="7"/>
      <c r="F25" s="7"/>
      <c r="G25" s="7"/>
      <c r="H25" s="7"/>
      <c r="I25" s="7"/>
      <c r="J25" s="7"/>
      <c r="K25" s="7"/>
      <c r="L25" s="9" t="s">
        <v>47</v>
      </c>
      <c r="M25" s="20">
        <v>1101.9000000000001</v>
      </c>
      <c r="N25" s="22">
        <v>872.4</v>
      </c>
      <c r="O25" s="22">
        <v>319.89999999999998</v>
      </c>
      <c r="P25" s="22">
        <v>253</v>
      </c>
      <c r="Q25" s="22">
        <v>163.30000000000001</v>
      </c>
      <c r="R25" s="18">
        <v>16.8</v>
      </c>
      <c r="S25" s="18">
        <v>47.6</v>
      </c>
      <c r="T25" s="18">
        <v>17.5</v>
      </c>
      <c r="U25" s="20">
        <v>2793.6</v>
      </c>
    </row>
    <row r="26" spans="1:21" ht="29.4" customHeight="1" x14ac:dyDescent="0.25">
      <c r="A26" s="7"/>
      <c r="B26" s="59" t="s">
        <v>145</v>
      </c>
      <c r="C26" s="59"/>
      <c r="D26" s="59"/>
      <c r="E26" s="59"/>
      <c r="F26" s="59"/>
      <c r="G26" s="59"/>
      <c r="H26" s="59"/>
      <c r="I26" s="59"/>
      <c r="J26" s="59"/>
      <c r="K26" s="59"/>
      <c r="L26" s="9" t="s">
        <v>47</v>
      </c>
      <c r="M26" s="16">
        <v>9.1999999999999993</v>
      </c>
      <c r="N26" s="16">
        <v>7.9</v>
      </c>
      <c r="O26" s="16">
        <v>3.1</v>
      </c>
      <c r="P26" s="16">
        <v>2.2999999999999998</v>
      </c>
      <c r="Q26" s="16">
        <v>1.6</v>
      </c>
      <c r="R26" s="16">
        <v>0.1</v>
      </c>
      <c r="S26" s="16">
        <v>0.4</v>
      </c>
      <c r="T26" s="16">
        <v>0.2</v>
      </c>
      <c r="U26" s="18">
        <v>24.9</v>
      </c>
    </row>
    <row r="27" spans="1:21" ht="16.5" customHeight="1" x14ac:dyDescent="0.25">
      <c r="A27" s="7"/>
      <c r="B27" s="7" t="s">
        <v>144</v>
      </c>
      <c r="C27" s="7"/>
      <c r="D27" s="7"/>
      <c r="E27" s="7"/>
      <c r="F27" s="7"/>
      <c r="G27" s="7"/>
      <c r="H27" s="7"/>
      <c r="I27" s="7"/>
      <c r="J27" s="7"/>
      <c r="K27" s="7"/>
      <c r="L27" s="9" t="s">
        <v>47</v>
      </c>
      <c r="M27" s="20">
        <v>1778.6</v>
      </c>
      <c r="N27" s="20">
        <v>1405.3</v>
      </c>
      <c r="O27" s="22">
        <v>888.6</v>
      </c>
      <c r="P27" s="22">
        <v>688.2</v>
      </c>
      <c r="Q27" s="22">
        <v>353</v>
      </c>
      <c r="R27" s="18">
        <v>57.7</v>
      </c>
      <c r="S27" s="18">
        <v>86.3</v>
      </c>
      <c r="T27" s="18">
        <v>35.200000000000003</v>
      </c>
      <c r="U27" s="20">
        <v>5294.2</v>
      </c>
    </row>
    <row r="28" spans="1:21" ht="16.5" customHeight="1" x14ac:dyDescent="0.25">
      <c r="A28" s="7"/>
      <c r="B28" s="7" t="s">
        <v>139</v>
      </c>
      <c r="C28" s="7"/>
      <c r="D28" s="7"/>
      <c r="E28" s="7"/>
      <c r="F28" s="7"/>
      <c r="G28" s="7"/>
      <c r="H28" s="7"/>
      <c r="I28" s="7"/>
      <c r="J28" s="7"/>
      <c r="K28" s="7"/>
      <c r="L28" s="9" t="s">
        <v>67</v>
      </c>
      <c r="M28" s="18">
        <v>37.5</v>
      </c>
      <c r="N28" s="18">
        <v>37.4</v>
      </c>
      <c r="O28" s="18">
        <v>63.6</v>
      </c>
      <c r="P28" s="18">
        <v>62.9</v>
      </c>
      <c r="Q28" s="18">
        <v>53.3</v>
      </c>
      <c r="R28" s="18">
        <v>70.599999999999994</v>
      </c>
      <c r="S28" s="18">
        <v>44.3</v>
      </c>
      <c r="T28" s="18">
        <v>49.8</v>
      </c>
      <c r="U28" s="18">
        <v>46.8</v>
      </c>
    </row>
    <row r="29" spans="1:21" ht="16.5" customHeight="1" x14ac:dyDescent="0.25">
      <c r="A29" s="7"/>
      <c r="B29" s="7" t="s">
        <v>140</v>
      </c>
      <c r="C29" s="7"/>
      <c r="D29" s="7"/>
      <c r="E29" s="7"/>
      <c r="F29" s="7"/>
      <c r="G29" s="7"/>
      <c r="H29" s="7"/>
      <c r="I29" s="7"/>
      <c r="J29" s="7"/>
      <c r="K29" s="7"/>
      <c r="L29" s="9"/>
      <c r="M29" s="10"/>
      <c r="N29" s="10"/>
      <c r="O29" s="10"/>
      <c r="P29" s="10"/>
      <c r="Q29" s="10"/>
      <c r="R29" s="10"/>
      <c r="S29" s="10"/>
      <c r="T29" s="10"/>
      <c r="U29" s="10"/>
    </row>
    <row r="30" spans="1:21" ht="16.5" customHeight="1" x14ac:dyDescent="0.25">
      <c r="A30" s="7"/>
      <c r="B30" s="7"/>
      <c r="C30" s="7" t="s">
        <v>141</v>
      </c>
      <c r="D30" s="7"/>
      <c r="E30" s="7"/>
      <c r="F30" s="7"/>
      <c r="G30" s="7"/>
      <c r="H30" s="7"/>
      <c r="I30" s="7"/>
      <c r="J30" s="7"/>
      <c r="K30" s="7"/>
      <c r="L30" s="9" t="s">
        <v>67</v>
      </c>
      <c r="M30" s="18">
        <v>79.5</v>
      </c>
      <c r="N30" s="18">
        <v>79.7</v>
      </c>
      <c r="O30" s="18">
        <v>84.3</v>
      </c>
      <c r="P30" s="18">
        <v>82.7</v>
      </c>
      <c r="Q30" s="18">
        <v>79.5</v>
      </c>
      <c r="R30" s="18">
        <v>84.7</v>
      </c>
      <c r="S30" s="18">
        <v>87.4</v>
      </c>
      <c r="T30" s="18">
        <v>81.599999999999994</v>
      </c>
      <c r="U30" s="18">
        <v>80.599999999999994</v>
      </c>
    </row>
    <row r="31" spans="1:21" ht="16.5" customHeight="1" x14ac:dyDescent="0.25">
      <c r="A31" s="7"/>
      <c r="B31" s="7"/>
      <c r="C31" s="7" t="s">
        <v>142</v>
      </c>
      <c r="D31" s="7"/>
      <c r="E31" s="7"/>
      <c r="F31" s="7"/>
      <c r="G31" s="7"/>
      <c r="H31" s="7"/>
      <c r="I31" s="7"/>
      <c r="J31" s="7"/>
      <c r="K31" s="7"/>
      <c r="L31" s="9" t="s">
        <v>67</v>
      </c>
      <c r="M31" s="18">
        <v>19.8</v>
      </c>
      <c r="N31" s="18">
        <v>19.7</v>
      </c>
      <c r="O31" s="18">
        <v>14.4</v>
      </c>
      <c r="P31" s="18">
        <v>14</v>
      </c>
      <c r="Q31" s="18">
        <v>19.399999999999999</v>
      </c>
      <c r="R31" s="18">
        <v>14</v>
      </c>
      <c r="S31" s="18">
        <v>12.1</v>
      </c>
      <c r="T31" s="18">
        <v>13.4</v>
      </c>
      <c r="U31" s="18">
        <v>18.399999999999999</v>
      </c>
    </row>
    <row r="32" spans="1:21" ht="29.4" customHeight="1" x14ac:dyDescent="0.25">
      <c r="A32" s="7"/>
      <c r="B32" s="7"/>
      <c r="C32" s="59" t="s">
        <v>143</v>
      </c>
      <c r="D32" s="59"/>
      <c r="E32" s="59"/>
      <c r="F32" s="59"/>
      <c r="G32" s="59"/>
      <c r="H32" s="59"/>
      <c r="I32" s="59"/>
      <c r="J32" s="59"/>
      <c r="K32" s="59"/>
      <c r="L32" s="9" t="s">
        <v>67</v>
      </c>
      <c r="M32" s="16">
        <v>0.7</v>
      </c>
      <c r="N32" s="16">
        <v>0.6</v>
      </c>
      <c r="O32" s="16">
        <v>1.3</v>
      </c>
      <c r="P32" s="16">
        <v>3.3</v>
      </c>
      <c r="Q32" s="16">
        <v>1.1000000000000001</v>
      </c>
      <c r="R32" s="16">
        <v>1.2</v>
      </c>
      <c r="S32" s="16">
        <v>0.5</v>
      </c>
      <c r="T32" s="16">
        <v>5</v>
      </c>
      <c r="U32" s="16">
        <v>1</v>
      </c>
    </row>
    <row r="33" spans="1:21" ht="16.5" customHeight="1" x14ac:dyDescent="0.25">
      <c r="A33" s="7"/>
      <c r="B33" s="7"/>
      <c r="C33" s="7" t="s">
        <v>144</v>
      </c>
      <c r="D33" s="7"/>
      <c r="E33" s="7"/>
      <c r="F33" s="7"/>
      <c r="G33" s="7"/>
      <c r="H33" s="7"/>
      <c r="I33" s="7"/>
      <c r="J33" s="7"/>
      <c r="K33" s="7"/>
      <c r="L33" s="9" t="s">
        <v>67</v>
      </c>
      <c r="M33" s="22">
        <v>100</v>
      </c>
      <c r="N33" s="22">
        <v>100</v>
      </c>
      <c r="O33" s="22">
        <v>100</v>
      </c>
      <c r="P33" s="22">
        <v>100</v>
      </c>
      <c r="Q33" s="22">
        <v>100</v>
      </c>
      <c r="R33" s="22">
        <v>100</v>
      </c>
      <c r="S33" s="22">
        <v>100</v>
      </c>
      <c r="T33" s="22">
        <v>100</v>
      </c>
      <c r="U33" s="22">
        <v>100</v>
      </c>
    </row>
    <row r="34" spans="1:21" ht="16.5" customHeight="1" x14ac:dyDescent="0.25">
      <c r="A34" s="7"/>
      <c r="B34" s="7" t="s">
        <v>144</v>
      </c>
      <c r="C34" s="7"/>
      <c r="D34" s="7"/>
      <c r="E34" s="7"/>
      <c r="F34" s="7"/>
      <c r="G34" s="7"/>
      <c r="H34" s="7"/>
      <c r="I34" s="7"/>
      <c r="J34" s="7"/>
      <c r="K34" s="7"/>
      <c r="L34" s="9" t="s">
        <v>67</v>
      </c>
      <c r="M34" s="16">
        <v>0.5</v>
      </c>
      <c r="N34" s="16">
        <v>0.6</v>
      </c>
      <c r="O34" s="16">
        <v>0.4</v>
      </c>
      <c r="P34" s="16">
        <v>0.3</v>
      </c>
      <c r="Q34" s="16">
        <v>0.5</v>
      </c>
      <c r="R34" s="16">
        <v>0.2</v>
      </c>
      <c r="S34" s="16">
        <v>0.5</v>
      </c>
      <c r="T34" s="16">
        <v>0.5</v>
      </c>
      <c r="U34" s="16">
        <v>0.5</v>
      </c>
    </row>
    <row r="35" spans="1:21" ht="16.5" customHeight="1" x14ac:dyDescent="0.25">
      <c r="A35" s="7" t="s">
        <v>146</v>
      </c>
      <c r="B35" s="7"/>
      <c r="C35" s="7"/>
      <c r="D35" s="7"/>
      <c r="E35" s="7"/>
      <c r="F35" s="7"/>
      <c r="G35" s="7"/>
      <c r="H35" s="7"/>
      <c r="I35" s="7"/>
      <c r="J35" s="7"/>
      <c r="K35" s="7"/>
      <c r="L35" s="9"/>
      <c r="M35" s="10"/>
      <c r="N35" s="10"/>
      <c r="O35" s="10"/>
      <c r="P35" s="10"/>
      <c r="Q35" s="10"/>
      <c r="R35" s="10"/>
      <c r="S35" s="10"/>
      <c r="T35" s="10"/>
      <c r="U35" s="10"/>
    </row>
    <row r="36" spans="1:21" ht="16.5" customHeight="1" x14ac:dyDescent="0.25">
      <c r="A36" s="7"/>
      <c r="B36" s="7" t="s">
        <v>139</v>
      </c>
      <c r="C36" s="7"/>
      <c r="D36" s="7"/>
      <c r="E36" s="7"/>
      <c r="F36" s="7"/>
      <c r="G36" s="7"/>
      <c r="H36" s="7"/>
      <c r="I36" s="7"/>
      <c r="J36" s="7"/>
      <c r="K36" s="7"/>
      <c r="L36" s="9" t="s">
        <v>47</v>
      </c>
      <c r="M36" s="22">
        <v>626.4</v>
      </c>
      <c r="N36" s="22">
        <v>477</v>
      </c>
      <c r="O36" s="22">
        <v>476.8</v>
      </c>
      <c r="P36" s="22">
        <v>366</v>
      </c>
      <c r="Q36" s="22">
        <v>182.6</v>
      </c>
      <c r="R36" s="18">
        <v>38.1</v>
      </c>
      <c r="S36" s="18">
        <v>36.200000000000003</v>
      </c>
      <c r="T36" s="18">
        <v>16.100000000000001</v>
      </c>
      <c r="U36" s="20">
        <v>2219.4</v>
      </c>
    </row>
    <row r="37" spans="1:21" ht="16.5" customHeight="1" x14ac:dyDescent="0.25">
      <c r="A37" s="7"/>
      <c r="B37" s="7" t="s">
        <v>140</v>
      </c>
      <c r="C37" s="7"/>
      <c r="D37" s="7"/>
      <c r="E37" s="7"/>
      <c r="F37" s="7"/>
      <c r="G37" s="7"/>
      <c r="H37" s="7"/>
      <c r="I37" s="7"/>
      <c r="J37" s="7"/>
      <c r="K37" s="7"/>
      <c r="L37" s="9"/>
      <c r="M37" s="10"/>
      <c r="N37" s="10"/>
      <c r="O37" s="10"/>
      <c r="P37" s="10"/>
      <c r="Q37" s="10"/>
      <c r="R37" s="10"/>
      <c r="S37" s="10"/>
      <c r="T37" s="10"/>
      <c r="U37" s="10"/>
    </row>
    <row r="38" spans="1:21" ht="16.5" customHeight="1" x14ac:dyDescent="0.25">
      <c r="A38" s="7"/>
      <c r="B38" s="7"/>
      <c r="C38" s="7" t="s">
        <v>141</v>
      </c>
      <c r="D38" s="7"/>
      <c r="E38" s="7"/>
      <c r="F38" s="7"/>
      <c r="G38" s="7"/>
      <c r="H38" s="7"/>
      <c r="I38" s="7"/>
      <c r="J38" s="7"/>
      <c r="K38" s="7"/>
      <c r="L38" s="9" t="s">
        <v>47</v>
      </c>
      <c r="M38" s="22">
        <v>718.3</v>
      </c>
      <c r="N38" s="22">
        <v>532.70000000000005</v>
      </c>
      <c r="O38" s="22">
        <v>180.9</v>
      </c>
      <c r="P38" s="22">
        <v>134.6</v>
      </c>
      <c r="Q38" s="18">
        <v>95.8</v>
      </c>
      <c r="R38" s="18">
        <v>10.5</v>
      </c>
      <c r="S38" s="18">
        <v>29.2</v>
      </c>
      <c r="T38" s="16">
        <v>8.4</v>
      </c>
      <c r="U38" s="20">
        <v>1710.7</v>
      </c>
    </row>
    <row r="39" spans="1:21" ht="16.5" customHeight="1" x14ac:dyDescent="0.25">
      <c r="A39" s="7"/>
      <c r="B39" s="7"/>
      <c r="C39" s="7" t="s">
        <v>142</v>
      </c>
      <c r="D39" s="7"/>
      <c r="E39" s="7"/>
      <c r="F39" s="7"/>
      <c r="G39" s="7"/>
      <c r="H39" s="7"/>
      <c r="I39" s="7"/>
      <c r="J39" s="7"/>
      <c r="K39" s="7"/>
      <c r="L39" s="9" t="s">
        <v>47</v>
      </c>
      <c r="M39" s="22">
        <v>194.8</v>
      </c>
      <c r="N39" s="22">
        <v>151.5</v>
      </c>
      <c r="O39" s="18">
        <v>35.700000000000003</v>
      </c>
      <c r="P39" s="18">
        <v>26.8</v>
      </c>
      <c r="Q39" s="18">
        <v>26.5</v>
      </c>
      <c r="R39" s="16">
        <v>1.6</v>
      </c>
      <c r="S39" s="16">
        <v>4.4000000000000004</v>
      </c>
      <c r="T39" s="16">
        <v>1.8</v>
      </c>
      <c r="U39" s="22">
        <v>443.2</v>
      </c>
    </row>
    <row r="40" spans="1:21" ht="29.4" customHeight="1" x14ac:dyDescent="0.25">
      <c r="A40" s="7"/>
      <c r="B40" s="7"/>
      <c r="C40" s="59" t="s">
        <v>143</v>
      </c>
      <c r="D40" s="59"/>
      <c r="E40" s="59"/>
      <c r="F40" s="59"/>
      <c r="G40" s="59"/>
      <c r="H40" s="59"/>
      <c r="I40" s="59"/>
      <c r="J40" s="59"/>
      <c r="K40" s="59"/>
      <c r="L40" s="9" t="s">
        <v>47</v>
      </c>
      <c r="M40" s="16">
        <v>8.8000000000000007</v>
      </c>
      <c r="N40" s="16">
        <v>7.2</v>
      </c>
      <c r="O40" s="16">
        <v>2.2999999999999998</v>
      </c>
      <c r="P40" s="16">
        <v>1.6</v>
      </c>
      <c r="Q40" s="16">
        <v>1.3</v>
      </c>
      <c r="R40" s="16">
        <v>0.1</v>
      </c>
      <c r="S40" s="16">
        <v>0.3</v>
      </c>
      <c r="T40" s="16">
        <v>0.1</v>
      </c>
      <c r="U40" s="18">
        <v>21.8</v>
      </c>
    </row>
    <row r="41" spans="1:21" ht="16.5" customHeight="1" x14ac:dyDescent="0.25">
      <c r="A41" s="7"/>
      <c r="B41" s="7"/>
      <c r="C41" s="7" t="s">
        <v>144</v>
      </c>
      <c r="D41" s="7"/>
      <c r="E41" s="7"/>
      <c r="F41" s="7"/>
      <c r="G41" s="7"/>
      <c r="H41" s="7"/>
      <c r="I41" s="7"/>
      <c r="J41" s="7"/>
      <c r="K41" s="7"/>
      <c r="L41" s="9" t="s">
        <v>47</v>
      </c>
      <c r="M41" s="22">
        <v>921.9</v>
      </c>
      <c r="N41" s="22">
        <v>691.4</v>
      </c>
      <c r="O41" s="22">
        <v>219</v>
      </c>
      <c r="P41" s="22">
        <v>163</v>
      </c>
      <c r="Q41" s="22">
        <v>123.6</v>
      </c>
      <c r="R41" s="18">
        <v>12.2</v>
      </c>
      <c r="S41" s="18">
        <v>33.9</v>
      </c>
      <c r="T41" s="18">
        <v>10.199999999999999</v>
      </c>
      <c r="U41" s="20">
        <v>2175.6999999999998</v>
      </c>
    </row>
    <row r="42" spans="1:21" ht="29.4" customHeight="1" x14ac:dyDescent="0.25">
      <c r="A42" s="7"/>
      <c r="B42" s="59" t="s">
        <v>145</v>
      </c>
      <c r="C42" s="59"/>
      <c r="D42" s="59"/>
      <c r="E42" s="59"/>
      <c r="F42" s="59"/>
      <c r="G42" s="59"/>
      <c r="H42" s="59"/>
      <c r="I42" s="59"/>
      <c r="J42" s="59"/>
      <c r="K42" s="59"/>
      <c r="L42" s="9" t="s">
        <v>47</v>
      </c>
      <c r="M42" s="16">
        <v>7.6</v>
      </c>
      <c r="N42" s="16">
        <v>4.8</v>
      </c>
      <c r="O42" s="16">
        <v>3.7</v>
      </c>
      <c r="P42" s="16">
        <v>2.7</v>
      </c>
      <c r="Q42" s="16">
        <v>1.6</v>
      </c>
      <c r="R42" s="16">
        <v>0.2</v>
      </c>
      <c r="S42" s="16">
        <v>0.2</v>
      </c>
      <c r="T42" s="16">
        <v>0.2</v>
      </c>
      <c r="U42" s="18">
        <v>21</v>
      </c>
    </row>
    <row r="43" spans="1:21" ht="16.5" customHeight="1" x14ac:dyDescent="0.25">
      <c r="A43" s="7"/>
      <c r="B43" s="7" t="s">
        <v>144</v>
      </c>
      <c r="C43" s="7"/>
      <c r="D43" s="7"/>
      <c r="E43" s="7"/>
      <c r="F43" s="7"/>
      <c r="G43" s="7"/>
      <c r="H43" s="7"/>
      <c r="I43" s="7"/>
      <c r="J43" s="7"/>
      <c r="K43" s="7"/>
      <c r="L43" s="9" t="s">
        <v>47</v>
      </c>
      <c r="M43" s="20">
        <v>1555.8</v>
      </c>
      <c r="N43" s="20">
        <v>1173.2</v>
      </c>
      <c r="O43" s="22">
        <v>699.4</v>
      </c>
      <c r="P43" s="22">
        <v>531.70000000000005</v>
      </c>
      <c r="Q43" s="22">
        <v>307.7</v>
      </c>
      <c r="R43" s="18">
        <v>50.5</v>
      </c>
      <c r="S43" s="18">
        <v>70.400000000000006</v>
      </c>
      <c r="T43" s="18">
        <v>26.5</v>
      </c>
      <c r="U43" s="20">
        <v>4416</v>
      </c>
    </row>
    <row r="44" spans="1:21" ht="16.5" customHeight="1" x14ac:dyDescent="0.25">
      <c r="A44" s="7"/>
      <c r="B44" s="7" t="s">
        <v>139</v>
      </c>
      <c r="C44" s="7"/>
      <c r="D44" s="7"/>
      <c r="E44" s="7"/>
      <c r="F44" s="7"/>
      <c r="G44" s="7"/>
      <c r="H44" s="7"/>
      <c r="I44" s="7"/>
      <c r="J44" s="7"/>
      <c r="K44" s="7"/>
      <c r="L44" s="9" t="s">
        <v>67</v>
      </c>
      <c r="M44" s="18">
        <v>40.299999999999997</v>
      </c>
      <c r="N44" s="18">
        <v>40.700000000000003</v>
      </c>
      <c r="O44" s="18">
        <v>68.2</v>
      </c>
      <c r="P44" s="18">
        <v>68.8</v>
      </c>
      <c r="Q44" s="18">
        <v>59.3</v>
      </c>
      <c r="R44" s="18">
        <v>75.3</v>
      </c>
      <c r="S44" s="18">
        <v>51.5</v>
      </c>
      <c r="T44" s="18">
        <v>60.7</v>
      </c>
      <c r="U44" s="18">
        <v>50.3</v>
      </c>
    </row>
    <row r="45" spans="1:21" ht="16.5" customHeight="1" x14ac:dyDescent="0.25">
      <c r="A45" s="7"/>
      <c r="B45" s="7" t="s">
        <v>140</v>
      </c>
      <c r="C45" s="7"/>
      <c r="D45" s="7"/>
      <c r="E45" s="7"/>
      <c r="F45" s="7"/>
      <c r="G45" s="7"/>
      <c r="H45" s="7"/>
      <c r="I45" s="7"/>
      <c r="J45" s="7"/>
      <c r="K45" s="7"/>
      <c r="L45" s="9"/>
      <c r="M45" s="10"/>
      <c r="N45" s="10"/>
      <c r="O45" s="10"/>
      <c r="P45" s="10"/>
      <c r="Q45" s="10"/>
      <c r="R45" s="10"/>
      <c r="S45" s="10"/>
      <c r="T45" s="10"/>
      <c r="U45" s="10"/>
    </row>
    <row r="46" spans="1:21" ht="16.5" customHeight="1" x14ac:dyDescent="0.25">
      <c r="A46" s="7"/>
      <c r="B46" s="7"/>
      <c r="C46" s="7" t="s">
        <v>141</v>
      </c>
      <c r="D46" s="7"/>
      <c r="E46" s="7"/>
      <c r="F46" s="7"/>
      <c r="G46" s="7"/>
      <c r="H46" s="7"/>
      <c r="I46" s="7"/>
      <c r="J46" s="7"/>
      <c r="K46" s="7"/>
      <c r="L46" s="9" t="s">
        <v>67</v>
      </c>
      <c r="M46" s="18">
        <v>77.900000000000006</v>
      </c>
      <c r="N46" s="18">
        <v>77</v>
      </c>
      <c r="O46" s="18">
        <v>82.6</v>
      </c>
      <c r="P46" s="18">
        <v>82.6</v>
      </c>
      <c r="Q46" s="18">
        <v>77.5</v>
      </c>
      <c r="R46" s="18">
        <v>86</v>
      </c>
      <c r="S46" s="18">
        <v>86.2</v>
      </c>
      <c r="T46" s="18">
        <v>81.5</v>
      </c>
      <c r="U46" s="18">
        <v>78.599999999999994</v>
      </c>
    </row>
    <row r="47" spans="1:21" ht="16.5" customHeight="1" x14ac:dyDescent="0.25">
      <c r="A47" s="7"/>
      <c r="B47" s="7"/>
      <c r="C47" s="7" t="s">
        <v>142</v>
      </c>
      <c r="D47" s="7"/>
      <c r="E47" s="7"/>
      <c r="F47" s="7"/>
      <c r="G47" s="7"/>
      <c r="H47" s="7"/>
      <c r="I47" s="7"/>
      <c r="J47" s="7"/>
      <c r="K47" s="7"/>
      <c r="L47" s="9" t="s">
        <v>67</v>
      </c>
      <c r="M47" s="18">
        <v>21.1</v>
      </c>
      <c r="N47" s="18">
        <v>21.9</v>
      </c>
      <c r="O47" s="18">
        <v>16.3</v>
      </c>
      <c r="P47" s="18">
        <v>16.5</v>
      </c>
      <c r="Q47" s="18">
        <v>21.4</v>
      </c>
      <c r="R47" s="18">
        <v>12.8</v>
      </c>
      <c r="S47" s="18">
        <v>12.9</v>
      </c>
      <c r="T47" s="18">
        <v>17.100000000000001</v>
      </c>
      <c r="U47" s="18">
        <v>20.399999999999999</v>
      </c>
    </row>
    <row r="48" spans="1:21" ht="29.4" customHeight="1" x14ac:dyDescent="0.25">
      <c r="A48" s="7"/>
      <c r="B48" s="7"/>
      <c r="C48" s="59" t="s">
        <v>143</v>
      </c>
      <c r="D48" s="59"/>
      <c r="E48" s="59"/>
      <c r="F48" s="59"/>
      <c r="G48" s="59"/>
      <c r="H48" s="59"/>
      <c r="I48" s="59"/>
      <c r="J48" s="59"/>
      <c r="K48" s="59"/>
      <c r="L48" s="9" t="s">
        <v>67</v>
      </c>
      <c r="M48" s="16">
        <v>0.9</v>
      </c>
      <c r="N48" s="16">
        <v>1</v>
      </c>
      <c r="O48" s="16">
        <v>1.1000000000000001</v>
      </c>
      <c r="P48" s="16">
        <v>1</v>
      </c>
      <c r="Q48" s="16">
        <v>1.1000000000000001</v>
      </c>
      <c r="R48" s="16">
        <v>1.2</v>
      </c>
      <c r="S48" s="16">
        <v>0.9</v>
      </c>
      <c r="T48" s="16">
        <v>1.3</v>
      </c>
      <c r="U48" s="16">
        <v>1</v>
      </c>
    </row>
    <row r="49" spans="1:21" ht="16.5" customHeight="1" x14ac:dyDescent="0.25">
      <c r="A49" s="7"/>
      <c r="B49" s="7"/>
      <c r="C49" s="7" t="s">
        <v>144</v>
      </c>
      <c r="D49" s="7"/>
      <c r="E49" s="7"/>
      <c r="F49" s="7"/>
      <c r="G49" s="7"/>
      <c r="H49" s="7"/>
      <c r="I49" s="7"/>
      <c r="J49" s="7"/>
      <c r="K49" s="7"/>
      <c r="L49" s="9" t="s">
        <v>67</v>
      </c>
      <c r="M49" s="22">
        <v>100</v>
      </c>
      <c r="N49" s="22">
        <v>100</v>
      </c>
      <c r="O49" s="22">
        <v>100</v>
      </c>
      <c r="P49" s="22">
        <v>100</v>
      </c>
      <c r="Q49" s="22">
        <v>100</v>
      </c>
      <c r="R49" s="22">
        <v>100</v>
      </c>
      <c r="S49" s="22">
        <v>100</v>
      </c>
      <c r="T49" s="22">
        <v>100</v>
      </c>
      <c r="U49" s="22">
        <v>100</v>
      </c>
    </row>
    <row r="50" spans="1:21" ht="16.5" customHeight="1" x14ac:dyDescent="0.25">
      <c r="A50" s="14"/>
      <c r="B50" s="14" t="s">
        <v>144</v>
      </c>
      <c r="C50" s="14"/>
      <c r="D50" s="14"/>
      <c r="E50" s="14"/>
      <c r="F50" s="14"/>
      <c r="G50" s="14"/>
      <c r="H50" s="14"/>
      <c r="I50" s="14"/>
      <c r="J50" s="14"/>
      <c r="K50" s="14"/>
      <c r="L50" s="15" t="s">
        <v>67</v>
      </c>
      <c r="M50" s="17">
        <v>0.5</v>
      </c>
      <c r="N50" s="17">
        <v>0.4</v>
      </c>
      <c r="O50" s="17">
        <v>0.5</v>
      </c>
      <c r="P50" s="17">
        <v>0.5</v>
      </c>
      <c r="Q50" s="17">
        <v>0.5</v>
      </c>
      <c r="R50" s="17">
        <v>0.5</v>
      </c>
      <c r="S50" s="17">
        <v>0.3</v>
      </c>
      <c r="T50" s="17">
        <v>0.7</v>
      </c>
      <c r="U50" s="17">
        <v>0.5</v>
      </c>
    </row>
    <row r="51" spans="1:21" ht="4.5" customHeight="1" x14ac:dyDescent="0.25">
      <c r="A51" s="24"/>
      <c r="B51" s="24"/>
      <c r="C51" s="2"/>
      <c r="D51" s="2"/>
      <c r="E51" s="2"/>
      <c r="F51" s="2"/>
      <c r="G51" s="2"/>
      <c r="H51" s="2"/>
      <c r="I51" s="2"/>
      <c r="J51" s="2"/>
      <c r="K51" s="2"/>
      <c r="L51" s="2"/>
      <c r="M51" s="2"/>
      <c r="N51" s="2"/>
      <c r="O51" s="2"/>
      <c r="P51" s="2"/>
      <c r="Q51" s="2"/>
      <c r="R51" s="2"/>
      <c r="S51" s="2"/>
      <c r="T51" s="2"/>
      <c r="U51" s="2"/>
    </row>
    <row r="52" spans="1:21" ht="16.5" customHeight="1" x14ac:dyDescent="0.25">
      <c r="A52" s="24" t="s">
        <v>84</v>
      </c>
      <c r="B52" s="24"/>
      <c r="C52" s="56" t="s">
        <v>147</v>
      </c>
      <c r="D52" s="56"/>
      <c r="E52" s="56"/>
      <c r="F52" s="56"/>
      <c r="G52" s="56"/>
      <c r="H52" s="56"/>
      <c r="I52" s="56"/>
      <c r="J52" s="56"/>
      <c r="K52" s="56"/>
      <c r="L52" s="56"/>
      <c r="M52" s="56"/>
      <c r="N52" s="56"/>
      <c r="O52" s="56"/>
      <c r="P52" s="56"/>
      <c r="Q52" s="56"/>
      <c r="R52" s="56"/>
      <c r="S52" s="56"/>
      <c r="T52" s="56"/>
      <c r="U52" s="56"/>
    </row>
    <row r="53" spans="1:21" ht="16.5" customHeight="1" x14ac:dyDescent="0.25">
      <c r="A53" s="24" t="s">
        <v>86</v>
      </c>
      <c r="B53" s="24"/>
      <c r="C53" s="56" t="s">
        <v>148</v>
      </c>
      <c r="D53" s="56"/>
      <c r="E53" s="56"/>
      <c r="F53" s="56"/>
      <c r="G53" s="56"/>
      <c r="H53" s="56"/>
      <c r="I53" s="56"/>
      <c r="J53" s="56"/>
      <c r="K53" s="56"/>
      <c r="L53" s="56"/>
      <c r="M53" s="56"/>
      <c r="N53" s="56"/>
      <c r="O53" s="56"/>
      <c r="P53" s="56"/>
      <c r="Q53" s="56"/>
      <c r="R53" s="56"/>
      <c r="S53" s="56"/>
      <c r="T53" s="56"/>
      <c r="U53" s="56"/>
    </row>
    <row r="54" spans="1:21" ht="16.5" customHeight="1" x14ac:dyDescent="0.25">
      <c r="A54" s="24" t="s">
        <v>88</v>
      </c>
      <c r="B54" s="24"/>
      <c r="C54" s="56" t="s">
        <v>149</v>
      </c>
      <c r="D54" s="56"/>
      <c r="E54" s="56"/>
      <c r="F54" s="56"/>
      <c r="G54" s="56"/>
      <c r="H54" s="56"/>
      <c r="I54" s="56"/>
      <c r="J54" s="56"/>
      <c r="K54" s="56"/>
      <c r="L54" s="56"/>
      <c r="M54" s="56"/>
      <c r="N54" s="56"/>
      <c r="O54" s="56"/>
      <c r="P54" s="56"/>
      <c r="Q54" s="56"/>
      <c r="R54" s="56"/>
      <c r="S54" s="56"/>
      <c r="T54" s="56"/>
      <c r="U54" s="56"/>
    </row>
    <row r="55" spans="1:21" ht="4.5" customHeight="1" x14ac:dyDescent="0.25"/>
    <row r="56" spans="1:21" ht="68.150000000000006" customHeight="1" x14ac:dyDescent="0.25">
      <c r="A56" s="25" t="s">
        <v>90</v>
      </c>
      <c r="B56" s="24"/>
      <c r="C56" s="24"/>
      <c r="D56" s="24"/>
      <c r="E56" s="56" t="s">
        <v>150</v>
      </c>
      <c r="F56" s="56"/>
      <c r="G56" s="56"/>
      <c r="H56" s="56"/>
      <c r="I56" s="56"/>
      <c r="J56" s="56"/>
      <c r="K56" s="56"/>
      <c r="L56" s="56"/>
      <c r="M56" s="56"/>
      <c r="N56" s="56"/>
      <c r="O56" s="56"/>
      <c r="P56" s="56"/>
      <c r="Q56" s="56"/>
      <c r="R56" s="56"/>
      <c r="S56" s="56"/>
      <c r="T56" s="56"/>
      <c r="U56" s="56"/>
    </row>
  </sheetData>
  <mergeCells count="14">
    <mergeCell ref="B26:K26"/>
    <mergeCell ref="K1:U1"/>
    <mergeCell ref="C8:K8"/>
    <mergeCell ref="B10:K10"/>
    <mergeCell ref="C16:K16"/>
    <mergeCell ref="C24:K24"/>
    <mergeCell ref="C52:U52"/>
    <mergeCell ref="C53:U53"/>
    <mergeCell ref="C54:U54"/>
    <mergeCell ref="E56:U56"/>
    <mergeCell ref="C32:K32"/>
    <mergeCell ref="C40:K40"/>
    <mergeCell ref="B42:K42"/>
    <mergeCell ref="C48:K48"/>
  </mergeCells>
  <pageMargins left="0.7" right="0.7" top="0.75" bottom="0.75" header="0.3" footer="0.3"/>
  <pageSetup paperSize="9" fitToHeight="0" orientation="landscape" horizontalDpi="300" verticalDpi="300"/>
  <headerFooter scaleWithDoc="0" alignWithMargins="0">
    <oddHeader>&amp;C&amp;"Arial"&amp;8TABLE 2A.6</oddHeader>
    <oddFooter>&amp;L&amp;"Arial"&amp;8REPORT ON
GOVERNMENT
SERVICES 2022&amp;R&amp;"Arial"&amp;8STATISTICAL
CONTEXT
PAGE &amp;B&amp;P&amp;B</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U201"/>
  <sheetViews>
    <sheetView showGridLines="0" workbookViewId="0"/>
  </sheetViews>
  <sheetFormatPr defaultColWidth="10.90625" defaultRowHeight="12.5" x14ac:dyDescent="0.25"/>
  <cols>
    <col min="1" max="10" width="1.90625" customWidth="1"/>
    <col min="11" max="11" width="11.54296875" customWidth="1"/>
    <col min="12" max="12" width="5.453125" customWidth="1"/>
    <col min="13" max="20" width="8.08984375" customWidth="1"/>
    <col min="21" max="21" width="9.08984375" customWidth="1"/>
  </cols>
  <sheetData>
    <row r="1" spans="1:21" ht="17.399999999999999" customHeight="1" x14ac:dyDescent="0.25">
      <c r="A1" s="8" t="s">
        <v>151</v>
      </c>
      <c r="B1" s="8"/>
      <c r="C1" s="8"/>
      <c r="D1" s="8"/>
      <c r="E1" s="8"/>
      <c r="F1" s="8"/>
      <c r="G1" s="8"/>
      <c r="H1" s="8"/>
      <c r="I1" s="8"/>
      <c r="J1" s="8"/>
      <c r="K1" s="57" t="s">
        <v>152</v>
      </c>
      <c r="L1" s="58"/>
      <c r="M1" s="58"/>
      <c r="N1" s="58"/>
      <c r="O1" s="58"/>
      <c r="P1" s="58"/>
      <c r="Q1" s="58"/>
      <c r="R1" s="58"/>
      <c r="S1" s="58"/>
      <c r="T1" s="58"/>
      <c r="U1" s="58"/>
    </row>
    <row r="2" spans="1:21" ht="16.5" customHeight="1" x14ac:dyDescent="0.25">
      <c r="A2" s="11"/>
      <c r="B2" s="11"/>
      <c r="C2" s="11"/>
      <c r="D2" s="11"/>
      <c r="E2" s="11"/>
      <c r="F2" s="11"/>
      <c r="G2" s="11"/>
      <c r="H2" s="11"/>
      <c r="I2" s="11"/>
      <c r="J2" s="11"/>
      <c r="K2" s="11"/>
      <c r="L2" s="12" t="s">
        <v>34</v>
      </c>
      <c r="M2" s="13" t="s">
        <v>35</v>
      </c>
      <c r="N2" s="13" t="s">
        <v>36</v>
      </c>
      <c r="O2" s="13" t="s">
        <v>37</v>
      </c>
      <c r="P2" s="13" t="s">
        <v>38</v>
      </c>
      <c r="Q2" s="13" t="s">
        <v>39</v>
      </c>
      <c r="R2" s="13" t="s">
        <v>40</v>
      </c>
      <c r="S2" s="13" t="s">
        <v>41</v>
      </c>
      <c r="T2" s="13" t="s">
        <v>42</v>
      </c>
      <c r="U2" s="13" t="s">
        <v>43</v>
      </c>
    </row>
    <row r="3" spans="1:21" ht="16.5" customHeight="1" x14ac:dyDescent="0.25">
      <c r="A3" s="7" t="s">
        <v>77</v>
      </c>
      <c r="B3" s="7"/>
      <c r="C3" s="7"/>
      <c r="D3" s="7"/>
      <c r="E3" s="7"/>
      <c r="F3" s="7"/>
      <c r="G3" s="7"/>
      <c r="H3" s="7"/>
      <c r="I3" s="7"/>
      <c r="J3" s="7"/>
      <c r="K3" s="7"/>
      <c r="L3" s="9"/>
      <c r="M3" s="10"/>
      <c r="N3" s="10"/>
      <c r="O3" s="10"/>
      <c r="P3" s="10"/>
      <c r="Q3" s="10"/>
      <c r="R3" s="10"/>
      <c r="S3" s="10"/>
      <c r="T3" s="10"/>
      <c r="U3" s="10"/>
    </row>
    <row r="4" spans="1:21" ht="16.5" customHeight="1" x14ac:dyDescent="0.25">
      <c r="A4" s="7"/>
      <c r="B4" s="7" t="s">
        <v>153</v>
      </c>
      <c r="C4" s="7"/>
      <c r="D4" s="7"/>
      <c r="E4" s="7"/>
      <c r="F4" s="7"/>
      <c r="G4" s="7"/>
      <c r="H4" s="7"/>
      <c r="I4" s="7"/>
      <c r="J4" s="7"/>
      <c r="K4" s="7"/>
      <c r="L4" s="9"/>
      <c r="M4" s="10"/>
      <c r="N4" s="10"/>
      <c r="O4" s="10"/>
      <c r="P4" s="10"/>
      <c r="Q4" s="10"/>
      <c r="R4" s="10"/>
      <c r="S4" s="10"/>
      <c r="T4" s="10"/>
      <c r="U4" s="10"/>
    </row>
    <row r="5" spans="1:21" ht="16.5" customHeight="1" x14ac:dyDescent="0.25">
      <c r="A5" s="7"/>
      <c r="B5" s="7"/>
      <c r="C5" s="7" t="s">
        <v>154</v>
      </c>
      <c r="D5" s="7"/>
      <c r="E5" s="7"/>
      <c r="F5" s="7"/>
      <c r="G5" s="7"/>
      <c r="H5" s="7"/>
      <c r="I5" s="7"/>
      <c r="J5" s="7"/>
      <c r="K5" s="7"/>
      <c r="L5" s="9"/>
      <c r="M5" s="10"/>
      <c r="N5" s="10"/>
      <c r="O5" s="10"/>
      <c r="P5" s="10"/>
      <c r="Q5" s="10"/>
      <c r="R5" s="10"/>
      <c r="S5" s="10"/>
      <c r="T5" s="10"/>
      <c r="U5" s="10"/>
    </row>
    <row r="6" spans="1:21" ht="16.5" customHeight="1" x14ac:dyDescent="0.25">
      <c r="A6" s="7"/>
      <c r="B6" s="7"/>
      <c r="C6" s="7"/>
      <c r="D6" s="7" t="s">
        <v>155</v>
      </c>
      <c r="E6" s="7"/>
      <c r="F6" s="7"/>
      <c r="G6" s="7"/>
      <c r="H6" s="7"/>
      <c r="I6" s="7"/>
      <c r="J6" s="7"/>
      <c r="K6" s="7"/>
      <c r="L6" s="9" t="s">
        <v>47</v>
      </c>
      <c r="M6" s="22">
        <v>200.2</v>
      </c>
      <c r="N6" s="18">
        <v>43</v>
      </c>
      <c r="O6" s="22">
        <v>144.5</v>
      </c>
      <c r="P6" s="18">
        <v>70</v>
      </c>
      <c r="Q6" s="18">
        <v>31.4</v>
      </c>
      <c r="R6" s="18">
        <v>20.9</v>
      </c>
      <c r="S6" s="16">
        <v>6</v>
      </c>
      <c r="T6" s="18">
        <v>54.2</v>
      </c>
      <c r="U6" s="22">
        <v>570.4</v>
      </c>
    </row>
    <row r="7" spans="1:21" ht="16.5" customHeight="1" x14ac:dyDescent="0.25">
      <c r="A7" s="7"/>
      <c r="B7" s="7"/>
      <c r="C7" s="7"/>
      <c r="D7" s="7" t="s">
        <v>156</v>
      </c>
      <c r="E7" s="7"/>
      <c r="F7" s="7"/>
      <c r="G7" s="7"/>
      <c r="H7" s="7"/>
      <c r="I7" s="7"/>
      <c r="J7" s="7"/>
      <c r="K7" s="7"/>
      <c r="L7" s="9" t="s">
        <v>47</v>
      </c>
      <c r="M7" s="16">
        <v>4.3</v>
      </c>
      <c r="N7" s="16">
        <v>1.7</v>
      </c>
      <c r="O7" s="18">
        <v>19.899999999999999</v>
      </c>
      <c r="P7" s="16">
        <v>1.3</v>
      </c>
      <c r="Q7" s="16">
        <v>0.9</v>
      </c>
      <c r="R7" s="16">
        <v>1.1000000000000001</v>
      </c>
      <c r="S7" s="16">
        <v>0.2</v>
      </c>
      <c r="T7" s="16">
        <v>0.7</v>
      </c>
      <c r="U7" s="18">
        <v>30</v>
      </c>
    </row>
    <row r="8" spans="1:21" ht="29.4" customHeight="1" x14ac:dyDescent="0.25">
      <c r="A8" s="7"/>
      <c r="B8" s="7"/>
      <c r="C8" s="7"/>
      <c r="D8" s="59" t="s">
        <v>157</v>
      </c>
      <c r="E8" s="59"/>
      <c r="F8" s="59"/>
      <c r="G8" s="59"/>
      <c r="H8" s="59"/>
      <c r="I8" s="59"/>
      <c r="J8" s="59"/>
      <c r="K8" s="59"/>
      <c r="L8" s="9" t="s">
        <v>47</v>
      </c>
      <c r="M8" s="16">
        <v>3.9</v>
      </c>
      <c r="N8" s="16">
        <v>1.1000000000000001</v>
      </c>
      <c r="O8" s="18">
        <v>16</v>
      </c>
      <c r="P8" s="16">
        <v>1.6</v>
      </c>
      <c r="Q8" s="16">
        <v>0.6</v>
      </c>
      <c r="R8" s="16">
        <v>0.9</v>
      </c>
      <c r="S8" s="16">
        <v>0.2</v>
      </c>
      <c r="T8" s="16">
        <v>1.7</v>
      </c>
      <c r="U8" s="18">
        <v>25.9</v>
      </c>
    </row>
    <row r="9" spans="1:21" ht="16.5" customHeight="1" x14ac:dyDescent="0.25">
      <c r="A9" s="7"/>
      <c r="B9" s="7"/>
      <c r="C9" s="7"/>
      <c r="D9" s="7" t="s">
        <v>144</v>
      </c>
      <c r="E9" s="7"/>
      <c r="F9" s="7"/>
      <c r="G9" s="7"/>
      <c r="H9" s="7"/>
      <c r="I9" s="7"/>
      <c r="J9" s="7"/>
      <c r="K9" s="7"/>
      <c r="L9" s="9" t="s">
        <v>47</v>
      </c>
      <c r="M9" s="22">
        <v>208.4</v>
      </c>
      <c r="N9" s="18">
        <v>45.8</v>
      </c>
      <c r="O9" s="22">
        <v>180.4</v>
      </c>
      <c r="P9" s="18">
        <v>72.900000000000006</v>
      </c>
      <c r="Q9" s="18">
        <v>32.9</v>
      </c>
      <c r="R9" s="18">
        <v>22.8</v>
      </c>
      <c r="S9" s="16">
        <v>6.3</v>
      </c>
      <c r="T9" s="18">
        <v>56.6</v>
      </c>
      <c r="U9" s="22">
        <v>626.29999999999995</v>
      </c>
    </row>
    <row r="10" spans="1:21" ht="16.5" customHeight="1" x14ac:dyDescent="0.25">
      <c r="A10" s="7"/>
      <c r="B10" s="7"/>
      <c r="C10" s="7" t="s">
        <v>158</v>
      </c>
      <c r="D10" s="7"/>
      <c r="E10" s="7"/>
      <c r="F10" s="7"/>
      <c r="G10" s="7"/>
      <c r="H10" s="7"/>
      <c r="I10" s="7"/>
      <c r="J10" s="7"/>
      <c r="K10" s="7"/>
      <c r="L10" s="9" t="s">
        <v>47</v>
      </c>
      <c r="M10" s="20">
        <v>4648.5</v>
      </c>
      <c r="N10" s="20">
        <v>3765.9</v>
      </c>
      <c r="O10" s="20">
        <v>3135.1</v>
      </c>
      <c r="P10" s="20">
        <v>1408.4</v>
      </c>
      <c r="Q10" s="20">
        <v>1148.4000000000001</v>
      </c>
      <c r="R10" s="22">
        <v>383.9</v>
      </c>
      <c r="S10" s="22">
        <v>262.3</v>
      </c>
      <c r="T10" s="18">
        <v>99.5</v>
      </c>
      <c r="U10" s="21">
        <v>14854.2</v>
      </c>
    </row>
    <row r="11" spans="1:21" ht="16.5" customHeight="1" x14ac:dyDescent="0.25">
      <c r="A11" s="7"/>
      <c r="B11" s="7"/>
      <c r="C11" s="7" t="s">
        <v>159</v>
      </c>
      <c r="D11" s="7"/>
      <c r="E11" s="7"/>
      <c r="F11" s="7"/>
      <c r="G11" s="7"/>
      <c r="H11" s="7"/>
      <c r="I11" s="7"/>
      <c r="J11" s="7"/>
      <c r="K11" s="7"/>
      <c r="L11" s="9" t="s">
        <v>47</v>
      </c>
      <c r="M11" s="18">
        <v>42.3</v>
      </c>
      <c r="N11" s="18">
        <v>33.9</v>
      </c>
      <c r="O11" s="18">
        <v>28.3</v>
      </c>
      <c r="P11" s="18">
        <v>11.6</v>
      </c>
      <c r="Q11" s="18">
        <v>11.2</v>
      </c>
      <c r="R11" s="16">
        <v>4.8</v>
      </c>
      <c r="S11" s="16">
        <v>1.4</v>
      </c>
      <c r="T11" s="16">
        <v>1.5</v>
      </c>
      <c r="U11" s="22">
        <v>135.1</v>
      </c>
    </row>
    <row r="12" spans="1:21" ht="16.5" customHeight="1" x14ac:dyDescent="0.25">
      <c r="A12" s="7"/>
      <c r="B12" s="7"/>
      <c r="C12" s="7" t="s">
        <v>160</v>
      </c>
      <c r="D12" s="7"/>
      <c r="E12" s="7"/>
      <c r="F12" s="7"/>
      <c r="G12" s="7"/>
      <c r="H12" s="7"/>
      <c r="I12" s="7"/>
      <c r="J12" s="7"/>
      <c r="K12" s="7"/>
      <c r="L12" s="9" t="s">
        <v>47</v>
      </c>
      <c r="M12" s="20">
        <v>4899.2</v>
      </c>
      <c r="N12" s="20">
        <v>3845.5</v>
      </c>
      <c r="O12" s="20">
        <v>3343.8</v>
      </c>
      <c r="P12" s="20">
        <v>1492.9</v>
      </c>
      <c r="Q12" s="20">
        <v>1192.5999999999999</v>
      </c>
      <c r="R12" s="22">
        <v>411.5</v>
      </c>
      <c r="S12" s="22">
        <v>270</v>
      </c>
      <c r="T12" s="22">
        <v>157.5</v>
      </c>
      <c r="U12" s="21">
        <v>15615.5</v>
      </c>
    </row>
    <row r="13" spans="1:21" ht="16.5" customHeight="1" x14ac:dyDescent="0.25">
      <c r="A13" s="7"/>
      <c r="B13" s="7"/>
      <c r="C13" s="7" t="s">
        <v>161</v>
      </c>
      <c r="D13" s="7"/>
      <c r="E13" s="7"/>
      <c r="F13" s="7"/>
      <c r="G13" s="7"/>
      <c r="H13" s="7"/>
      <c r="I13" s="7"/>
      <c r="J13" s="7"/>
      <c r="K13" s="7"/>
      <c r="L13" s="9" t="s">
        <v>67</v>
      </c>
      <c r="M13" s="18">
        <v>65.5</v>
      </c>
      <c r="N13" s="18">
        <v>64.900000000000006</v>
      </c>
      <c r="O13" s="18">
        <v>71.099999999999994</v>
      </c>
      <c r="P13" s="18">
        <v>60.3</v>
      </c>
      <c r="Q13" s="18">
        <v>71.099999999999994</v>
      </c>
      <c r="R13" s="18">
        <v>80.7</v>
      </c>
      <c r="S13" s="18">
        <v>68</v>
      </c>
      <c r="T13" s="18">
        <v>68.8</v>
      </c>
      <c r="U13" s="18">
        <v>66.7</v>
      </c>
    </row>
    <row r="14" spans="1:21" ht="16.5" customHeight="1" x14ac:dyDescent="0.25">
      <c r="A14" s="7"/>
      <c r="B14" s="7" t="s">
        <v>162</v>
      </c>
      <c r="C14" s="7"/>
      <c r="D14" s="7"/>
      <c r="E14" s="7"/>
      <c r="F14" s="7"/>
      <c r="G14" s="7"/>
      <c r="H14" s="7"/>
      <c r="I14" s="7"/>
      <c r="J14" s="7"/>
      <c r="K14" s="7"/>
      <c r="L14" s="9"/>
      <c r="M14" s="10"/>
      <c r="N14" s="10"/>
      <c r="O14" s="10"/>
      <c r="P14" s="10"/>
      <c r="Q14" s="10"/>
      <c r="R14" s="10"/>
      <c r="S14" s="10"/>
      <c r="T14" s="10"/>
      <c r="U14" s="10"/>
    </row>
    <row r="15" spans="1:21" ht="16.5" customHeight="1" x14ac:dyDescent="0.25">
      <c r="A15" s="7"/>
      <c r="B15" s="7"/>
      <c r="C15" s="7" t="s">
        <v>163</v>
      </c>
      <c r="D15" s="7"/>
      <c r="E15" s="7"/>
      <c r="F15" s="7"/>
      <c r="G15" s="7"/>
      <c r="H15" s="7"/>
      <c r="I15" s="7"/>
      <c r="J15" s="7"/>
      <c r="K15" s="7"/>
      <c r="L15" s="9"/>
      <c r="M15" s="10"/>
      <c r="N15" s="10"/>
      <c r="O15" s="10"/>
      <c r="P15" s="10"/>
      <c r="Q15" s="10"/>
      <c r="R15" s="10"/>
      <c r="S15" s="10"/>
      <c r="T15" s="10"/>
      <c r="U15" s="10"/>
    </row>
    <row r="16" spans="1:21" ht="16.5" customHeight="1" x14ac:dyDescent="0.25">
      <c r="A16" s="7"/>
      <c r="B16" s="7"/>
      <c r="C16" s="7"/>
      <c r="D16" s="7" t="s">
        <v>164</v>
      </c>
      <c r="E16" s="7"/>
      <c r="F16" s="7"/>
      <c r="G16" s="7"/>
      <c r="H16" s="7"/>
      <c r="I16" s="7"/>
      <c r="J16" s="7"/>
      <c r="K16" s="7"/>
      <c r="L16" s="9" t="s">
        <v>47</v>
      </c>
      <c r="M16" s="22">
        <v>226.6</v>
      </c>
      <c r="N16" s="22">
        <v>171.4</v>
      </c>
      <c r="O16" s="22">
        <v>180.8</v>
      </c>
      <c r="P16" s="22">
        <v>194.2</v>
      </c>
      <c r="Q16" s="18">
        <v>97.4</v>
      </c>
      <c r="R16" s="18">
        <v>18.8</v>
      </c>
      <c r="S16" s="18">
        <v>12.8</v>
      </c>
      <c r="T16" s="16">
        <v>5.6</v>
      </c>
      <c r="U16" s="22">
        <v>907.6</v>
      </c>
    </row>
    <row r="17" spans="1:21" ht="16.5" customHeight="1" x14ac:dyDescent="0.25">
      <c r="A17" s="7"/>
      <c r="B17" s="7"/>
      <c r="C17" s="7"/>
      <c r="D17" s="7" t="s">
        <v>165</v>
      </c>
      <c r="E17" s="7"/>
      <c r="F17" s="7"/>
      <c r="G17" s="7"/>
      <c r="H17" s="7"/>
      <c r="I17" s="7"/>
      <c r="J17" s="7"/>
      <c r="K17" s="7"/>
      <c r="L17" s="9" t="s">
        <v>47</v>
      </c>
      <c r="M17" s="18">
        <v>13.3</v>
      </c>
      <c r="N17" s="16">
        <v>9</v>
      </c>
      <c r="O17" s="18">
        <v>10.8</v>
      </c>
      <c r="P17" s="16">
        <v>5.4</v>
      </c>
      <c r="Q17" s="16">
        <v>2.2000000000000002</v>
      </c>
      <c r="R17" s="16">
        <v>0.8</v>
      </c>
      <c r="S17" s="16">
        <v>1.2</v>
      </c>
      <c r="T17" s="16">
        <v>0.4</v>
      </c>
      <c r="U17" s="18">
        <v>43.1</v>
      </c>
    </row>
    <row r="18" spans="1:21" ht="16.5" customHeight="1" x14ac:dyDescent="0.25">
      <c r="A18" s="7"/>
      <c r="B18" s="7"/>
      <c r="C18" s="7"/>
      <c r="D18" s="7" t="s">
        <v>166</v>
      </c>
      <c r="E18" s="7"/>
      <c r="F18" s="7"/>
      <c r="G18" s="7"/>
      <c r="H18" s="7"/>
      <c r="I18" s="7"/>
      <c r="J18" s="7"/>
      <c r="K18" s="7"/>
      <c r="L18" s="9" t="s">
        <v>47</v>
      </c>
      <c r="M18" s="18">
        <v>24</v>
      </c>
      <c r="N18" s="18">
        <v>15.6</v>
      </c>
      <c r="O18" s="18">
        <v>11.4</v>
      </c>
      <c r="P18" s="18">
        <v>18</v>
      </c>
      <c r="Q18" s="16">
        <v>3.3</v>
      </c>
      <c r="R18" s="16">
        <v>0.7</v>
      </c>
      <c r="S18" s="16">
        <v>0.8</v>
      </c>
      <c r="T18" s="16">
        <v>1</v>
      </c>
      <c r="U18" s="18">
        <v>74.900000000000006</v>
      </c>
    </row>
    <row r="19" spans="1:21" ht="16.5" customHeight="1" x14ac:dyDescent="0.25">
      <c r="A19" s="7"/>
      <c r="B19" s="7"/>
      <c r="C19" s="7"/>
      <c r="D19" s="7" t="s">
        <v>167</v>
      </c>
      <c r="E19" s="7"/>
      <c r="F19" s="7"/>
      <c r="G19" s="7"/>
      <c r="H19" s="7"/>
      <c r="I19" s="7"/>
      <c r="J19" s="7"/>
      <c r="K19" s="7"/>
      <c r="L19" s="9" t="s">
        <v>47</v>
      </c>
      <c r="M19" s="22">
        <v>117.1</v>
      </c>
      <c r="N19" s="18">
        <v>93.3</v>
      </c>
      <c r="O19" s="22">
        <v>201.2</v>
      </c>
      <c r="P19" s="18">
        <v>79.2</v>
      </c>
      <c r="Q19" s="18">
        <v>12.9</v>
      </c>
      <c r="R19" s="16">
        <v>5</v>
      </c>
      <c r="S19" s="16">
        <v>4.7</v>
      </c>
      <c r="T19" s="16">
        <v>4.5999999999999996</v>
      </c>
      <c r="U19" s="22">
        <v>518.5</v>
      </c>
    </row>
    <row r="20" spans="1:21" ht="16.5" customHeight="1" x14ac:dyDescent="0.25">
      <c r="A20" s="7"/>
      <c r="B20" s="7"/>
      <c r="C20" s="7"/>
      <c r="D20" s="7" t="s">
        <v>168</v>
      </c>
      <c r="E20" s="7"/>
      <c r="F20" s="7"/>
      <c r="G20" s="7"/>
      <c r="H20" s="7"/>
      <c r="I20" s="7"/>
      <c r="J20" s="7"/>
      <c r="K20" s="7"/>
      <c r="L20" s="9" t="s">
        <v>47</v>
      </c>
      <c r="M20" s="16">
        <v>6</v>
      </c>
      <c r="N20" s="16">
        <v>5.7</v>
      </c>
      <c r="O20" s="16">
        <v>4.2</v>
      </c>
      <c r="P20" s="16">
        <v>4.2</v>
      </c>
      <c r="Q20" s="16">
        <v>2.1</v>
      </c>
      <c r="R20" s="16">
        <v>0.3</v>
      </c>
      <c r="S20" s="16">
        <v>0.3</v>
      </c>
      <c r="T20" s="16">
        <v>0.2</v>
      </c>
      <c r="U20" s="18">
        <v>23</v>
      </c>
    </row>
    <row r="21" spans="1:21" ht="16.5" customHeight="1" x14ac:dyDescent="0.25">
      <c r="A21" s="7"/>
      <c r="B21" s="7"/>
      <c r="C21" s="7"/>
      <c r="D21" s="7" t="s">
        <v>169</v>
      </c>
      <c r="E21" s="7"/>
      <c r="F21" s="7"/>
      <c r="G21" s="7"/>
      <c r="H21" s="7"/>
      <c r="I21" s="7"/>
      <c r="J21" s="7"/>
      <c r="K21" s="7"/>
      <c r="L21" s="9" t="s">
        <v>47</v>
      </c>
      <c r="M21" s="18">
        <v>28.6</v>
      </c>
      <c r="N21" s="18">
        <v>26.1</v>
      </c>
      <c r="O21" s="18">
        <v>21.9</v>
      </c>
      <c r="P21" s="18">
        <v>26.1</v>
      </c>
      <c r="Q21" s="18">
        <v>12</v>
      </c>
      <c r="R21" s="16">
        <v>2.2999999999999998</v>
      </c>
      <c r="S21" s="16">
        <v>1.8</v>
      </c>
      <c r="T21" s="16">
        <v>0.7</v>
      </c>
      <c r="U21" s="22">
        <v>119.4</v>
      </c>
    </row>
    <row r="22" spans="1:21" ht="16.5" customHeight="1" x14ac:dyDescent="0.25">
      <c r="A22" s="7"/>
      <c r="B22" s="7"/>
      <c r="C22" s="7"/>
      <c r="D22" s="7" t="s">
        <v>170</v>
      </c>
      <c r="E22" s="7"/>
      <c r="F22" s="7"/>
      <c r="G22" s="7"/>
      <c r="H22" s="7"/>
      <c r="I22" s="7"/>
      <c r="J22" s="7"/>
      <c r="K22" s="7"/>
      <c r="L22" s="9" t="s">
        <v>47</v>
      </c>
      <c r="M22" s="18">
        <v>43.1</v>
      </c>
      <c r="N22" s="18">
        <v>27.2</v>
      </c>
      <c r="O22" s="18">
        <v>40.1</v>
      </c>
      <c r="P22" s="18">
        <v>41</v>
      </c>
      <c r="Q22" s="16">
        <v>6.6</v>
      </c>
      <c r="R22" s="16">
        <v>1.5</v>
      </c>
      <c r="S22" s="16">
        <v>2</v>
      </c>
      <c r="T22" s="16">
        <v>0.9</v>
      </c>
      <c r="U22" s="22">
        <v>162.4</v>
      </c>
    </row>
    <row r="23" spans="1:21" ht="16.5" customHeight="1" x14ac:dyDescent="0.25">
      <c r="A23" s="7"/>
      <c r="B23" s="7"/>
      <c r="C23" s="7"/>
      <c r="D23" s="7" t="s">
        <v>171</v>
      </c>
      <c r="E23" s="7"/>
      <c r="F23" s="7"/>
      <c r="G23" s="7"/>
      <c r="H23" s="7"/>
      <c r="I23" s="7"/>
      <c r="J23" s="7"/>
      <c r="K23" s="7"/>
      <c r="L23" s="9" t="s">
        <v>47</v>
      </c>
      <c r="M23" s="18">
        <v>30.1</v>
      </c>
      <c r="N23" s="18">
        <v>19.7</v>
      </c>
      <c r="O23" s="18">
        <v>17.100000000000001</v>
      </c>
      <c r="P23" s="16">
        <v>9.3000000000000007</v>
      </c>
      <c r="Q23" s="16">
        <v>4.4000000000000004</v>
      </c>
      <c r="R23" s="16">
        <v>1.6</v>
      </c>
      <c r="S23" s="16">
        <v>2.8</v>
      </c>
      <c r="T23" s="16">
        <v>1.2</v>
      </c>
      <c r="U23" s="18">
        <v>86.1</v>
      </c>
    </row>
    <row r="24" spans="1:21" ht="16.5" customHeight="1" x14ac:dyDescent="0.25">
      <c r="A24" s="7"/>
      <c r="B24" s="7"/>
      <c r="C24" s="7"/>
      <c r="D24" s="7" t="s">
        <v>172</v>
      </c>
      <c r="E24" s="7"/>
      <c r="F24" s="7"/>
      <c r="G24" s="7"/>
      <c r="H24" s="7"/>
      <c r="I24" s="7"/>
      <c r="J24" s="7"/>
      <c r="K24" s="7"/>
      <c r="L24" s="9" t="s">
        <v>47</v>
      </c>
      <c r="M24" s="16">
        <v>7.3</v>
      </c>
      <c r="N24" s="16">
        <v>4.7</v>
      </c>
      <c r="O24" s="16">
        <v>5.6</v>
      </c>
      <c r="P24" s="16">
        <v>6.4</v>
      </c>
      <c r="Q24" s="16">
        <v>2.8</v>
      </c>
      <c r="R24" s="16">
        <v>0.6</v>
      </c>
      <c r="S24" s="16">
        <v>0.5</v>
      </c>
      <c r="T24" s="16">
        <v>0.2</v>
      </c>
      <c r="U24" s="18">
        <v>28</v>
      </c>
    </row>
    <row r="25" spans="1:21" ht="29.4" customHeight="1" x14ac:dyDescent="0.25">
      <c r="A25" s="7"/>
      <c r="B25" s="7"/>
      <c r="C25" s="7"/>
      <c r="D25" s="59" t="s">
        <v>173</v>
      </c>
      <c r="E25" s="59"/>
      <c r="F25" s="59"/>
      <c r="G25" s="59"/>
      <c r="H25" s="59"/>
      <c r="I25" s="59"/>
      <c r="J25" s="59"/>
      <c r="K25" s="59"/>
      <c r="L25" s="9" t="s">
        <v>47</v>
      </c>
      <c r="M25" s="22">
        <v>496</v>
      </c>
      <c r="N25" s="22">
        <v>372.7</v>
      </c>
      <c r="O25" s="22">
        <v>493.1</v>
      </c>
      <c r="P25" s="22">
        <v>383.8</v>
      </c>
      <c r="Q25" s="22">
        <v>143.69999999999999</v>
      </c>
      <c r="R25" s="18">
        <v>31.6</v>
      </c>
      <c r="S25" s="18">
        <v>26.9</v>
      </c>
      <c r="T25" s="18">
        <v>14.8</v>
      </c>
      <c r="U25" s="20">
        <v>1963</v>
      </c>
    </row>
    <row r="26" spans="1:21" ht="29.4" customHeight="1" x14ac:dyDescent="0.25">
      <c r="A26" s="7"/>
      <c r="B26" s="7"/>
      <c r="C26" s="59" t="s">
        <v>174</v>
      </c>
      <c r="D26" s="59"/>
      <c r="E26" s="59"/>
      <c r="F26" s="59"/>
      <c r="G26" s="59"/>
      <c r="H26" s="59"/>
      <c r="I26" s="59"/>
      <c r="J26" s="59"/>
      <c r="K26" s="59"/>
      <c r="L26" s="9" t="s">
        <v>67</v>
      </c>
      <c r="M26" s="16">
        <v>6.6</v>
      </c>
      <c r="N26" s="16">
        <v>6.3</v>
      </c>
      <c r="O26" s="18">
        <v>10.5</v>
      </c>
      <c r="P26" s="18">
        <v>15.5</v>
      </c>
      <c r="Q26" s="16">
        <v>8.6</v>
      </c>
      <c r="R26" s="16">
        <v>6.2</v>
      </c>
      <c r="S26" s="16">
        <v>6.8</v>
      </c>
      <c r="T26" s="16">
        <v>6.4</v>
      </c>
      <c r="U26" s="16">
        <v>8.4</v>
      </c>
    </row>
    <row r="27" spans="1:21" ht="16.5" customHeight="1" x14ac:dyDescent="0.25">
      <c r="A27" s="7"/>
      <c r="B27" s="7"/>
      <c r="C27" s="7" t="s">
        <v>175</v>
      </c>
      <c r="D27" s="7"/>
      <c r="E27" s="7"/>
      <c r="F27" s="7"/>
      <c r="G27" s="7"/>
      <c r="H27" s="7"/>
      <c r="I27" s="7"/>
      <c r="J27" s="7"/>
      <c r="K27" s="7"/>
      <c r="L27" s="9"/>
      <c r="M27" s="10"/>
      <c r="N27" s="10"/>
      <c r="O27" s="10"/>
      <c r="P27" s="10"/>
      <c r="Q27" s="10"/>
      <c r="R27" s="10"/>
      <c r="S27" s="10"/>
      <c r="T27" s="10"/>
      <c r="U27" s="10"/>
    </row>
    <row r="28" spans="1:21" ht="16.5" customHeight="1" x14ac:dyDescent="0.25">
      <c r="A28" s="7"/>
      <c r="B28" s="7"/>
      <c r="C28" s="7"/>
      <c r="D28" s="7" t="s">
        <v>176</v>
      </c>
      <c r="E28" s="7"/>
      <c r="F28" s="7"/>
      <c r="G28" s="7"/>
      <c r="H28" s="7"/>
      <c r="I28" s="7"/>
      <c r="J28" s="7"/>
      <c r="K28" s="7"/>
      <c r="L28" s="9" t="s">
        <v>47</v>
      </c>
      <c r="M28" s="18">
        <v>13</v>
      </c>
      <c r="N28" s="18">
        <v>18.100000000000001</v>
      </c>
      <c r="O28" s="16">
        <v>3.4</v>
      </c>
      <c r="P28" s="16">
        <v>5.0999999999999996</v>
      </c>
      <c r="Q28" s="16">
        <v>6.3</v>
      </c>
      <c r="R28" s="16">
        <v>0.3</v>
      </c>
      <c r="S28" s="16">
        <v>0.5</v>
      </c>
      <c r="T28" s="16">
        <v>0.1</v>
      </c>
      <c r="U28" s="18">
        <v>46.8</v>
      </c>
    </row>
    <row r="29" spans="1:21" ht="16.5" customHeight="1" x14ac:dyDescent="0.25">
      <c r="A29" s="7"/>
      <c r="B29" s="7"/>
      <c r="C29" s="7"/>
      <c r="D29" s="7" t="s">
        <v>177</v>
      </c>
      <c r="E29" s="7"/>
      <c r="F29" s="7"/>
      <c r="G29" s="7"/>
      <c r="H29" s="7"/>
      <c r="I29" s="7"/>
      <c r="J29" s="7"/>
      <c r="K29" s="7"/>
      <c r="L29" s="9" t="s">
        <v>47</v>
      </c>
      <c r="M29" s="18">
        <v>24.2</v>
      </c>
      <c r="N29" s="16">
        <v>7.8</v>
      </c>
      <c r="O29" s="16">
        <v>2.8</v>
      </c>
      <c r="P29" s="16">
        <v>2.6</v>
      </c>
      <c r="Q29" s="16">
        <v>2</v>
      </c>
      <c r="R29" s="16">
        <v>0.1</v>
      </c>
      <c r="S29" s="16">
        <v>1.4</v>
      </c>
      <c r="T29" s="16">
        <v>0.4</v>
      </c>
      <c r="U29" s="18">
        <v>41.2</v>
      </c>
    </row>
    <row r="30" spans="1:21" ht="16.5" customHeight="1" x14ac:dyDescent="0.25">
      <c r="A30" s="7"/>
      <c r="B30" s="7"/>
      <c r="C30" s="7"/>
      <c r="D30" s="7" t="s">
        <v>178</v>
      </c>
      <c r="E30" s="7"/>
      <c r="F30" s="7"/>
      <c r="G30" s="7"/>
      <c r="H30" s="7"/>
      <c r="I30" s="7"/>
      <c r="J30" s="7"/>
      <c r="K30" s="7"/>
      <c r="L30" s="9" t="s">
        <v>47</v>
      </c>
      <c r="M30" s="16">
        <v>7.1</v>
      </c>
      <c r="N30" s="16">
        <v>8.5</v>
      </c>
      <c r="O30" s="16">
        <v>3.2</v>
      </c>
      <c r="P30" s="16">
        <v>2.7</v>
      </c>
      <c r="Q30" s="16">
        <v>2</v>
      </c>
      <c r="R30" s="16">
        <v>0.1</v>
      </c>
      <c r="S30" s="16">
        <v>0.4</v>
      </c>
      <c r="T30" s="16" t="s">
        <v>73</v>
      </c>
      <c r="U30" s="18">
        <v>24</v>
      </c>
    </row>
    <row r="31" spans="1:21" ht="16.5" customHeight="1" x14ac:dyDescent="0.25">
      <c r="A31" s="7"/>
      <c r="B31" s="7"/>
      <c r="C31" s="7"/>
      <c r="D31" s="7" t="s">
        <v>179</v>
      </c>
      <c r="E31" s="7"/>
      <c r="F31" s="7"/>
      <c r="G31" s="7"/>
      <c r="H31" s="7"/>
      <c r="I31" s="7"/>
      <c r="J31" s="7"/>
      <c r="K31" s="7"/>
      <c r="L31" s="9" t="s">
        <v>47</v>
      </c>
      <c r="M31" s="18">
        <v>12.4</v>
      </c>
      <c r="N31" s="18">
        <v>13.6</v>
      </c>
      <c r="O31" s="16">
        <v>2</v>
      </c>
      <c r="P31" s="16">
        <v>1.3</v>
      </c>
      <c r="Q31" s="16">
        <v>3.2</v>
      </c>
      <c r="R31" s="16" t="s">
        <v>73</v>
      </c>
      <c r="S31" s="16">
        <v>0.4</v>
      </c>
      <c r="T31" s="16">
        <v>0.2</v>
      </c>
      <c r="U31" s="18">
        <v>33.1</v>
      </c>
    </row>
    <row r="32" spans="1:21" ht="16.5" customHeight="1" x14ac:dyDescent="0.25">
      <c r="A32" s="7"/>
      <c r="B32" s="7"/>
      <c r="C32" s="7"/>
      <c r="D32" s="7" t="s">
        <v>180</v>
      </c>
      <c r="E32" s="7"/>
      <c r="F32" s="7"/>
      <c r="G32" s="7"/>
      <c r="H32" s="7"/>
      <c r="I32" s="7"/>
      <c r="J32" s="7"/>
      <c r="K32" s="7"/>
      <c r="L32" s="9" t="s">
        <v>47</v>
      </c>
      <c r="M32" s="18">
        <v>13.1</v>
      </c>
      <c r="N32" s="16">
        <v>7.4</v>
      </c>
      <c r="O32" s="16">
        <v>2.2000000000000002</v>
      </c>
      <c r="P32" s="16">
        <v>1.6</v>
      </c>
      <c r="Q32" s="16">
        <v>0.7</v>
      </c>
      <c r="R32" s="16">
        <v>0.2</v>
      </c>
      <c r="S32" s="16">
        <v>0.8</v>
      </c>
      <c r="T32" s="16">
        <v>0.1</v>
      </c>
      <c r="U32" s="18">
        <v>26.1</v>
      </c>
    </row>
    <row r="33" spans="1:21" ht="29.4" customHeight="1" x14ac:dyDescent="0.25">
      <c r="A33" s="7"/>
      <c r="B33" s="7"/>
      <c r="C33" s="7"/>
      <c r="D33" s="59" t="s">
        <v>181</v>
      </c>
      <c r="E33" s="59"/>
      <c r="F33" s="59"/>
      <c r="G33" s="59"/>
      <c r="H33" s="59"/>
      <c r="I33" s="59"/>
      <c r="J33" s="59"/>
      <c r="K33" s="59"/>
      <c r="L33" s="9" t="s">
        <v>47</v>
      </c>
      <c r="M33" s="22">
        <v>234.5</v>
      </c>
      <c r="N33" s="22">
        <v>160.69999999999999</v>
      </c>
      <c r="O33" s="18">
        <v>47.1</v>
      </c>
      <c r="P33" s="18">
        <v>27.1</v>
      </c>
      <c r="Q33" s="18">
        <v>24.6</v>
      </c>
      <c r="R33" s="16">
        <v>3</v>
      </c>
      <c r="S33" s="18">
        <v>11.4</v>
      </c>
      <c r="T33" s="16">
        <v>1.2</v>
      </c>
      <c r="U33" s="22">
        <v>509.6</v>
      </c>
    </row>
    <row r="34" spans="1:21" ht="16.5" customHeight="1" x14ac:dyDescent="0.25">
      <c r="A34" s="7"/>
      <c r="B34" s="7"/>
      <c r="C34" s="7"/>
      <c r="D34" s="7" t="s">
        <v>182</v>
      </c>
      <c r="E34" s="7"/>
      <c r="F34" s="7"/>
      <c r="G34" s="7"/>
      <c r="H34" s="7"/>
      <c r="I34" s="7"/>
      <c r="J34" s="7"/>
      <c r="K34" s="7"/>
      <c r="L34" s="9" t="s">
        <v>47</v>
      </c>
      <c r="M34" s="18">
        <v>15.6</v>
      </c>
      <c r="N34" s="18">
        <v>15.5</v>
      </c>
      <c r="O34" s="16">
        <v>3.6</v>
      </c>
      <c r="P34" s="16">
        <v>4.5999999999999996</v>
      </c>
      <c r="Q34" s="16">
        <v>2.9</v>
      </c>
      <c r="R34" s="16">
        <v>0.2</v>
      </c>
      <c r="S34" s="16">
        <v>1.3</v>
      </c>
      <c r="T34" s="16" t="s">
        <v>73</v>
      </c>
      <c r="U34" s="18">
        <v>43.7</v>
      </c>
    </row>
    <row r="35" spans="1:21" ht="16.5" customHeight="1" x14ac:dyDescent="0.25">
      <c r="A35" s="7"/>
      <c r="B35" s="7"/>
      <c r="C35" s="7"/>
      <c r="D35" s="7" t="s">
        <v>183</v>
      </c>
      <c r="E35" s="7"/>
      <c r="F35" s="7"/>
      <c r="G35" s="7"/>
      <c r="H35" s="7"/>
      <c r="I35" s="7"/>
      <c r="J35" s="7"/>
      <c r="K35" s="7"/>
      <c r="L35" s="9" t="s">
        <v>47</v>
      </c>
      <c r="M35" s="18">
        <v>19.7</v>
      </c>
      <c r="N35" s="18">
        <v>13.3</v>
      </c>
      <c r="O35" s="16">
        <v>2.4</v>
      </c>
      <c r="P35" s="16">
        <v>2.2000000000000002</v>
      </c>
      <c r="Q35" s="16">
        <v>1.5</v>
      </c>
      <c r="R35" s="16">
        <v>0.1</v>
      </c>
      <c r="S35" s="16">
        <v>0.4</v>
      </c>
      <c r="T35" s="16">
        <v>0.1</v>
      </c>
      <c r="U35" s="18">
        <v>39.799999999999997</v>
      </c>
    </row>
    <row r="36" spans="1:21" ht="16.5" customHeight="1" x14ac:dyDescent="0.25">
      <c r="A36" s="7"/>
      <c r="B36" s="7"/>
      <c r="C36" s="7"/>
      <c r="D36" s="7" t="s">
        <v>184</v>
      </c>
      <c r="E36" s="7"/>
      <c r="F36" s="7"/>
      <c r="G36" s="7"/>
      <c r="H36" s="7"/>
      <c r="I36" s="7"/>
      <c r="J36" s="7"/>
      <c r="K36" s="7"/>
      <c r="L36" s="9" t="s">
        <v>47</v>
      </c>
      <c r="M36" s="18">
        <v>33.9</v>
      </c>
      <c r="N36" s="18">
        <v>10.8</v>
      </c>
      <c r="O36" s="18">
        <v>12.6</v>
      </c>
      <c r="P36" s="16">
        <v>1.3</v>
      </c>
      <c r="Q36" s="16">
        <v>1.2</v>
      </c>
      <c r="R36" s="16">
        <v>0.3</v>
      </c>
      <c r="S36" s="16">
        <v>0.9</v>
      </c>
      <c r="T36" s="16">
        <v>0.4</v>
      </c>
      <c r="U36" s="18">
        <v>61.5</v>
      </c>
    </row>
    <row r="37" spans="1:21" ht="29.4" customHeight="1" x14ac:dyDescent="0.25">
      <c r="A37" s="7"/>
      <c r="B37" s="7"/>
      <c r="C37" s="7"/>
      <c r="D37" s="59" t="s">
        <v>185</v>
      </c>
      <c r="E37" s="59"/>
      <c r="F37" s="59"/>
      <c r="G37" s="59"/>
      <c r="H37" s="59"/>
      <c r="I37" s="59"/>
      <c r="J37" s="59"/>
      <c r="K37" s="59"/>
      <c r="L37" s="9" t="s">
        <v>47</v>
      </c>
      <c r="M37" s="18">
        <v>16.5</v>
      </c>
      <c r="N37" s="18">
        <v>17.600000000000001</v>
      </c>
      <c r="O37" s="16">
        <v>1</v>
      </c>
      <c r="P37" s="16">
        <v>3.1</v>
      </c>
      <c r="Q37" s="16">
        <v>0.4</v>
      </c>
      <c r="R37" s="16" t="s">
        <v>73</v>
      </c>
      <c r="S37" s="16">
        <v>0.4</v>
      </c>
      <c r="T37" s="16" t="s">
        <v>73</v>
      </c>
      <c r="U37" s="18">
        <v>39</v>
      </c>
    </row>
    <row r="38" spans="1:21" ht="16.5" customHeight="1" x14ac:dyDescent="0.25">
      <c r="A38" s="7"/>
      <c r="B38" s="7"/>
      <c r="C38" s="7"/>
      <c r="D38" s="7" t="s">
        <v>186</v>
      </c>
      <c r="E38" s="7"/>
      <c r="F38" s="7"/>
      <c r="G38" s="7"/>
      <c r="H38" s="7"/>
      <c r="I38" s="7"/>
      <c r="J38" s="7"/>
      <c r="K38" s="7"/>
      <c r="L38" s="9" t="s">
        <v>47</v>
      </c>
      <c r="M38" s="18">
        <v>11.5</v>
      </c>
      <c r="N38" s="16">
        <v>7.1</v>
      </c>
      <c r="O38" s="16">
        <v>5.8</v>
      </c>
      <c r="P38" s="16">
        <v>3.8</v>
      </c>
      <c r="Q38" s="16">
        <v>1.4</v>
      </c>
      <c r="R38" s="16">
        <v>0.3</v>
      </c>
      <c r="S38" s="16">
        <v>0.7</v>
      </c>
      <c r="T38" s="16">
        <v>0.4</v>
      </c>
      <c r="U38" s="18">
        <v>31.1</v>
      </c>
    </row>
    <row r="39" spans="1:21" ht="16.5" customHeight="1" x14ac:dyDescent="0.25">
      <c r="A39" s="7"/>
      <c r="B39" s="7"/>
      <c r="C39" s="7"/>
      <c r="D39" s="7" t="s">
        <v>187</v>
      </c>
      <c r="E39" s="7"/>
      <c r="F39" s="7"/>
      <c r="G39" s="7"/>
      <c r="H39" s="7"/>
      <c r="I39" s="7"/>
      <c r="J39" s="7"/>
      <c r="K39" s="7"/>
      <c r="L39" s="9" t="s">
        <v>47</v>
      </c>
      <c r="M39" s="18">
        <v>29.5</v>
      </c>
      <c r="N39" s="18">
        <v>26.3</v>
      </c>
      <c r="O39" s="18">
        <v>20.399999999999999</v>
      </c>
      <c r="P39" s="18">
        <v>11</v>
      </c>
      <c r="Q39" s="18">
        <v>10.1</v>
      </c>
      <c r="R39" s="16">
        <v>2.1</v>
      </c>
      <c r="S39" s="16">
        <v>2.2000000000000002</v>
      </c>
      <c r="T39" s="16">
        <v>0.9</v>
      </c>
      <c r="U39" s="22">
        <v>102.6</v>
      </c>
    </row>
    <row r="40" spans="1:21" ht="16.5" customHeight="1" x14ac:dyDescent="0.25">
      <c r="A40" s="7"/>
      <c r="B40" s="7"/>
      <c r="C40" s="7"/>
      <c r="D40" s="7" t="s">
        <v>188</v>
      </c>
      <c r="E40" s="7"/>
      <c r="F40" s="7"/>
      <c r="G40" s="7"/>
      <c r="H40" s="7"/>
      <c r="I40" s="7"/>
      <c r="J40" s="7"/>
      <c r="K40" s="7"/>
      <c r="L40" s="9" t="s">
        <v>47</v>
      </c>
      <c r="M40" s="18">
        <v>29.5</v>
      </c>
      <c r="N40" s="18">
        <v>47.2</v>
      </c>
      <c r="O40" s="16">
        <v>3.3</v>
      </c>
      <c r="P40" s="16">
        <v>2.2999999999999998</v>
      </c>
      <c r="Q40" s="16">
        <v>8.6999999999999993</v>
      </c>
      <c r="R40" s="16">
        <v>0.5</v>
      </c>
      <c r="S40" s="16">
        <v>1</v>
      </c>
      <c r="T40" s="16">
        <v>1.3</v>
      </c>
      <c r="U40" s="18">
        <v>93.7</v>
      </c>
    </row>
    <row r="41" spans="1:21" ht="29.4" customHeight="1" x14ac:dyDescent="0.25">
      <c r="A41" s="7"/>
      <c r="B41" s="7"/>
      <c r="C41" s="7"/>
      <c r="D41" s="59" t="s">
        <v>189</v>
      </c>
      <c r="E41" s="59"/>
      <c r="F41" s="59"/>
      <c r="G41" s="59"/>
      <c r="H41" s="59"/>
      <c r="I41" s="59"/>
      <c r="J41" s="59"/>
      <c r="K41" s="59"/>
      <c r="L41" s="9" t="s">
        <v>47</v>
      </c>
      <c r="M41" s="18">
        <v>42.3</v>
      </c>
      <c r="N41" s="18">
        <v>21.6</v>
      </c>
      <c r="O41" s="18">
        <v>10.8</v>
      </c>
      <c r="P41" s="16">
        <v>6.1</v>
      </c>
      <c r="Q41" s="16">
        <v>3.6</v>
      </c>
      <c r="R41" s="16">
        <v>0.5</v>
      </c>
      <c r="S41" s="16">
        <v>1.7</v>
      </c>
      <c r="T41" s="16">
        <v>0.3</v>
      </c>
      <c r="U41" s="18">
        <v>86.9</v>
      </c>
    </row>
    <row r="42" spans="1:21" ht="16.5" customHeight="1" x14ac:dyDescent="0.25">
      <c r="A42" s="7"/>
      <c r="B42" s="7"/>
      <c r="C42" s="7"/>
      <c r="D42" s="7" t="s">
        <v>190</v>
      </c>
      <c r="E42" s="7"/>
      <c r="F42" s="7"/>
      <c r="G42" s="7"/>
      <c r="H42" s="7"/>
      <c r="I42" s="7"/>
      <c r="J42" s="7"/>
      <c r="K42" s="7"/>
      <c r="L42" s="9" t="s">
        <v>47</v>
      </c>
      <c r="M42" s="22">
        <v>143.5</v>
      </c>
      <c r="N42" s="22">
        <v>169.8</v>
      </c>
      <c r="O42" s="18">
        <v>49.1</v>
      </c>
      <c r="P42" s="18">
        <v>49.4</v>
      </c>
      <c r="Q42" s="18">
        <v>27.6</v>
      </c>
      <c r="R42" s="16">
        <v>2</v>
      </c>
      <c r="S42" s="18">
        <v>10.4</v>
      </c>
      <c r="T42" s="16">
        <v>3.6</v>
      </c>
      <c r="U42" s="22">
        <v>455.4</v>
      </c>
    </row>
    <row r="43" spans="1:21" ht="16.5" customHeight="1" x14ac:dyDescent="0.25">
      <c r="A43" s="7"/>
      <c r="B43" s="7"/>
      <c r="C43" s="7"/>
      <c r="D43" s="7" t="s">
        <v>191</v>
      </c>
      <c r="E43" s="7"/>
      <c r="F43" s="7"/>
      <c r="G43" s="7"/>
      <c r="H43" s="7"/>
      <c r="I43" s="7"/>
      <c r="J43" s="7"/>
      <c r="K43" s="7"/>
      <c r="L43" s="9" t="s">
        <v>47</v>
      </c>
      <c r="M43" s="18">
        <v>31.8</v>
      </c>
      <c r="N43" s="18">
        <v>17.8</v>
      </c>
      <c r="O43" s="16">
        <v>7.3</v>
      </c>
      <c r="P43" s="18">
        <v>11.4</v>
      </c>
      <c r="Q43" s="16">
        <v>2.1</v>
      </c>
      <c r="R43" s="16">
        <v>0.3</v>
      </c>
      <c r="S43" s="16">
        <v>1.3</v>
      </c>
      <c r="T43" s="16">
        <v>1.1000000000000001</v>
      </c>
      <c r="U43" s="18">
        <v>73.2</v>
      </c>
    </row>
    <row r="44" spans="1:21" ht="16.5" customHeight="1" x14ac:dyDescent="0.25">
      <c r="A44" s="7"/>
      <c r="B44" s="7"/>
      <c r="C44" s="7"/>
      <c r="D44" s="7" t="s">
        <v>192</v>
      </c>
      <c r="E44" s="7"/>
      <c r="F44" s="7"/>
      <c r="G44" s="7"/>
      <c r="H44" s="7"/>
      <c r="I44" s="7"/>
      <c r="J44" s="7"/>
      <c r="K44" s="7"/>
      <c r="L44" s="9" t="s">
        <v>47</v>
      </c>
      <c r="M44" s="18">
        <v>23</v>
      </c>
      <c r="N44" s="18">
        <v>16.600000000000001</v>
      </c>
      <c r="O44" s="16">
        <v>6.5</v>
      </c>
      <c r="P44" s="16">
        <v>5.8</v>
      </c>
      <c r="Q44" s="16">
        <v>4.5</v>
      </c>
      <c r="R44" s="16">
        <v>0.6</v>
      </c>
      <c r="S44" s="16">
        <v>0.8</v>
      </c>
      <c r="T44" s="16">
        <v>0.2</v>
      </c>
      <c r="U44" s="18">
        <v>58.1</v>
      </c>
    </row>
    <row r="45" spans="1:21" ht="16.5" customHeight="1" x14ac:dyDescent="0.25">
      <c r="A45" s="7"/>
      <c r="B45" s="7"/>
      <c r="C45" s="7"/>
      <c r="D45" s="7" t="s">
        <v>193</v>
      </c>
      <c r="E45" s="7"/>
      <c r="F45" s="7"/>
      <c r="G45" s="7"/>
      <c r="H45" s="7"/>
      <c r="I45" s="7"/>
      <c r="J45" s="7"/>
      <c r="K45" s="7"/>
      <c r="L45" s="9" t="s">
        <v>47</v>
      </c>
      <c r="M45" s="18">
        <v>40.299999999999997</v>
      </c>
      <c r="N45" s="18">
        <v>18.600000000000001</v>
      </c>
      <c r="O45" s="16">
        <v>2.8</v>
      </c>
      <c r="P45" s="16">
        <v>3.4</v>
      </c>
      <c r="Q45" s="16">
        <v>1.5</v>
      </c>
      <c r="R45" s="16">
        <v>0.1</v>
      </c>
      <c r="S45" s="16">
        <v>0.5</v>
      </c>
      <c r="T45" s="16" t="s">
        <v>73</v>
      </c>
      <c r="U45" s="18">
        <v>67.400000000000006</v>
      </c>
    </row>
    <row r="46" spans="1:21" ht="16.5" customHeight="1" x14ac:dyDescent="0.25">
      <c r="A46" s="7"/>
      <c r="B46" s="7"/>
      <c r="C46" s="7"/>
      <c r="D46" s="7" t="s">
        <v>194</v>
      </c>
      <c r="E46" s="7"/>
      <c r="F46" s="7"/>
      <c r="G46" s="7"/>
      <c r="H46" s="7"/>
      <c r="I46" s="7"/>
      <c r="J46" s="7"/>
      <c r="K46" s="7"/>
      <c r="L46" s="9" t="s">
        <v>47</v>
      </c>
      <c r="M46" s="18">
        <v>49.5</v>
      </c>
      <c r="N46" s="18">
        <v>70.5</v>
      </c>
      <c r="O46" s="18">
        <v>13</v>
      </c>
      <c r="P46" s="18">
        <v>19.2</v>
      </c>
      <c r="Q46" s="18">
        <v>18.5</v>
      </c>
      <c r="R46" s="16">
        <v>0.8</v>
      </c>
      <c r="S46" s="16">
        <v>1.9</v>
      </c>
      <c r="T46" s="16">
        <v>0.5</v>
      </c>
      <c r="U46" s="22">
        <v>174</v>
      </c>
    </row>
    <row r="47" spans="1:21" ht="16.5" customHeight="1" x14ac:dyDescent="0.25">
      <c r="A47" s="7"/>
      <c r="B47" s="7"/>
      <c r="C47" s="7"/>
      <c r="D47" s="7" t="s">
        <v>195</v>
      </c>
      <c r="E47" s="7"/>
      <c r="F47" s="7"/>
      <c r="G47" s="7"/>
      <c r="H47" s="7"/>
      <c r="I47" s="7"/>
      <c r="J47" s="7"/>
      <c r="K47" s="7"/>
      <c r="L47" s="9" t="s">
        <v>47</v>
      </c>
      <c r="M47" s="18">
        <v>14</v>
      </c>
      <c r="N47" s="16">
        <v>8.5</v>
      </c>
      <c r="O47" s="18">
        <v>12.4</v>
      </c>
      <c r="P47" s="16">
        <v>4.3</v>
      </c>
      <c r="Q47" s="16">
        <v>1.5</v>
      </c>
      <c r="R47" s="16">
        <v>0.4</v>
      </c>
      <c r="S47" s="16">
        <v>0.8</v>
      </c>
      <c r="T47" s="16">
        <v>0.5</v>
      </c>
      <c r="U47" s="18">
        <v>42.4</v>
      </c>
    </row>
    <row r="48" spans="1:21" ht="16.5" customHeight="1" x14ac:dyDescent="0.25">
      <c r="A48" s="7"/>
      <c r="B48" s="7"/>
      <c r="C48" s="7"/>
      <c r="D48" s="7" t="s">
        <v>196</v>
      </c>
      <c r="E48" s="7"/>
      <c r="F48" s="7"/>
      <c r="G48" s="7"/>
      <c r="H48" s="7"/>
      <c r="I48" s="7"/>
      <c r="J48" s="7"/>
      <c r="K48" s="7"/>
      <c r="L48" s="9" t="s">
        <v>47</v>
      </c>
      <c r="M48" s="18">
        <v>51.8</v>
      </c>
      <c r="N48" s="18">
        <v>14.8</v>
      </c>
      <c r="O48" s="18">
        <v>18.3</v>
      </c>
      <c r="P48" s="16">
        <v>6.9</v>
      </c>
      <c r="Q48" s="16">
        <v>3.7</v>
      </c>
      <c r="R48" s="16">
        <v>0.6</v>
      </c>
      <c r="S48" s="16">
        <v>2.2999999999999998</v>
      </c>
      <c r="T48" s="16">
        <v>0.4</v>
      </c>
      <c r="U48" s="18">
        <v>98.8</v>
      </c>
    </row>
    <row r="49" spans="1:21" ht="16.5" customHeight="1" x14ac:dyDescent="0.25">
      <c r="A49" s="7"/>
      <c r="B49" s="7"/>
      <c r="C49" s="7"/>
      <c r="D49" s="7" t="s">
        <v>197</v>
      </c>
      <c r="E49" s="7"/>
      <c r="F49" s="7"/>
      <c r="G49" s="7"/>
      <c r="H49" s="7"/>
      <c r="I49" s="7"/>
      <c r="J49" s="7"/>
      <c r="K49" s="7"/>
      <c r="L49" s="9" t="s">
        <v>47</v>
      </c>
      <c r="M49" s="18">
        <v>57.4</v>
      </c>
      <c r="N49" s="18">
        <v>16.7</v>
      </c>
      <c r="O49" s="16">
        <v>1.4</v>
      </c>
      <c r="P49" s="16">
        <v>1.1000000000000001</v>
      </c>
      <c r="Q49" s="16">
        <v>1.5</v>
      </c>
      <c r="R49" s="16">
        <v>0.1</v>
      </c>
      <c r="S49" s="16">
        <v>0.4</v>
      </c>
      <c r="T49" s="16">
        <v>0.1</v>
      </c>
      <c r="U49" s="18">
        <v>78.7</v>
      </c>
    </row>
    <row r="50" spans="1:21" ht="16.5" customHeight="1" x14ac:dyDescent="0.25">
      <c r="A50" s="7"/>
      <c r="B50" s="7"/>
      <c r="C50" s="7"/>
      <c r="D50" s="7" t="s">
        <v>198</v>
      </c>
      <c r="E50" s="7"/>
      <c r="F50" s="7"/>
      <c r="G50" s="7"/>
      <c r="H50" s="7"/>
      <c r="I50" s="7"/>
      <c r="J50" s="7"/>
      <c r="K50" s="7"/>
      <c r="L50" s="9" t="s">
        <v>47</v>
      </c>
      <c r="M50" s="18">
        <v>31.7</v>
      </c>
      <c r="N50" s="18">
        <v>50</v>
      </c>
      <c r="O50" s="18">
        <v>14.8</v>
      </c>
      <c r="P50" s="18">
        <v>29.1</v>
      </c>
      <c r="Q50" s="16">
        <v>7.7</v>
      </c>
      <c r="R50" s="16">
        <v>1.4</v>
      </c>
      <c r="S50" s="16">
        <v>2.4</v>
      </c>
      <c r="T50" s="16">
        <v>0.7</v>
      </c>
      <c r="U50" s="22">
        <v>138.4</v>
      </c>
    </row>
    <row r="51" spans="1:21" ht="16.5" customHeight="1" x14ac:dyDescent="0.25">
      <c r="A51" s="7"/>
      <c r="B51" s="7"/>
      <c r="C51" s="7"/>
      <c r="D51" s="7" t="s">
        <v>199</v>
      </c>
      <c r="E51" s="7"/>
      <c r="F51" s="7"/>
      <c r="G51" s="7"/>
      <c r="H51" s="7"/>
      <c r="I51" s="7"/>
      <c r="J51" s="7"/>
      <c r="K51" s="7"/>
      <c r="L51" s="9" t="s">
        <v>47</v>
      </c>
      <c r="M51" s="18">
        <v>14.5</v>
      </c>
      <c r="N51" s="18">
        <v>17.899999999999999</v>
      </c>
      <c r="O51" s="16">
        <v>2.5</v>
      </c>
      <c r="P51" s="16">
        <v>0.9</v>
      </c>
      <c r="Q51" s="16">
        <v>1.4</v>
      </c>
      <c r="R51" s="16">
        <v>0.1</v>
      </c>
      <c r="S51" s="16">
        <v>0.3</v>
      </c>
      <c r="T51" s="16" t="s">
        <v>73</v>
      </c>
      <c r="U51" s="18">
        <v>37.6</v>
      </c>
    </row>
    <row r="52" spans="1:21" ht="16.5" customHeight="1" x14ac:dyDescent="0.25">
      <c r="A52" s="7"/>
      <c r="B52" s="7"/>
      <c r="C52" s="7"/>
      <c r="D52" s="7" t="s">
        <v>200</v>
      </c>
      <c r="E52" s="7"/>
      <c r="F52" s="7"/>
      <c r="G52" s="7"/>
      <c r="H52" s="7"/>
      <c r="I52" s="7"/>
      <c r="J52" s="7"/>
      <c r="K52" s="7"/>
      <c r="L52" s="9" t="s">
        <v>47</v>
      </c>
      <c r="M52" s="16">
        <v>5.7</v>
      </c>
      <c r="N52" s="18">
        <v>11.8</v>
      </c>
      <c r="O52" s="16">
        <v>1.6</v>
      </c>
      <c r="P52" s="16">
        <v>4.5999999999999996</v>
      </c>
      <c r="Q52" s="16">
        <v>0.2</v>
      </c>
      <c r="R52" s="16">
        <v>0.1</v>
      </c>
      <c r="S52" s="16">
        <v>0.3</v>
      </c>
      <c r="T52" s="16">
        <v>0.1</v>
      </c>
      <c r="U52" s="18">
        <v>24.3</v>
      </c>
    </row>
    <row r="53" spans="1:21" ht="16.5" customHeight="1" x14ac:dyDescent="0.25">
      <c r="A53" s="7"/>
      <c r="B53" s="7"/>
      <c r="C53" s="7"/>
      <c r="D53" s="7" t="s">
        <v>201</v>
      </c>
      <c r="E53" s="7"/>
      <c r="F53" s="7"/>
      <c r="G53" s="7"/>
      <c r="H53" s="7"/>
      <c r="I53" s="7"/>
      <c r="J53" s="7"/>
      <c r="K53" s="7"/>
      <c r="L53" s="9" t="s">
        <v>47</v>
      </c>
      <c r="M53" s="16">
        <v>7.1</v>
      </c>
      <c r="N53" s="18">
        <v>11</v>
      </c>
      <c r="O53" s="16">
        <v>3.2</v>
      </c>
      <c r="P53" s="16">
        <v>8.6999999999999993</v>
      </c>
      <c r="Q53" s="16">
        <v>1.6</v>
      </c>
      <c r="R53" s="16">
        <v>0.3</v>
      </c>
      <c r="S53" s="16">
        <v>0.6</v>
      </c>
      <c r="T53" s="16">
        <v>0.2</v>
      </c>
      <c r="U53" s="18">
        <v>32.700000000000003</v>
      </c>
    </row>
    <row r="54" spans="1:21" ht="16.5" customHeight="1" x14ac:dyDescent="0.25">
      <c r="A54" s="7"/>
      <c r="B54" s="7"/>
      <c r="C54" s="7"/>
      <c r="D54" s="7" t="s">
        <v>202</v>
      </c>
      <c r="E54" s="7"/>
      <c r="F54" s="7"/>
      <c r="G54" s="7"/>
      <c r="H54" s="7"/>
      <c r="I54" s="7"/>
      <c r="J54" s="7"/>
      <c r="K54" s="7"/>
      <c r="L54" s="9" t="s">
        <v>47</v>
      </c>
      <c r="M54" s="18">
        <v>32.1</v>
      </c>
      <c r="N54" s="16">
        <v>9.4</v>
      </c>
      <c r="O54" s="16">
        <v>5.0999999999999996</v>
      </c>
      <c r="P54" s="16">
        <v>2.6</v>
      </c>
      <c r="Q54" s="16">
        <v>2.9</v>
      </c>
      <c r="R54" s="16">
        <v>0.8</v>
      </c>
      <c r="S54" s="16">
        <v>0.8</v>
      </c>
      <c r="T54" s="16">
        <v>1.1000000000000001</v>
      </c>
      <c r="U54" s="18">
        <v>54.8</v>
      </c>
    </row>
    <row r="55" spans="1:21" ht="16.5" customHeight="1" x14ac:dyDescent="0.25">
      <c r="A55" s="7"/>
      <c r="B55" s="7"/>
      <c r="C55" s="7"/>
      <c r="D55" s="7" t="s">
        <v>203</v>
      </c>
      <c r="E55" s="7"/>
      <c r="F55" s="7"/>
      <c r="G55" s="7"/>
      <c r="H55" s="7"/>
      <c r="I55" s="7"/>
      <c r="J55" s="7"/>
      <c r="K55" s="7"/>
      <c r="L55" s="9" t="s">
        <v>47</v>
      </c>
      <c r="M55" s="18">
        <v>16.899999999999999</v>
      </c>
      <c r="N55" s="18">
        <v>19.8</v>
      </c>
      <c r="O55" s="18">
        <v>14.1</v>
      </c>
      <c r="P55" s="16">
        <v>9.1</v>
      </c>
      <c r="Q55" s="16">
        <v>6.6</v>
      </c>
      <c r="R55" s="16">
        <v>2.2000000000000002</v>
      </c>
      <c r="S55" s="16">
        <v>1</v>
      </c>
      <c r="T55" s="16">
        <v>0.4</v>
      </c>
      <c r="U55" s="18">
        <v>70.2</v>
      </c>
    </row>
    <row r="56" spans="1:21" ht="16.5" customHeight="1" x14ac:dyDescent="0.25">
      <c r="A56" s="7"/>
      <c r="B56" s="7"/>
      <c r="C56" s="7"/>
      <c r="D56" s="7" t="s">
        <v>204</v>
      </c>
      <c r="E56" s="7"/>
      <c r="F56" s="7"/>
      <c r="G56" s="7"/>
      <c r="H56" s="7"/>
      <c r="I56" s="7"/>
      <c r="J56" s="7"/>
      <c r="K56" s="7"/>
      <c r="L56" s="9" t="s">
        <v>47</v>
      </c>
      <c r="M56" s="18">
        <v>24.5</v>
      </c>
      <c r="N56" s="18">
        <v>21.1</v>
      </c>
      <c r="O56" s="16">
        <v>4.7</v>
      </c>
      <c r="P56" s="16">
        <v>5.4</v>
      </c>
      <c r="Q56" s="16">
        <v>3.4</v>
      </c>
      <c r="R56" s="16">
        <v>0.3</v>
      </c>
      <c r="S56" s="16">
        <v>2</v>
      </c>
      <c r="T56" s="16">
        <v>0.4</v>
      </c>
      <c r="U56" s="18">
        <v>61.9</v>
      </c>
    </row>
    <row r="57" spans="1:21" ht="16.5" customHeight="1" x14ac:dyDescent="0.25">
      <c r="A57" s="7"/>
      <c r="B57" s="7"/>
      <c r="C57" s="7"/>
      <c r="D57" s="7" t="s">
        <v>205</v>
      </c>
      <c r="E57" s="7"/>
      <c r="F57" s="7"/>
      <c r="G57" s="7"/>
      <c r="H57" s="7"/>
      <c r="I57" s="7"/>
      <c r="J57" s="7"/>
      <c r="K57" s="7"/>
      <c r="L57" s="9" t="s">
        <v>47</v>
      </c>
      <c r="M57" s="16">
        <v>5.5</v>
      </c>
      <c r="N57" s="16">
        <v>2.6</v>
      </c>
      <c r="O57" s="18">
        <v>16.100000000000001</v>
      </c>
      <c r="P57" s="16">
        <v>2</v>
      </c>
      <c r="Q57" s="16">
        <v>0.9</v>
      </c>
      <c r="R57" s="16">
        <v>0.3</v>
      </c>
      <c r="S57" s="16">
        <v>0.7</v>
      </c>
      <c r="T57" s="16">
        <v>0.6</v>
      </c>
      <c r="U57" s="18">
        <v>28.8</v>
      </c>
    </row>
    <row r="58" spans="1:21" ht="16.5" customHeight="1" x14ac:dyDescent="0.25">
      <c r="A58" s="7"/>
      <c r="B58" s="7"/>
      <c r="C58" s="7"/>
      <c r="D58" s="7" t="s">
        <v>206</v>
      </c>
      <c r="E58" s="7"/>
      <c r="F58" s="7"/>
      <c r="G58" s="7"/>
      <c r="H58" s="7"/>
      <c r="I58" s="7"/>
      <c r="J58" s="7"/>
      <c r="K58" s="7"/>
      <c r="L58" s="9" t="s">
        <v>47</v>
      </c>
      <c r="M58" s="18">
        <v>86.7</v>
      </c>
      <c r="N58" s="18">
        <v>51.3</v>
      </c>
      <c r="O58" s="18">
        <v>39.700000000000003</v>
      </c>
      <c r="P58" s="18">
        <v>30.8</v>
      </c>
      <c r="Q58" s="18">
        <v>12.5</v>
      </c>
      <c r="R58" s="16">
        <v>1.6</v>
      </c>
      <c r="S58" s="16">
        <v>3.8</v>
      </c>
      <c r="T58" s="16">
        <v>5.9</v>
      </c>
      <c r="U58" s="22">
        <v>232.4</v>
      </c>
    </row>
    <row r="59" spans="1:21" ht="16.5" customHeight="1" x14ac:dyDescent="0.25">
      <c r="A59" s="7"/>
      <c r="B59" s="7"/>
      <c r="C59" s="7"/>
      <c r="D59" s="7" t="s">
        <v>207</v>
      </c>
      <c r="E59" s="7"/>
      <c r="F59" s="7"/>
      <c r="G59" s="7"/>
      <c r="H59" s="7"/>
      <c r="I59" s="7"/>
      <c r="J59" s="7"/>
      <c r="K59" s="7"/>
      <c r="L59" s="9" t="s">
        <v>47</v>
      </c>
      <c r="M59" s="18">
        <v>13.5</v>
      </c>
      <c r="N59" s="18">
        <v>14.7</v>
      </c>
      <c r="O59" s="16">
        <v>5</v>
      </c>
      <c r="P59" s="16">
        <v>5.6</v>
      </c>
      <c r="Q59" s="16">
        <v>5</v>
      </c>
      <c r="R59" s="16">
        <v>0.6</v>
      </c>
      <c r="S59" s="16">
        <v>0.9</v>
      </c>
      <c r="T59" s="16">
        <v>0.1</v>
      </c>
      <c r="U59" s="18">
        <v>45.4</v>
      </c>
    </row>
    <row r="60" spans="1:21" ht="16.5" customHeight="1" x14ac:dyDescent="0.25">
      <c r="A60" s="7"/>
      <c r="B60" s="7"/>
      <c r="C60" s="7"/>
      <c r="D60" s="7" t="s">
        <v>208</v>
      </c>
      <c r="E60" s="7"/>
      <c r="F60" s="7"/>
      <c r="G60" s="7"/>
      <c r="H60" s="7"/>
      <c r="I60" s="7"/>
      <c r="J60" s="7"/>
      <c r="K60" s="7"/>
      <c r="L60" s="9" t="s">
        <v>47</v>
      </c>
      <c r="M60" s="18">
        <v>12.7</v>
      </c>
      <c r="N60" s="18">
        <v>16.100000000000001</v>
      </c>
      <c r="O60" s="16">
        <v>6.7</v>
      </c>
      <c r="P60" s="18">
        <v>15</v>
      </c>
      <c r="Q60" s="16">
        <v>2.5</v>
      </c>
      <c r="R60" s="16">
        <v>0.6</v>
      </c>
      <c r="S60" s="16">
        <v>1</v>
      </c>
      <c r="T60" s="16">
        <v>0.3</v>
      </c>
      <c r="U60" s="18">
        <v>54.9</v>
      </c>
    </row>
    <row r="61" spans="1:21" ht="29.4" customHeight="1" x14ac:dyDescent="0.25">
      <c r="A61" s="7"/>
      <c r="B61" s="7"/>
      <c r="C61" s="7"/>
      <c r="D61" s="59" t="s">
        <v>209</v>
      </c>
      <c r="E61" s="59"/>
      <c r="F61" s="59"/>
      <c r="G61" s="59"/>
      <c r="H61" s="59"/>
      <c r="I61" s="59"/>
      <c r="J61" s="59"/>
      <c r="K61" s="59"/>
      <c r="L61" s="9" t="s">
        <v>47</v>
      </c>
      <c r="M61" s="16">
        <v>8</v>
      </c>
      <c r="N61" s="16">
        <v>8.1</v>
      </c>
      <c r="O61" s="16">
        <v>2.8</v>
      </c>
      <c r="P61" s="16">
        <v>2.1</v>
      </c>
      <c r="Q61" s="16">
        <v>1.9</v>
      </c>
      <c r="R61" s="16">
        <v>0.1</v>
      </c>
      <c r="S61" s="16">
        <v>0.4</v>
      </c>
      <c r="T61" s="16" t="s">
        <v>73</v>
      </c>
      <c r="U61" s="18">
        <v>23.3</v>
      </c>
    </row>
    <row r="62" spans="1:21" ht="16.5" customHeight="1" x14ac:dyDescent="0.25">
      <c r="A62" s="7"/>
      <c r="B62" s="7"/>
      <c r="C62" s="7"/>
      <c r="D62" s="7" t="s">
        <v>210</v>
      </c>
      <c r="E62" s="7"/>
      <c r="F62" s="7"/>
      <c r="G62" s="7"/>
      <c r="H62" s="7"/>
      <c r="I62" s="7"/>
      <c r="J62" s="7"/>
      <c r="K62" s="7"/>
      <c r="L62" s="9" t="s">
        <v>47</v>
      </c>
      <c r="M62" s="18">
        <v>28.7</v>
      </c>
      <c r="N62" s="18">
        <v>55.8</v>
      </c>
      <c r="O62" s="16">
        <v>9.8000000000000007</v>
      </c>
      <c r="P62" s="16">
        <v>7.8</v>
      </c>
      <c r="Q62" s="16">
        <v>3.8</v>
      </c>
      <c r="R62" s="16">
        <v>0.4</v>
      </c>
      <c r="S62" s="16">
        <v>2.8</v>
      </c>
      <c r="T62" s="16">
        <v>0.8</v>
      </c>
      <c r="U62" s="22">
        <v>109.8</v>
      </c>
    </row>
    <row r="63" spans="1:21" ht="16.5" customHeight="1" x14ac:dyDescent="0.25">
      <c r="A63" s="7"/>
      <c r="B63" s="7"/>
      <c r="C63" s="7"/>
      <c r="D63" s="7" t="s">
        <v>211</v>
      </c>
      <c r="E63" s="7"/>
      <c r="F63" s="7"/>
      <c r="G63" s="7"/>
      <c r="H63" s="7"/>
      <c r="I63" s="7"/>
      <c r="J63" s="7"/>
      <c r="K63" s="7"/>
      <c r="L63" s="9" t="s">
        <v>47</v>
      </c>
      <c r="M63" s="18">
        <v>13.5</v>
      </c>
      <c r="N63" s="16">
        <v>9.9</v>
      </c>
      <c r="O63" s="18">
        <v>15.6</v>
      </c>
      <c r="P63" s="16">
        <v>4.7</v>
      </c>
      <c r="Q63" s="16">
        <v>1.7</v>
      </c>
      <c r="R63" s="16">
        <v>0.3</v>
      </c>
      <c r="S63" s="16">
        <v>0.5</v>
      </c>
      <c r="T63" s="16">
        <v>0.6</v>
      </c>
      <c r="U63" s="18">
        <v>46.8</v>
      </c>
    </row>
    <row r="64" spans="1:21" ht="16.5" customHeight="1" x14ac:dyDescent="0.25">
      <c r="A64" s="7"/>
      <c r="B64" s="7"/>
      <c r="C64" s="7"/>
      <c r="D64" s="7" t="s">
        <v>212</v>
      </c>
      <c r="E64" s="7"/>
      <c r="F64" s="7"/>
      <c r="G64" s="7"/>
      <c r="H64" s="7"/>
      <c r="I64" s="7"/>
      <c r="J64" s="7"/>
      <c r="K64" s="7"/>
      <c r="L64" s="9" t="s">
        <v>47</v>
      </c>
      <c r="M64" s="18">
        <v>26.7</v>
      </c>
      <c r="N64" s="18">
        <v>16</v>
      </c>
      <c r="O64" s="18">
        <v>10</v>
      </c>
      <c r="P64" s="16">
        <v>7.8</v>
      </c>
      <c r="Q64" s="16">
        <v>2.8</v>
      </c>
      <c r="R64" s="16">
        <v>0.6</v>
      </c>
      <c r="S64" s="16">
        <v>1.3</v>
      </c>
      <c r="T64" s="16">
        <v>1</v>
      </c>
      <c r="U64" s="18">
        <v>66.2</v>
      </c>
    </row>
    <row r="65" spans="1:21" ht="16.5" customHeight="1" x14ac:dyDescent="0.25">
      <c r="A65" s="7"/>
      <c r="B65" s="7"/>
      <c r="C65" s="7"/>
      <c r="D65" s="7" t="s">
        <v>213</v>
      </c>
      <c r="E65" s="7"/>
      <c r="F65" s="7"/>
      <c r="G65" s="7"/>
      <c r="H65" s="7"/>
      <c r="I65" s="7"/>
      <c r="J65" s="7"/>
      <c r="K65" s="7"/>
      <c r="L65" s="9" t="s">
        <v>47</v>
      </c>
      <c r="M65" s="18">
        <v>12.8</v>
      </c>
      <c r="N65" s="18">
        <v>15.7</v>
      </c>
      <c r="O65" s="16">
        <v>1.5</v>
      </c>
      <c r="P65" s="16">
        <v>1.2</v>
      </c>
      <c r="Q65" s="16">
        <v>0.6</v>
      </c>
      <c r="R65" s="16">
        <v>0.1</v>
      </c>
      <c r="S65" s="16">
        <v>0.2</v>
      </c>
      <c r="T65" s="16" t="s">
        <v>73</v>
      </c>
      <c r="U65" s="18">
        <v>32.200000000000003</v>
      </c>
    </row>
    <row r="66" spans="1:21" ht="16.5" customHeight="1" x14ac:dyDescent="0.25">
      <c r="A66" s="7"/>
      <c r="B66" s="7"/>
      <c r="C66" s="7"/>
      <c r="D66" s="7" t="s">
        <v>214</v>
      </c>
      <c r="E66" s="7"/>
      <c r="F66" s="7"/>
      <c r="G66" s="7"/>
      <c r="H66" s="7"/>
      <c r="I66" s="7"/>
      <c r="J66" s="7"/>
      <c r="K66" s="7"/>
      <c r="L66" s="9" t="s">
        <v>47</v>
      </c>
      <c r="M66" s="18">
        <v>84.1</v>
      </c>
      <c r="N66" s="18">
        <v>80.8</v>
      </c>
      <c r="O66" s="18">
        <v>19.5</v>
      </c>
      <c r="P66" s="18">
        <v>15.8</v>
      </c>
      <c r="Q66" s="18">
        <v>14.3</v>
      </c>
      <c r="R66" s="16">
        <v>0.4</v>
      </c>
      <c r="S66" s="16">
        <v>3.3</v>
      </c>
      <c r="T66" s="16">
        <v>0.9</v>
      </c>
      <c r="U66" s="22">
        <v>219.4</v>
      </c>
    </row>
    <row r="67" spans="1:21" ht="16.5" customHeight="1" x14ac:dyDescent="0.25">
      <c r="A67" s="7"/>
      <c r="B67" s="7"/>
      <c r="C67" s="7"/>
      <c r="D67" s="7" t="s">
        <v>215</v>
      </c>
      <c r="E67" s="7"/>
      <c r="F67" s="7"/>
      <c r="G67" s="7"/>
      <c r="H67" s="7"/>
      <c r="I67" s="7"/>
      <c r="J67" s="7"/>
      <c r="K67" s="7"/>
      <c r="L67" s="9" t="s">
        <v>47</v>
      </c>
      <c r="M67" s="16">
        <v>6.5</v>
      </c>
      <c r="N67" s="16">
        <v>4.7</v>
      </c>
      <c r="O67" s="16">
        <v>8.9</v>
      </c>
      <c r="P67" s="18">
        <v>11.6</v>
      </c>
      <c r="Q67" s="16">
        <v>1.5</v>
      </c>
      <c r="R67" s="16">
        <v>0.3</v>
      </c>
      <c r="S67" s="16">
        <v>0.6</v>
      </c>
      <c r="T67" s="16">
        <v>0.7</v>
      </c>
      <c r="U67" s="18">
        <v>34.799999999999997</v>
      </c>
    </row>
    <row r="68" spans="1:21" ht="16.5" customHeight="1" x14ac:dyDescent="0.25">
      <c r="A68" s="7"/>
      <c r="B68" s="7"/>
      <c r="C68" s="7"/>
      <c r="D68" s="7" t="s">
        <v>216</v>
      </c>
      <c r="E68" s="7"/>
      <c r="F68" s="7"/>
      <c r="G68" s="7"/>
      <c r="H68" s="7"/>
      <c r="I68" s="7"/>
      <c r="J68" s="7"/>
      <c r="K68" s="7"/>
      <c r="L68" s="9" t="s">
        <v>47</v>
      </c>
      <c r="M68" s="22">
        <v>231</v>
      </c>
      <c r="N68" s="22">
        <v>181.8</v>
      </c>
      <c r="O68" s="22">
        <v>109.9</v>
      </c>
      <c r="P68" s="18">
        <v>72.7</v>
      </c>
      <c r="Q68" s="18">
        <v>39.6</v>
      </c>
      <c r="R68" s="16">
        <v>6.4</v>
      </c>
      <c r="S68" s="18">
        <v>13.3</v>
      </c>
      <c r="T68" s="16">
        <v>5</v>
      </c>
      <c r="U68" s="22">
        <v>659.8</v>
      </c>
    </row>
    <row r="69" spans="1:21" ht="16.5" customHeight="1" x14ac:dyDescent="0.25">
      <c r="A69" s="7"/>
      <c r="B69" s="7"/>
      <c r="C69" s="7"/>
      <c r="D69" s="7" t="s">
        <v>217</v>
      </c>
      <c r="E69" s="7"/>
      <c r="F69" s="7"/>
      <c r="G69" s="7"/>
      <c r="H69" s="7"/>
      <c r="I69" s="7"/>
      <c r="J69" s="7"/>
      <c r="K69" s="7"/>
      <c r="L69" s="9" t="s">
        <v>47</v>
      </c>
      <c r="M69" s="20">
        <v>1576.5</v>
      </c>
      <c r="N69" s="20">
        <v>1307.5999999999999</v>
      </c>
      <c r="O69" s="22">
        <v>522.79999999999995</v>
      </c>
      <c r="P69" s="22">
        <v>413.9</v>
      </c>
      <c r="Q69" s="22">
        <v>240.4</v>
      </c>
      <c r="R69" s="18">
        <v>29.6</v>
      </c>
      <c r="S69" s="18">
        <v>78.3</v>
      </c>
      <c r="T69" s="18">
        <v>30.7</v>
      </c>
      <c r="U69" s="20">
        <v>4200.6000000000004</v>
      </c>
    </row>
    <row r="70" spans="1:21" ht="29.4" customHeight="1" x14ac:dyDescent="0.25">
      <c r="A70" s="7"/>
      <c r="B70" s="7"/>
      <c r="C70" s="59" t="s">
        <v>218</v>
      </c>
      <c r="D70" s="59"/>
      <c r="E70" s="59"/>
      <c r="F70" s="59"/>
      <c r="G70" s="59"/>
      <c r="H70" s="59"/>
      <c r="I70" s="59"/>
      <c r="J70" s="59"/>
      <c r="K70" s="59"/>
      <c r="L70" s="9" t="s">
        <v>67</v>
      </c>
      <c r="M70" s="18">
        <v>21.1</v>
      </c>
      <c r="N70" s="18">
        <v>22.1</v>
      </c>
      <c r="O70" s="18">
        <v>11.1</v>
      </c>
      <c r="P70" s="18">
        <v>16.7</v>
      </c>
      <c r="Q70" s="18">
        <v>14.3</v>
      </c>
      <c r="R70" s="16">
        <v>5.8</v>
      </c>
      <c r="S70" s="18">
        <v>19.7</v>
      </c>
      <c r="T70" s="18">
        <v>13.4</v>
      </c>
      <c r="U70" s="18">
        <v>17.899999999999999</v>
      </c>
    </row>
    <row r="71" spans="1:21" ht="16.5" customHeight="1" x14ac:dyDescent="0.25">
      <c r="A71" s="7"/>
      <c r="B71" s="7"/>
      <c r="C71" s="7" t="s">
        <v>219</v>
      </c>
      <c r="D71" s="7"/>
      <c r="E71" s="7"/>
      <c r="F71" s="7"/>
      <c r="G71" s="7"/>
      <c r="H71" s="7"/>
      <c r="I71" s="7"/>
      <c r="J71" s="7"/>
      <c r="K71" s="7"/>
      <c r="L71" s="9" t="s">
        <v>47</v>
      </c>
      <c r="M71" s="20">
        <v>2072.5</v>
      </c>
      <c r="N71" s="20">
        <v>1680.2</v>
      </c>
      <c r="O71" s="20">
        <v>1015.9</v>
      </c>
      <c r="P71" s="22">
        <v>797.7</v>
      </c>
      <c r="Q71" s="22">
        <v>384.1</v>
      </c>
      <c r="R71" s="18">
        <v>61.2</v>
      </c>
      <c r="S71" s="22">
        <v>105.2</v>
      </c>
      <c r="T71" s="18">
        <v>45.4</v>
      </c>
      <c r="U71" s="20">
        <v>6163.7</v>
      </c>
    </row>
    <row r="72" spans="1:21" ht="16.5" customHeight="1" x14ac:dyDescent="0.25">
      <c r="A72" s="7"/>
      <c r="B72" s="7"/>
      <c r="C72" s="7" t="s">
        <v>220</v>
      </c>
      <c r="D72" s="7"/>
      <c r="E72" s="7"/>
      <c r="F72" s="7"/>
      <c r="G72" s="7"/>
      <c r="H72" s="7"/>
      <c r="I72" s="7"/>
      <c r="J72" s="7"/>
      <c r="K72" s="7"/>
      <c r="L72" s="9" t="s">
        <v>67</v>
      </c>
      <c r="M72" s="18">
        <v>27.7</v>
      </c>
      <c r="N72" s="18">
        <v>28.4</v>
      </c>
      <c r="O72" s="18">
        <v>21.6</v>
      </c>
      <c r="P72" s="18">
        <v>32.200000000000003</v>
      </c>
      <c r="Q72" s="18">
        <v>22.9</v>
      </c>
      <c r="R72" s="18">
        <v>12</v>
      </c>
      <c r="S72" s="18">
        <v>26.5</v>
      </c>
      <c r="T72" s="18">
        <v>19.8</v>
      </c>
      <c r="U72" s="18">
        <v>26.3</v>
      </c>
    </row>
    <row r="73" spans="1:21" ht="16.5" customHeight="1" x14ac:dyDescent="0.25">
      <c r="A73" s="7"/>
      <c r="B73" s="7" t="s">
        <v>221</v>
      </c>
      <c r="C73" s="7"/>
      <c r="D73" s="7"/>
      <c r="E73" s="7"/>
      <c r="F73" s="7"/>
      <c r="G73" s="7"/>
      <c r="H73" s="7"/>
      <c r="I73" s="7"/>
      <c r="J73" s="7"/>
      <c r="K73" s="7"/>
      <c r="L73" s="9" t="s">
        <v>47</v>
      </c>
      <c r="M73" s="22">
        <v>508.6</v>
      </c>
      <c r="N73" s="22">
        <v>400.9</v>
      </c>
      <c r="O73" s="22">
        <v>343.5</v>
      </c>
      <c r="P73" s="22">
        <v>183.9</v>
      </c>
      <c r="Q73" s="22">
        <v>100</v>
      </c>
      <c r="R73" s="18">
        <v>37.200000000000003</v>
      </c>
      <c r="S73" s="18">
        <v>22.2</v>
      </c>
      <c r="T73" s="18">
        <v>25.9</v>
      </c>
      <c r="U73" s="20">
        <v>1622.7</v>
      </c>
    </row>
    <row r="74" spans="1:21" ht="16.5" customHeight="1" x14ac:dyDescent="0.25">
      <c r="A74" s="7"/>
      <c r="B74" s="7" t="s">
        <v>144</v>
      </c>
      <c r="C74" s="7"/>
      <c r="D74" s="7"/>
      <c r="E74" s="7"/>
      <c r="F74" s="7"/>
      <c r="G74" s="7"/>
      <c r="H74" s="7"/>
      <c r="I74" s="7"/>
      <c r="J74" s="7"/>
      <c r="K74" s="7"/>
      <c r="L74" s="9" t="s">
        <v>47</v>
      </c>
      <c r="M74" s="20">
        <v>7480.2</v>
      </c>
      <c r="N74" s="20">
        <v>5926.6</v>
      </c>
      <c r="O74" s="20">
        <v>4703.2</v>
      </c>
      <c r="P74" s="20">
        <v>2474.4</v>
      </c>
      <c r="Q74" s="20">
        <v>1676.7</v>
      </c>
      <c r="R74" s="22">
        <v>510</v>
      </c>
      <c r="S74" s="22">
        <v>397.4</v>
      </c>
      <c r="T74" s="22">
        <v>228.8</v>
      </c>
      <c r="U74" s="21">
        <v>23401.9</v>
      </c>
    </row>
    <row r="75" spans="1:21" ht="16.5" customHeight="1" x14ac:dyDescent="0.25">
      <c r="A75" s="7" t="s">
        <v>82</v>
      </c>
      <c r="B75" s="7"/>
      <c r="C75" s="7"/>
      <c r="D75" s="7"/>
      <c r="E75" s="7"/>
      <c r="F75" s="7"/>
      <c r="G75" s="7"/>
      <c r="H75" s="7"/>
      <c r="I75" s="7"/>
      <c r="J75" s="7"/>
      <c r="K75" s="7"/>
      <c r="L75" s="9"/>
      <c r="M75" s="10"/>
      <c r="N75" s="10"/>
      <c r="O75" s="10"/>
      <c r="P75" s="10"/>
      <c r="Q75" s="10"/>
      <c r="R75" s="10"/>
      <c r="S75" s="10"/>
      <c r="T75" s="10"/>
      <c r="U75" s="10"/>
    </row>
    <row r="76" spans="1:21" ht="16.5" customHeight="1" x14ac:dyDescent="0.25">
      <c r="A76" s="7"/>
      <c r="B76" s="7" t="s">
        <v>153</v>
      </c>
      <c r="C76" s="7"/>
      <c r="D76" s="7"/>
      <c r="E76" s="7"/>
      <c r="F76" s="7"/>
      <c r="G76" s="7"/>
      <c r="H76" s="7"/>
      <c r="I76" s="7"/>
      <c r="J76" s="7"/>
      <c r="K76" s="7"/>
      <c r="L76" s="9"/>
      <c r="M76" s="10"/>
      <c r="N76" s="10"/>
      <c r="O76" s="10"/>
      <c r="P76" s="10"/>
      <c r="Q76" s="10"/>
      <c r="R76" s="10"/>
      <c r="S76" s="10"/>
      <c r="T76" s="10"/>
      <c r="U76" s="10"/>
    </row>
    <row r="77" spans="1:21" ht="16.5" customHeight="1" x14ac:dyDescent="0.25">
      <c r="A77" s="7"/>
      <c r="B77" s="7"/>
      <c r="C77" s="7" t="s">
        <v>154</v>
      </c>
      <c r="D77" s="7"/>
      <c r="E77" s="7"/>
      <c r="F77" s="7"/>
      <c r="G77" s="7"/>
      <c r="H77" s="7"/>
      <c r="I77" s="7"/>
      <c r="J77" s="7"/>
      <c r="K77" s="7"/>
      <c r="L77" s="9"/>
      <c r="M77" s="10"/>
      <c r="N77" s="10"/>
      <c r="O77" s="10"/>
      <c r="P77" s="10"/>
      <c r="Q77" s="10"/>
      <c r="R77" s="10"/>
      <c r="S77" s="10"/>
      <c r="T77" s="10"/>
      <c r="U77" s="10"/>
    </row>
    <row r="78" spans="1:21" ht="16.5" customHeight="1" x14ac:dyDescent="0.25">
      <c r="A78" s="7"/>
      <c r="B78" s="7"/>
      <c r="C78" s="7"/>
      <c r="D78" s="7" t="s">
        <v>155</v>
      </c>
      <c r="E78" s="7"/>
      <c r="F78" s="7"/>
      <c r="G78" s="7"/>
      <c r="H78" s="7"/>
      <c r="I78" s="7"/>
      <c r="J78" s="7"/>
      <c r="K78" s="7"/>
      <c r="L78" s="9" t="s">
        <v>47</v>
      </c>
      <c r="M78" s="22">
        <v>158.19999999999999</v>
      </c>
      <c r="N78" s="18">
        <v>33.5</v>
      </c>
      <c r="O78" s="22">
        <v>118.9</v>
      </c>
      <c r="P78" s="18">
        <v>64</v>
      </c>
      <c r="Q78" s="18">
        <v>27.7</v>
      </c>
      <c r="R78" s="18">
        <v>17.2</v>
      </c>
      <c r="S78" s="16">
        <v>4.7</v>
      </c>
      <c r="T78" s="18">
        <v>53.7</v>
      </c>
      <c r="U78" s="22">
        <v>478.2</v>
      </c>
    </row>
    <row r="79" spans="1:21" ht="16.5" customHeight="1" x14ac:dyDescent="0.25">
      <c r="A79" s="7"/>
      <c r="B79" s="7"/>
      <c r="C79" s="7"/>
      <c r="D79" s="7" t="s">
        <v>156</v>
      </c>
      <c r="E79" s="7"/>
      <c r="F79" s="7"/>
      <c r="G79" s="7"/>
      <c r="H79" s="7"/>
      <c r="I79" s="7"/>
      <c r="J79" s="7"/>
      <c r="K79" s="7"/>
      <c r="L79" s="9" t="s">
        <v>47</v>
      </c>
      <c r="M79" s="16">
        <v>4.0999999999999996</v>
      </c>
      <c r="N79" s="16">
        <v>1.8</v>
      </c>
      <c r="O79" s="18">
        <v>19.2</v>
      </c>
      <c r="P79" s="16">
        <v>1.2</v>
      </c>
      <c r="Q79" s="16">
        <v>0.9</v>
      </c>
      <c r="R79" s="16">
        <v>1.1000000000000001</v>
      </c>
      <c r="S79" s="16">
        <v>0.2</v>
      </c>
      <c r="T79" s="16">
        <v>0.6</v>
      </c>
      <c r="U79" s="18">
        <v>29.1</v>
      </c>
    </row>
    <row r="80" spans="1:21" ht="29.4" customHeight="1" x14ac:dyDescent="0.25">
      <c r="A80" s="7"/>
      <c r="B80" s="7"/>
      <c r="C80" s="7"/>
      <c r="D80" s="59" t="s">
        <v>157</v>
      </c>
      <c r="E80" s="59"/>
      <c r="F80" s="59"/>
      <c r="G80" s="59"/>
      <c r="H80" s="59"/>
      <c r="I80" s="59"/>
      <c r="J80" s="59"/>
      <c r="K80" s="59"/>
      <c r="L80" s="9" t="s">
        <v>47</v>
      </c>
      <c r="M80" s="16">
        <v>3.1</v>
      </c>
      <c r="N80" s="16">
        <v>0.8</v>
      </c>
      <c r="O80" s="18">
        <v>12.4</v>
      </c>
      <c r="P80" s="16">
        <v>1.3</v>
      </c>
      <c r="Q80" s="16">
        <v>0.5</v>
      </c>
      <c r="R80" s="16">
        <v>0.7</v>
      </c>
      <c r="S80" s="16">
        <v>0.1</v>
      </c>
      <c r="T80" s="16">
        <v>1.5</v>
      </c>
      <c r="U80" s="18">
        <v>20.399999999999999</v>
      </c>
    </row>
    <row r="81" spans="1:21" ht="16.5" customHeight="1" x14ac:dyDescent="0.25">
      <c r="A81" s="7"/>
      <c r="B81" s="7"/>
      <c r="C81" s="7"/>
      <c r="D81" s="7" t="s">
        <v>144</v>
      </c>
      <c r="E81" s="7"/>
      <c r="F81" s="7"/>
      <c r="G81" s="7"/>
      <c r="H81" s="7"/>
      <c r="I81" s="7"/>
      <c r="J81" s="7"/>
      <c r="K81" s="7"/>
      <c r="L81" s="9" t="s">
        <v>47</v>
      </c>
      <c r="M81" s="22">
        <v>165.4</v>
      </c>
      <c r="N81" s="18">
        <v>36.1</v>
      </c>
      <c r="O81" s="22">
        <v>150.5</v>
      </c>
      <c r="P81" s="18">
        <v>66.5</v>
      </c>
      <c r="Q81" s="18">
        <v>29.2</v>
      </c>
      <c r="R81" s="18">
        <v>19</v>
      </c>
      <c r="S81" s="16">
        <v>5</v>
      </c>
      <c r="T81" s="18">
        <v>55.8</v>
      </c>
      <c r="U81" s="22">
        <v>527.79999999999995</v>
      </c>
    </row>
    <row r="82" spans="1:21" ht="16.5" customHeight="1" x14ac:dyDescent="0.25">
      <c r="A82" s="7"/>
      <c r="B82" s="7"/>
      <c r="C82" s="7" t="s">
        <v>158</v>
      </c>
      <c r="D82" s="7"/>
      <c r="E82" s="7"/>
      <c r="F82" s="7"/>
      <c r="G82" s="7"/>
      <c r="H82" s="7"/>
      <c r="I82" s="7"/>
      <c r="J82" s="7"/>
      <c r="K82" s="7"/>
      <c r="L82" s="9" t="s">
        <v>47</v>
      </c>
      <c r="M82" s="20">
        <v>4529.8</v>
      </c>
      <c r="N82" s="20">
        <v>3594.6</v>
      </c>
      <c r="O82" s="20">
        <v>3010.1</v>
      </c>
      <c r="P82" s="20">
        <v>1330.8</v>
      </c>
      <c r="Q82" s="20">
        <v>1129.5</v>
      </c>
      <c r="R82" s="22">
        <v>390.3</v>
      </c>
      <c r="S82" s="22">
        <v>248.3</v>
      </c>
      <c r="T82" s="22">
        <v>100.7</v>
      </c>
      <c r="U82" s="21">
        <v>14335.3</v>
      </c>
    </row>
    <row r="83" spans="1:21" ht="16.5" customHeight="1" x14ac:dyDescent="0.25">
      <c r="A83" s="7"/>
      <c r="B83" s="7"/>
      <c r="C83" s="7" t="s">
        <v>159</v>
      </c>
      <c r="D83" s="7"/>
      <c r="E83" s="7"/>
      <c r="F83" s="7"/>
      <c r="G83" s="7"/>
      <c r="H83" s="7"/>
      <c r="I83" s="7"/>
      <c r="J83" s="7"/>
      <c r="K83" s="7"/>
      <c r="L83" s="9" t="s">
        <v>47</v>
      </c>
      <c r="M83" s="18">
        <v>52.2</v>
      </c>
      <c r="N83" s="18">
        <v>40.200000000000003</v>
      </c>
      <c r="O83" s="18">
        <v>31.6</v>
      </c>
      <c r="P83" s="18">
        <v>14.3</v>
      </c>
      <c r="Q83" s="18">
        <v>12.1</v>
      </c>
      <c r="R83" s="16">
        <v>4.9000000000000004</v>
      </c>
      <c r="S83" s="16">
        <v>1.8</v>
      </c>
      <c r="T83" s="16">
        <v>1.6</v>
      </c>
      <c r="U83" s="22">
        <v>158.69999999999999</v>
      </c>
    </row>
    <row r="84" spans="1:21" ht="16.5" customHeight="1" x14ac:dyDescent="0.25">
      <c r="A84" s="7"/>
      <c r="B84" s="7"/>
      <c r="C84" s="7" t="s">
        <v>160</v>
      </c>
      <c r="D84" s="7"/>
      <c r="E84" s="7"/>
      <c r="F84" s="7"/>
      <c r="G84" s="7"/>
      <c r="H84" s="7"/>
      <c r="I84" s="7"/>
      <c r="J84" s="7"/>
      <c r="K84" s="7"/>
      <c r="L84" s="9" t="s">
        <v>47</v>
      </c>
      <c r="M84" s="20">
        <v>4747.3999999999996</v>
      </c>
      <c r="N84" s="20">
        <v>3670.9</v>
      </c>
      <c r="O84" s="20">
        <v>3192.1</v>
      </c>
      <c r="P84" s="20">
        <v>1407.8</v>
      </c>
      <c r="Q84" s="20">
        <v>1170.8</v>
      </c>
      <c r="R84" s="22">
        <v>414.3</v>
      </c>
      <c r="S84" s="22">
        <v>255.1</v>
      </c>
      <c r="T84" s="22">
        <v>158</v>
      </c>
      <c r="U84" s="21">
        <v>15017.8</v>
      </c>
    </row>
    <row r="85" spans="1:21" ht="16.5" customHeight="1" x14ac:dyDescent="0.25">
      <c r="A85" s="7"/>
      <c r="B85" s="7"/>
      <c r="C85" s="7" t="s">
        <v>161</v>
      </c>
      <c r="D85" s="7"/>
      <c r="E85" s="7"/>
      <c r="F85" s="7"/>
      <c r="G85" s="7"/>
      <c r="H85" s="7"/>
      <c r="I85" s="7"/>
      <c r="J85" s="7"/>
      <c r="K85" s="7"/>
      <c r="L85" s="9" t="s">
        <v>67</v>
      </c>
      <c r="M85" s="18">
        <v>68.599999999999994</v>
      </c>
      <c r="N85" s="18">
        <v>68.599999999999994</v>
      </c>
      <c r="O85" s="18">
        <v>73.7</v>
      </c>
      <c r="P85" s="18">
        <v>62.9</v>
      </c>
      <c r="Q85" s="18">
        <v>73.3</v>
      </c>
      <c r="R85" s="18">
        <v>83.6</v>
      </c>
      <c r="S85" s="18">
        <v>71.400000000000006</v>
      </c>
      <c r="T85" s="18">
        <v>74.599999999999994</v>
      </c>
      <c r="U85" s="18">
        <v>69.8</v>
      </c>
    </row>
    <row r="86" spans="1:21" ht="16.5" customHeight="1" x14ac:dyDescent="0.25">
      <c r="A86" s="7"/>
      <c r="B86" s="7" t="s">
        <v>162</v>
      </c>
      <c r="C86" s="7"/>
      <c r="D86" s="7"/>
      <c r="E86" s="7"/>
      <c r="F86" s="7"/>
      <c r="G86" s="7"/>
      <c r="H86" s="7"/>
      <c r="I86" s="7"/>
      <c r="J86" s="7"/>
      <c r="K86" s="7"/>
      <c r="L86" s="9"/>
      <c r="M86" s="10"/>
      <c r="N86" s="10"/>
      <c r="O86" s="10"/>
      <c r="P86" s="10"/>
      <c r="Q86" s="10"/>
      <c r="R86" s="10"/>
      <c r="S86" s="10"/>
      <c r="T86" s="10"/>
      <c r="U86" s="10"/>
    </row>
    <row r="87" spans="1:21" ht="16.5" customHeight="1" x14ac:dyDescent="0.25">
      <c r="A87" s="7"/>
      <c r="B87" s="7"/>
      <c r="C87" s="7" t="s">
        <v>163</v>
      </c>
      <c r="D87" s="7"/>
      <c r="E87" s="7"/>
      <c r="F87" s="7"/>
      <c r="G87" s="7"/>
      <c r="H87" s="7"/>
      <c r="I87" s="7"/>
      <c r="J87" s="7"/>
      <c r="K87" s="7"/>
      <c r="L87" s="9"/>
      <c r="M87" s="10"/>
      <c r="N87" s="10"/>
      <c r="O87" s="10"/>
      <c r="P87" s="10"/>
      <c r="Q87" s="10"/>
      <c r="R87" s="10"/>
      <c r="S87" s="10"/>
      <c r="T87" s="10"/>
      <c r="U87" s="10"/>
    </row>
    <row r="88" spans="1:21" ht="16.5" customHeight="1" x14ac:dyDescent="0.25">
      <c r="A88" s="7"/>
      <c r="B88" s="7"/>
      <c r="C88" s="7"/>
      <c r="D88" s="7" t="s">
        <v>165</v>
      </c>
      <c r="E88" s="7"/>
      <c r="F88" s="7"/>
      <c r="G88" s="7"/>
      <c r="H88" s="7"/>
      <c r="I88" s="7"/>
      <c r="J88" s="7"/>
      <c r="K88" s="7"/>
      <c r="L88" s="9" t="s">
        <v>47</v>
      </c>
      <c r="M88" s="18">
        <v>11.9</v>
      </c>
      <c r="N88" s="16">
        <v>7.8</v>
      </c>
      <c r="O88" s="16">
        <v>9.6999999999999993</v>
      </c>
      <c r="P88" s="16">
        <v>5.2</v>
      </c>
      <c r="Q88" s="16">
        <v>2.2000000000000002</v>
      </c>
      <c r="R88" s="16">
        <v>0.7</v>
      </c>
      <c r="S88" s="16">
        <v>1.1000000000000001</v>
      </c>
      <c r="T88" s="16">
        <v>0.3</v>
      </c>
      <c r="U88" s="18">
        <v>38.9</v>
      </c>
    </row>
    <row r="89" spans="1:21" ht="16.5" customHeight="1" x14ac:dyDescent="0.25">
      <c r="A89" s="7"/>
      <c r="B89" s="7"/>
      <c r="C89" s="7"/>
      <c r="D89" s="7" t="s">
        <v>166</v>
      </c>
      <c r="E89" s="7"/>
      <c r="F89" s="7"/>
      <c r="G89" s="7"/>
      <c r="H89" s="7"/>
      <c r="I89" s="7"/>
      <c r="J89" s="7"/>
      <c r="K89" s="7"/>
      <c r="L89" s="9" t="s">
        <v>47</v>
      </c>
      <c r="M89" s="18">
        <v>21.9</v>
      </c>
      <c r="N89" s="18">
        <v>14.6</v>
      </c>
      <c r="O89" s="18">
        <v>10.9</v>
      </c>
      <c r="P89" s="18">
        <v>14.3</v>
      </c>
      <c r="Q89" s="16">
        <v>3.5</v>
      </c>
      <c r="R89" s="16">
        <v>0.7</v>
      </c>
      <c r="S89" s="16">
        <v>0.8</v>
      </c>
      <c r="T89" s="16">
        <v>0.6</v>
      </c>
      <c r="U89" s="18">
        <v>67.3</v>
      </c>
    </row>
    <row r="90" spans="1:21" ht="16.5" customHeight="1" x14ac:dyDescent="0.25">
      <c r="A90" s="7"/>
      <c r="B90" s="7"/>
      <c r="C90" s="7"/>
      <c r="D90" s="7" t="s">
        <v>167</v>
      </c>
      <c r="E90" s="7"/>
      <c r="F90" s="7"/>
      <c r="G90" s="7"/>
      <c r="H90" s="7"/>
      <c r="I90" s="7"/>
      <c r="J90" s="7"/>
      <c r="K90" s="7"/>
      <c r="L90" s="9" t="s">
        <v>47</v>
      </c>
      <c r="M90" s="22">
        <v>114.2</v>
      </c>
      <c r="N90" s="18">
        <v>80.2</v>
      </c>
      <c r="O90" s="22">
        <v>192</v>
      </c>
      <c r="P90" s="18">
        <v>70.7</v>
      </c>
      <c r="Q90" s="18">
        <v>12.9</v>
      </c>
      <c r="R90" s="16">
        <v>4.9000000000000004</v>
      </c>
      <c r="S90" s="16">
        <v>4.4000000000000004</v>
      </c>
      <c r="T90" s="16">
        <v>4</v>
      </c>
      <c r="U90" s="22">
        <v>483.4</v>
      </c>
    </row>
    <row r="91" spans="1:21" ht="16.5" customHeight="1" x14ac:dyDescent="0.25">
      <c r="A91" s="7"/>
      <c r="B91" s="7"/>
      <c r="C91" s="7"/>
      <c r="D91" s="7" t="s">
        <v>170</v>
      </c>
      <c r="E91" s="7"/>
      <c r="F91" s="7"/>
      <c r="G91" s="7"/>
      <c r="H91" s="7"/>
      <c r="I91" s="7"/>
      <c r="J91" s="7"/>
      <c r="K91" s="7"/>
      <c r="L91" s="9" t="s">
        <v>47</v>
      </c>
      <c r="M91" s="18">
        <v>40.200000000000003</v>
      </c>
      <c r="N91" s="18">
        <v>24.5</v>
      </c>
      <c r="O91" s="18">
        <v>35.5</v>
      </c>
      <c r="P91" s="18">
        <v>35.299999999999997</v>
      </c>
      <c r="Q91" s="16">
        <v>6.2</v>
      </c>
      <c r="R91" s="16">
        <v>1.5</v>
      </c>
      <c r="S91" s="16">
        <v>1.6</v>
      </c>
      <c r="T91" s="16">
        <v>0.8</v>
      </c>
      <c r="U91" s="22">
        <v>145.69999999999999</v>
      </c>
    </row>
    <row r="92" spans="1:21" ht="29.4" customHeight="1" x14ac:dyDescent="0.25">
      <c r="A92" s="7"/>
      <c r="B92" s="7"/>
      <c r="C92" s="7"/>
      <c r="D92" s="59" t="s">
        <v>222</v>
      </c>
      <c r="E92" s="59"/>
      <c r="F92" s="59"/>
      <c r="G92" s="59"/>
      <c r="H92" s="59"/>
      <c r="I92" s="59"/>
      <c r="J92" s="59"/>
      <c r="K92" s="59"/>
      <c r="L92" s="9" t="s">
        <v>47</v>
      </c>
      <c r="M92" s="22">
        <v>274.8</v>
      </c>
      <c r="N92" s="22">
        <v>213.4</v>
      </c>
      <c r="O92" s="22">
        <v>214.3</v>
      </c>
      <c r="P92" s="22">
        <v>230.4</v>
      </c>
      <c r="Q92" s="22">
        <v>122.3</v>
      </c>
      <c r="R92" s="18">
        <v>23.3</v>
      </c>
      <c r="S92" s="18">
        <v>16.100000000000001</v>
      </c>
      <c r="T92" s="16">
        <v>6.4</v>
      </c>
      <c r="U92" s="20">
        <v>1101.0999999999999</v>
      </c>
    </row>
    <row r="93" spans="1:21" ht="16.5" customHeight="1" x14ac:dyDescent="0.25">
      <c r="A93" s="7"/>
      <c r="B93" s="7"/>
      <c r="C93" s="7"/>
      <c r="D93" s="7" t="s">
        <v>171</v>
      </c>
      <c r="E93" s="7"/>
      <c r="F93" s="7"/>
      <c r="G93" s="7"/>
      <c r="H93" s="7"/>
      <c r="I93" s="7"/>
      <c r="J93" s="7"/>
      <c r="K93" s="7"/>
      <c r="L93" s="9" t="s">
        <v>47</v>
      </c>
      <c r="M93" s="18">
        <v>26.5</v>
      </c>
      <c r="N93" s="18">
        <v>16.8</v>
      </c>
      <c r="O93" s="18">
        <v>15.8</v>
      </c>
      <c r="P93" s="16">
        <v>8.9</v>
      </c>
      <c r="Q93" s="16">
        <v>4</v>
      </c>
      <c r="R93" s="16">
        <v>1.5</v>
      </c>
      <c r="S93" s="16">
        <v>2.4</v>
      </c>
      <c r="T93" s="16">
        <v>1.1000000000000001</v>
      </c>
      <c r="U93" s="18">
        <v>77</v>
      </c>
    </row>
    <row r="94" spans="1:21" ht="29.4" customHeight="1" x14ac:dyDescent="0.25">
      <c r="A94" s="7"/>
      <c r="B94" s="7"/>
      <c r="C94" s="7"/>
      <c r="D94" s="59" t="s">
        <v>173</v>
      </c>
      <c r="E94" s="59"/>
      <c r="F94" s="59"/>
      <c r="G94" s="59"/>
      <c r="H94" s="59"/>
      <c r="I94" s="59"/>
      <c r="J94" s="59"/>
      <c r="K94" s="59"/>
      <c r="L94" s="9" t="s">
        <v>47</v>
      </c>
      <c r="M94" s="22">
        <v>489.7</v>
      </c>
      <c r="N94" s="22">
        <v>357.3</v>
      </c>
      <c r="O94" s="22">
        <v>478.3</v>
      </c>
      <c r="P94" s="22">
        <v>364.8</v>
      </c>
      <c r="Q94" s="22">
        <v>151</v>
      </c>
      <c r="R94" s="18">
        <v>32.6</v>
      </c>
      <c r="S94" s="18">
        <v>26.5</v>
      </c>
      <c r="T94" s="18">
        <v>13.2</v>
      </c>
      <c r="U94" s="20">
        <v>1913.4</v>
      </c>
    </row>
    <row r="95" spans="1:21" ht="29.4" customHeight="1" x14ac:dyDescent="0.25">
      <c r="A95" s="7"/>
      <c r="B95" s="7"/>
      <c r="C95" s="59" t="s">
        <v>174</v>
      </c>
      <c r="D95" s="59"/>
      <c r="E95" s="59"/>
      <c r="F95" s="59"/>
      <c r="G95" s="59"/>
      <c r="H95" s="59"/>
      <c r="I95" s="59"/>
      <c r="J95" s="59"/>
      <c r="K95" s="59"/>
      <c r="L95" s="9" t="s">
        <v>67</v>
      </c>
      <c r="M95" s="16">
        <v>7.1</v>
      </c>
      <c r="N95" s="16">
        <v>6.7</v>
      </c>
      <c r="O95" s="18">
        <v>11</v>
      </c>
      <c r="P95" s="18">
        <v>16.3</v>
      </c>
      <c r="Q95" s="16">
        <v>9.5</v>
      </c>
      <c r="R95" s="16">
        <v>6.6</v>
      </c>
      <c r="S95" s="16">
        <v>7.4</v>
      </c>
      <c r="T95" s="16">
        <v>6.2</v>
      </c>
      <c r="U95" s="16">
        <v>8.9</v>
      </c>
    </row>
    <row r="96" spans="1:21" ht="16.5" customHeight="1" x14ac:dyDescent="0.25">
      <c r="A96" s="7"/>
      <c r="B96" s="7"/>
      <c r="C96" s="7" t="s">
        <v>175</v>
      </c>
      <c r="D96" s="7"/>
      <c r="E96" s="7"/>
      <c r="F96" s="7"/>
      <c r="G96" s="7"/>
      <c r="H96" s="7"/>
      <c r="I96" s="7"/>
      <c r="J96" s="7"/>
      <c r="K96" s="7"/>
      <c r="L96" s="9"/>
      <c r="M96" s="10"/>
      <c r="N96" s="10"/>
      <c r="O96" s="10"/>
      <c r="P96" s="10"/>
      <c r="Q96" s="10"/>
      <c r="R96" s="10"/>
      <c r="S96" s="10"/>
      <c r="T96" s="10"/>
      <c r="U96" s="10"/>
    </row>
    <row r="97" spans="1:21" ht="16.5" customHeight="1" x14ac:dyDescent="0.25">
      <c r="A97" s="7"/>
      <c r="B97" s="7"/>
      <c r="C97" s="7"/>
      <c r="D97" s="7" t="s">
        <v>178</v>
      </c>
      <c r="E97" s="7"/>
      <c r="F97" s="7"/>
      <c r="G97" s="7"/>
      <c r="H97" s="7"/>
      <c r="I97" s="7"/>
      <c r="J97" s="7"/>
      <c r="K97" s="7"/>
      <c r="L97" s="9" t="s">
        <v>47</v>
      </c>
      <c r="M97" s="16">
        <v>7.7</v>
      </c>
      <c r="N97" s="16">
        <v>9.1999999999999993</v>
      </c>
      <c r="O97" s="16">
        <v>3.3</v>
      </c>
      <c r="P97" s="16">
        <v>2.8</v>
      </c>
      <c r="Q97" s="16">
        <v>2.2000000000000002</v>
      </c>
      <c r="R97" s="16">
        <v>0.1</v>
      </c>
      <c r="S97" s="16">
        <v>0.4</v>
      </c>
      <c r="T97" s="16" t="s">
        <v>73</v>
      </c>
      <c r="U97" s="18">
        <v>25.7</v>
      </c>
    </row>
    <row r="98" spans="1:21" ht="16.5" customHeight="1" x14ac:dyDescent="0.25">
      <c r="A98" s="7"/>
      <c r="B98" s="7"/>
      <c r="C98" s="7"/>
      <c r="D98" s="7" t="s">
        <v>179</v>
      </c>
      <c r="E98" s="7"/>
      <c r="F98" s="7"/>
      <c r="G98" s="7"/>
      <c r="H98" s="7"/>
      <c r="I98" s="7"/>
      <c r="J98" s="7"/>
      <c r="K98" s="7"/>
      <c r="L98" s="9" t="s">
        <v>47</v>
      </c>
      <c r="M98" s="18">
        <v>11.1</v>
      </c>
      <c r="N98" s="18">
        <v>11.4</v>
      </c>
      <c r="O98" s="16">
        <v>1.5</v>
      </c>
      <c r="P98" s="16">
        <v>1</v>
      </c>
      <c r="Q98" s="16">
        <v>2.8</v>
      </c>
      <c r="R98" s="16" t="s">
        <v>73</v>
      </c>
      <c r="S98" s="16">
        <v>0.3</v>
      </c>
      <c r="T98" s="16">
        <v>0.1</v>
      </c>
      <c r="U98" s="18">
        <v>28.3</v>
      </c>
    </row>
    <row r="99" spans="1:21" ht="29.4" customHeight="1" x14ac:dyDescent="0.25">
      <c r="A99" s="7"/>
      <c r="B99" s="7"/>
      <c r="C99" s="7"/>
      <c r="D99" s="59" t="s">
        <v>181</v>
      </c>
      <c r="E99" s="59"/>
      <c r="F99" s="59"/>
      <c r="G99" s="59"/>
      <c r="H99" s="59"/>
      <c r="I99" s="59"/>
      <c r="J99" s="59"/>
      <c r="K99" s="59"/>
      <c r="L99" s="9" t="s">
        <v>47</v>
      </c>
      <c r="M99" s="22">
        <v>156</v>
      </c>
      <c r="N99" s="18">
        <v>93.9</v>
      </c>
      <c r="O99" s="18">
        <v>27</v>
      </c>
      <c r="P99" s="18">
        <v>16.7</v>
      </c>
      <c r="Q99" s="18">
        <v>15.9</v>
      </c>
      <c r="R99" s="16">
        <v>1.9</v>
      </c>
      <c r="S99" s="16">
        <v>6.6</v>
      </c>
      <c r="T99" s="16">
        <v>0.9</v>
      </c>
      <c r="U99" s="22">
        <v>319</v>
      </c>
    </row>
    <row r="100" spans="1:21" ht="16.5" customHeight="1" x14ac:dyDescent="0.25">
      <c r="A100" s="7"/>
      <c r="B100" s="7"/>
      <c r="C100" s="7"/>
      <c r="D100" s="7" t="s">
        <v>182</v>
      </c>
      <c r="E100" s="7"/>
      <c r="F100" s="7"/>
      <c r="G100" s="7"/>
      <c r="H100" s="7"/>
      <c r="I100" s="7"/>
      <c r="J100" s="7"/>
      <c r="K100" s="7"/>
      <c r="L100" s="9" t="s">
        <v>47</v>
      </c>
      <c r="M100" s="18">
        <v>17.7</v>
      </c>
      <c r="N100" s="18">
        <v>17.2</v>
      </c>
      <c r="O100" s="16">
        <v>3.8</v>
      </c>
      <c r="P100" s="16">
        <v>5.0999999999999996</v>
      </c>
      <c r="Q100" s="16">
        <v>3.1</v>
      </c>
      <c r="R100" s="16">
        <v>0.3</v>
      </c>
      <c r="S100" s="16">
        <v>1.5</v>
      </c>
      <c r="T100" s="16">
        <v>0.1</v>
      </c>
      <c r="U100" s="18">
        <v>48.8</v>
      </c>
    </row>
    <row r="101" spans="1:21" ht="16.5" customHeight="1" x14ac:dyDescent="0.25">
      <c r="A101" s="7"/>
      <c r="B101" s="7"/>
      <c r="C101" s="7"/>
      <c r="D101" s="7" t="s">
        <v>183</v>
      </c>
      <c r="E101" s="7"/>
      <c r="F101" s="7"/>
      <c r="G101" s="7"/>
      <c r="H101" s="7"/>
      <c r="I101" s="7"/>
      <c r="J101" s="7"/>
      <c r="K101" s="7"/>
      <c r="L101" s="9" t="s">
        <v>47</v>
      </c>
      <c r="M101" s="18">
        <v>18.399999999999999</v>
      </c>
      <c r="N101" s="18">
        <v>12.5</v>
      </c>
      <c r="O101" s="16">
        <v>2.1</v>
      </c>
      <c r="P101" s="16">
        <v>1.9</v>
      </c>
      <c r="Q101" s="16">
        <v>1.2</v>
      </c>
      <c r="R101" s="16">
        <v>0.1</v>
      </c>
      <c r="S101" s="16">
        <v>0.3</v>
      </c>
      <c r="T101" s="16">
        <v>0.1</v>
      </c>
      <c r="U101" s="18">
        <v>36.5</v>
      </c>
    </row>
    <row r="102" spans="1:21" ht="16.5" customHeight="1" x14ac:dyDescent="0.25">
      <c r="A102" s="7"/>
      <c r="B102" s="7"/>
      <c r="C102" s="7"/>
      <c r="D102" s="7" t="s">
        <v>184</v>
      </c>
      <c r="E102" s="7"/>
      <c r="F102" s="7"/>
      <c r="G102" s="7"/>
      <c r="H102" s="7"/>
      <c r="I102" s="7"/>
      <c r="J102" s="7"/>
      <c r="K102" s="7"/>
      <c r="L102" s="9" t="s">
        <v>47</v>
      </c>
      <c r="M102" s="18">
        <v>32.299999999999997</v>
      </c>
      <c r="N102" s="16">
        <v>9.6999999999999993</v>
      </c>
      <c r="O102" s="18">
        <v>11.4</v>
      </c>
      <c r="P102" s="16">
        <v>1</v>
      </c>
      <c r="Q102" s="16">
        <v>1.2</v>
      </c>
      <c r="R102" s="16">
        <v>0.3</v>
      </c>
      <c r="S102" s="16">
        <v>0.8</v>
      </c>
      <c r="T102" s="16">
        <v>0.3</v>
      </c>
      <c r="U102" s="18">
        <v>57</v>
      </c>
    </row>
    <row r="103" spans="1:21" ht="29.4" customHeight="1" x14ac:dyDescent="0.25">
      <c r="A103" s="7"/>
      <c r="B103" s="7"/>
      <c r="C103" s="7"/>
      <c r="D103" s="59" t="s">
        <v>185</v>
      </c>
      <c r="E103" s="59"/>
      <c r="F103" s="59"/>
      <c r="G103" s="59"/>
      <c r="H103" s="59"/>
      <c r="I103" s="59"/>
      <c r="J103" s="59"/>
      <c r="K103" s="59"/>
      <c r="L103" s="9" t="s">
        <v>47</v>
      </c>
      <c r="M103" s="18">
        <v>17.2</v>
      </c>
      <c r="N103" s="18">
        <v>18.3</v>
      </c>
      <c r="O103" s="16">
        <v>0.9</v>
      </c>
      <c r="P103" s="16">
        <v>3</v>
      </c>
      <c r="Q103" s="16">
        <v>0.4</v>
      </c>
      <c r="R103" s="16" t="s">
        <v>73</v>
      </c>
      <c r="S103" s="16">
        <v>0.4</v>
      </c>
      <c r="T103" s="16" t="s">
        <v>73</v>
      </c>
      <c r="U103" s="18">
        <v>40.200000000000003</v>
      </c>
    </row>
    <row r="104" spans="1:21" ht="16.5" customHeight="1" x14ac:dyDescent="0.25">
      <c r="A104" s="7"/>
      <c r="B104" s="7"/>
      <c r="C104" s="7"/>
      <c r="D104" s="7" t="s">
        <v>187</v>
      </c>
      <c r="E104" s="7"/>
      <c r="F104" s="7"/>
      <c r="G104" s="7"/>
      <c r="H104" s="7"/>
      <c r="I104" s="7"/>
      <c r="J104" s="7"/>
      <c r="K104" s="7"/>
      <c r="L104" s="9" t="s">
        <v>47</v>
      </c>
      <c r="M104" s="18">
        <v>31.1</v>
      </c>
      <c r="N104" s="18">
        <v>28</v>
      </c>
      <c r="O104" s="18">
        <v>21</v>
      </c>
      <c r="P104" s="18">
        <v>11</v>
      </c>
      <c r="Q104" s="18">
        <v>11.4</v>
      </c>
      <c r="R104" s="16">
        <v>2.2000000000000002</v>
      </c>
      <c r="S104" s="16">
        <v>2.2999999999999998</v>
      </c>
      <c r="T104" s="16">
        <v>1</v>
      </c>
      <c r="U104" s="22">
        <v>108</v>
      </c>
    </row>
    <row r="105" spans="1:21" ht="16.5" customHeight="1" x14ac:dyDescent="0.25">
      <c r="A105" s="7"/>
      <c r="B105" s="7"/>
      <c r="C105" s="7"/>
      <c r="D105" s="7" t="s">
        <v>188</v>
      </c>
      <c r="E105" s="7"/>
      <c r="F105" s="7"/>
      <c r="G105" s="7"/>
      <c r="H105" s="7"/>
      <c r="I105" s="7"/>
      <c r="J105" s="7"/>
      <c r="K105" s="7"/>
      <c r="L105" s="9" t="s">
        <v>47</v>
      </c>
      <c r="M105" s="18">
        <v>31.5</v>
      </c>
      <c r="N105" s="18">
        <v>50</v>
      </c>
      <c r="O105" s="16">
        <v>3.4</v>
      </c>
      <c r="P105" s="16">
        <v>2.7</v>
      </c>
      <c r="Q105" s="16">
        <v>9.8000000000000007</v>
      </c>
      <c r="R105" s="16">
        <v>0.5</v>
      </c>
      <c r="S105" s="16">
        <v>1.1000000000000001</v>
      </c>
      <c r="T105" s="16">
        <v>1</v>
      </c>
      <c r="U105" s="18">
        <v>99.9</v>
      </c>
    </row>
    <row r="106" spans="1:21" ht="29.4" customHeight="1" x14ac:dyDescent="0.25">
      <c r="A106" s="7"/>
      <c r="B106" s="7"/>
      <c r="C106" s="7"/>
      <c r="D106" s="59" t="s">
        <v>189</v>
      </c>
      <c r="E106" s="59"/>
      <c r="F106" s="59"/>
      <c r="G106" s="59"/>
      <c r="H106" s="59"/>
      <c r="I106" s="59"/>
      <c r="J106" s="59"/>
      <c r="K106" s="59"/>
      <c r="L106" s="9" t="s">
        <v>47</v>
      </c>
      <c r="M106" s="18">
        <v>38.6</v>
      </c>
      <c r="N106" s="18">
        <v>18.2</v>
      </c>
      <c r="O106" s="16">
        <v>8.6999999999999993</v>
      </c>
      <c r="P106" s="16">
        <v>4.8</v>
      </c>
      <c r="Q106" s="16">
        <v>2.7</v>
      </c>
      <c r="R106" s="16">
        <v>0.3</v>
      </c>
      <c r="S106" s="16">
        <v>1.4</v>
      </c>
      <c r="T106" s="16">
        <v>0.2</v>
      </c>
      <c r="U106" s="18">
        <v>75</v>
      </c>
    </row>
    <row r="107" spans="1:21" ht="16.5" customHeight="1" x14ac:dyDescent="0.25">
      <c r="A107" s="7"/>
      <c r="B107" s="7"/>
      <c r="C107" s="7"/>
      <c r="D107" s="7" t="s">
        <v>190</v>
      </c>
      <c r="E107" s="7"/>
      <c r="F107" s="7"/>
      <c r="G107" s="7"/>
      <c r="H107" s="7"/>
      <c r="I107" s="7"/>
      <c r="J107" s="7"/>
      <c r="K107" s="7"/>
      <c r="L107" s="9" t="s">
        <v>47</v>
      </c>
      <c r="M107" s="18">
        <v>95.4</v>
      </c>
      <c r="N107" s="22">
        <v>111.8</v>
      </c>
      <c r="O107" s="18">
        <v>30.3</v>
      </c>
      <c r="P107" s="18">
        <v>29.9</v>
      </c>
      <c r="Q107" s="18">
        <v>18.7</v>
      </c>
      <c r="R107" s="16">
        <v>1.5</v>
      </c>
      <c r="S107" s="16">
        <v>5.9</v>
      </c>
      <c r="T107" s="16">
        <v>1.9</v>
      </c>
      <c r="U107" s="22">
        <v>295.39999999999998</v>
      </c>
    </row>
    <row r="108" spans="1:21" ht="16.5" customHeight="1" x14ac:dyDescent="0.25">
      <c r="A108" s="7"/>
      <c r="B108" s="7"/>
      <c r="C108" s="7"/>
      <c r="D108" s="7" t="s">
        <v>191</v>
      </c>
      <c r="E108" s="7"/>
      <c r="F108" s="7"/>
      <c r="G108" s="7"/>
      <c r="H108" s="7"/>
      <c r="I108" s="7"/>
      <c r="J108" s="7"/>
      <c r="K108" s="7"/>
      <c r="L108" s="9" t="s">
        <v>47</v>
      </c>
      <c r="M108" s="18">
        <v>26.8</v>
      </c>
      <c r="N108" s="18">
        <v>15.4</v>
      </c>
      <c r="O108" s="16">
        <v>6.6</v>
      </c>
      <c r="P108" s="18">
        <v>10.1</v>
      </c>
      <c r="Q108" s="16">
        <v>1.9</v>
      </c>
      <c r="R108" s="16">
        <v>0.2</v>
      </c>
      <c r="S108" s="16">
        <v>1</v>
      </c>
      <c r="T108" s="16">
        <v>1</v>
      </c>
      <c r="U108" s="18">
        <v>63.2</v>
      </c>
    </row>
    <row r="109" spans="1:21" ht="16.5" customHeight="1" x14ac:dyDescent="0.25">
      <c r="A109" s="7"/>
      <c r="B109" s="7"/>
      <c r="C109" s="7"/>
      <c r="D109" s="7" t="s">
        <v>193</v>
      </c>
      <c r="E109" s="7"/>
      <c r="F109" s="7"/>
      <c r="G109" s="7"/>
      <c r="H109" s="7"/>
      <c r="I109" s="7"/>
      <c r="J109" s="7"/>
      <c r="K109" s="7"/>
      <c r="L109" s="9" t="s">
        <v>47</v>
      </c>
      <c r="M109" s="18">
        <v>29.3</v>
      </c>
      <c r="N109" s="18">
        <v>12.8</v>
      </c>
      <c r="O109" s="16">
        <v>1.5</v>
      </c>
      <c r="P109" s="16">
        <v>2.6</v>
      </c>
      <c r="Q109" s="16">
        <v>1.3</v>
      </c>
      <c r="R109" s="16">
        <v>0.1</v>
      </c>
      <c r="S109" s="16">
        <v>0.3</v>
      </c>
      <c r="T109" s="16">
        <v>0.1</v>
      </c>
      <c r="U109" s="18">
        <v>48.2</v>
      </c>
    </row>
    <row r="110" spans="1:21" ht="16.5" customHeight="1" x14ac:dyDescent="0.25">
      <c r="A110" s="7"/>
      <c r="B110" s="7"/>
      <c r="C110" s="7"/>
      <c r="D110" s="7" t="s">
        <v>194</v>
      </c>
      <c r="E110" s="7"/>
      <c r="F110" s="7"/>
      <c r="G110" s="7"/>
      <c r="H110" s="7"/>
      <c r="I110" s="7"/>
      <c r="J110" s="7"/>
      <c r="K110" s="7"/>
      <c r="L110" s="9" t="s">
        <v>47</v>
      </c>
      <c r="M110" s="18">
        <v>51.6</v>
      </c>
      <c r="N110" s="18">
        <v>76.900000000000006</v>
      </c>
      <c r="O110" s="18">
        <v>13.2</v>
      </c>
      <c r="P110" s="18">
        <v>19.5</v>
      </c>
      <c r="Q110" s="18">
        <v>20.7</v>
      </c>
      <c r="R110" s="16">
        <v>1</v>
      </c>
      <c r="S110" s="16">
        <v>2</v>
      </c>
      <c r="T110" s="16">
        <v>0.4</v>
      </c>
      <c r="U110" s="22">
        <v>185.4</v>
      </c>
    </row>
    <row r="111" spans="1:21" ht="16.5" customHeight="1" x14ac:dyDescent="0.25">
      <c r="A111" s="7"/>
      <c r="B111" s="7"/>
      <c r="C111" s="7"/>
      <c r="D111" s="7" t="s">
        <v>195</v>
      </c>
      <c r="E111" s="7"/>
      <c r="F111" s="7"/>
      <c r="G111" s="7"/>
      <c r="H111" s="7"/>
      <c r="I111" s="7"/>
      <c r="J111" s="7"/>
      <c r="K111" s="7"/>
      <c r="L111" s="9" t="s">
        <v>47</v>
      </c>
      <c r="M111" s="18">
        <v>12.1</v>
      </c>
      <c r="N111" s="16">
        <v>6.8</v>
      </c>
      <c r="O111" s="18">
        <v>10.3</v>
      </c>
      <c r="P111" s="16">
        <v>3.6</v>
      </c>
      <c r="Q111" s="16">
        <v>1.4</v>
      </c>
      <c r="R111" s="16">
        <v>0.3</v>
      </c>
      <c r="S111" s="16">
        <v>0.7</v>
      </c>
      <c r="T111" s="16">
        <v>0.2</v>
      </c>
      <c r="U111" s="18">
        <v>35.4</v>
      </c>
    </row>
    <row r="112" spans="1:21" ht="16.5" customHeight="1" x14ac:dyDescent="0.25">
      <c r="A112" s="7"/>
      <c r="B112" s="7"/>
      <c r="C112" s="7"/>
      <c r="D112" s="7" t="s">
        <v>196</v>
      </c>
      <c r="E112" s="7"/>
      <c r="F112" s="7"/>
      <c r="G112" s="7"/>
      <c r="H112" s="7"/>
      <c r="I112" s="7"/>
      <c r="J112" s="7"/>
      <c r="K112" s="7"/>
      <c r="L112" s="9" t="s">
        <v>47</v>
      </c>
      <c r="M112" s="18">
        <v>41.8</v>
      </c>
      <c r="N112" s="18">
        <v>10.199999999999999</v>
      </c>
      <c r="O112" s="18">
        <v>12.6</v>
      </c>
      <c r="P112" s="16">
        <v>4.0999999999999996</v>
      </c>
      <c r="Q112" s="16">
        <v>3.4</v>
      </c>
      <c r="R112" s="16">
        <v>0.6</v>
      </c>
      <c r="S112" s="16">
        <v>1.6</v>
      </c>
      <c r="T112" s="16">
        <v>0.3</v>
      </c>
      <c r="U112" s="18">
        <v>74.5</v>
      </c>
    </row>
    <row r="113" spans="1:21" ht="16.5" customHeight="1" x14ac:dyDescent="0.25">
      <c r="A113" s="7"/>
      <c r="B113" s="7"/>
      <c r="C113" s="7"/>
      <c r="D113" s="7" t="s">
        <v>197</v>
      </c>
      <c r="E113" s="7"/>
      <c r="F113" s="7"/>
      <c r="G113" s="7"/>
      <c r="H113" s="7"/>
      <c r="I113" s="7"/>
      <c r="J113" s="7"/>
      <c r="K113" s="7"/>
      <c r="L113" s="9" t="s">
        <v>47</v>
      </c>
      <c r="M113" s="18">
        <v>56.3</v>
      </c>
      <c r="N113" s="18">
        <v>15.9</v>
      </c>
      <c r="O113" s="16">
        <v>1.3</v>
      </c>
      <c r="P113" s="16">
        <v>1</v>
      </c>
      <c r="Q113" s="16">
        <v>1.5</v>
      </c>
      <c r="R113" s="16">
        <v>0.1</v>
      </c>
      <c r="S113" s="16">
        <v>0.4</v>
      </c>
      <c r="T113" s="16">
        <v>0.1</v>
      </c>
      <c r="U113" s="18">
        <v>76.5</v>
      </c>
    </row>
    <row r="114" spans="1:21" ht="16.5" customHeight="1" x14ac:dyDescent="0.25">
      <c r="A114" s="7"/>
      <c r="B114" s="7"/>
      <c r="C114" s="7"/>
      <c r="D114" s="7" t="s">
        <v>198</v>
      </c>
      <c r="E114" s="7"/>
      <c r="F114" s="7"/>
      <c r="G114" s="7"/>
      <c r="H114" s="7"/>
      <c r="I114" s="7"/>
      <c r="J114" s="7"/>
      <c r="K114" s="7"/>
      <c r="L114" s="9" t="s">
        <v>47</v>
      </c>
      <c r="M114" s="18">
        <v>27.3</v>
      </c>
      <c r="N114" s="18">
        <v>39.799999999999997</v>
      </c>
      <c r="O114" s="18">
        <v>12.8</v>
      </c>
      <c r="P114" s="18">
        <v>25</v>
      </c>
      <c r="Q114" s="16">
        <v>7</v>
      </c>
      <c r="R114" s="16">
        <v>1.2</v>
      </c>
      <c r="S114" s="16">
        <v>2.2000000000000002</v>
      </c>
      <c r="T114" s="16">
        <v>0.6</v>
      </c>
      <c r="U114" s="22">
        <v>116.2</v>
      </c>
    </row>
    <row r="115" spans="1:21" ht="16.5" customHeight="1" x14ac:dyDescent="0.25">
      <c r="A115" s="7"/>
      <c r="B115" s="7"/>
      <c r="C115" s="7"/>
      <c r="D115" s="7" t="s">
        <v>199</v>
      </c>
      <c r="E115" s="7"/>
      <c r="F115" s="7"/>
      <c r="G115" s="7"/>
      <c r="H115" s="7"/>
      <c r="I115" s="7"/>
      <c r="J115" s="7"/>
      <c r="K115" s="7"/>
      <c r="L115" s="9" t="s">
        <v>47</v>
      </c>
      <c r="M115" s="18">
        <v>15.9</v>
      </c>
      <c r="N115" s="18">
        <v>19.7</v>
      </c>
      <c r="O115" s="16">
        <v>2.7</v>
      </c>
      <c r="P115" s="16">
        <v>1</v>
      </c>
      <c r="Q115" s="16">
        <v>1.6</v>
      </c>
      <c r="R115" s="16">
        <v>0.1</v>
      </c>
      <c r="S115" s="16">
        <v>0.3</v>
      </c>
      <c r="T115" s="16">
        <v>0.1</v>
      </c>
      <c r="U115" s="18">
        <v>41.3</v>
      </c>
    </row>
    <row r="116" spans="1:21" ht="16.5" customHeight="1" x14ac:dyDescent="0.25">
      <c r="A116" s="7"/>
      <c r="B116" s="7"/>
      <c r="C116" s="7"/>
      <c r="D116" s="7" t="s">
        <v>203</v>
      </c>
      <c r="E116" s="7"/>
      <c r="F116" s="7"/>
      <c r="G116" s="7"/>
      <c r="H116" s="7"/>
      <c r="I116" s="7"/>
      <c r="J116" s="7"/>
      <c r="K116" s="7"/>
      <c r="L116" s="9" t="s">
        <v>47</v>
      </c>
      <c r="M116" s="18">
        <v>18.2</v>
      </c>
      <c r="N116" s="18">
        <v>21.6</v>
      </c>
      <c r="O116" s="18">
        <v>15</v>
      </c>
      <c r="P116" s="18">
        <v>10</v>
      </c>
      <c r="Q116" s="16">
        <v>7.3</v>
      </c>
      <c r="R116" s="16">
        <v>2.4</v>
      </c>
      <c r="S116" s="16">
        <v>1.1000000000000001</v>
      </c>
      <c r="T116" s="16">
        <v>0.4</v>
      </c>
      <c r="U116" s="18">
        <v>76</v>
      </c>
    </row>
    <row r="117" spans="1:21" ht="16.5" customHeight="1" x14ac:dyDescent="0.25">
      <c r="A117" s="7"/>
      <c r="B117" s="7"/>
      <c r="C117" s="7"/>
      <c r="D117" s="7" t="s">
        <v>206</v>
      </c>
      <c r="E117" s="7"/>
      <c r="F117" s="7"/>
      <c r="G117" s="7"/>
      <c r="H117" s="7"/>
      <c r="I117" s="7"/>
      <c r="J117" s="7"/>
      <c r="K117" s="7"/>
      <c r="L117" s="9" t="s">
        <v>47</v>
      </c>
      <c r="M117" s="18">
        <v>70.400000000000006</v>
      </c>
      <c r="N117" s="18">
        <v>38</v>
      </c>
      <c r="O117" s="18">
        <v>29.5</v>
      </c>
      <c r="P117" s="18">
        <v>17.2</v>
      </c>
      <c r="Q117" s="16">
        <v>8.9</v>
      </c>
      <c r="R117" s="16">
        <v>1.3</v>
      </c>
      <c r="S117" s="16">
        <v>2.4</v>
      </c>
      <c r="T117" s="16">
        <v>3.6</v>
      </c>
      <c r="U117" s="22">
        <v>171.2</v>
      </c>
    </row>
    <row r="118" spans="1:21" ht="16.5" customHeight="1" x14ac:dyDescent="0.25">
      <c r="A118" s="7"/>
      <c r="B118" s="7"/>
      <c r="C118" s="7"/>
      <c r="D118" s="7" t="s">
        <v>207</v>
      </c>
      <c r="E118" s="7"/>
      <c r="F118" s="7"/>
      <c r="G118" s="7"/>
      <c r="H118" s="7"/>
      <c r="I118" s="7"/>
      <c r="J118" s="7"/>
      <c r="K118" s="7"/>
      <c r="L118" s="9" t="s">
        <v>47</v>
      </c>
      <c r="M118" s="18">
        <v>14.3</v>
      </c>
      <c r="N118" s="18">
        <v>16.399999999999999</v>
      </c>
      <c r="O118" s="16">
        <v>5.0999999999999996</v>
      </c>
      <c r="P118" s="16">
        <v>5.6</v>
      </c>
      <c r="Q118" s="16">
        <v>5.5</v>
      </c>
      <c r="R118" s="16">
        <v>0.7</v>
      </c>
      <c r="S118" s="16">
        <v>1</v>
      </c>
      <c r="T118" s="16">
        <v>0.1</v>
      </c>
      <c r="U118" s="18">
        <v>48.7</v>
      </c>
    </row>
    <row r="119" spans="1:21" ht="16.5" customHeight="1" x14ac:dyDescent="0.25">
      <c r="A119" s="7"/>
      <c r="B119" s="7"/>
      <c r="C119" s="7"/>
      <c r="D119" s="7" t="s">
        <v>208</v>
      </c>
      <c r="E119" s="7"/>
      <c r="F119" s="7"/>
      <c r="G119" s="7"/>
      <c r="H119" s="7"/>
      <c r="I119" s="7"/>
      <c r="J119" s="7"/>
      <c r="K119" s="7"/>
      <c r="L119" s="9" t="s">
        <v>47</v>
      </c>
      <c r="M119" s="18">
        <v>11.2</v>
      </c>
      <c r="N119" s="18">
        <v>13.7</v>
      </c>
      <c r="O119" s="16">
        <v>6</v>
      </c>
      <c r="P119" s="18">
        <v>14</v>
      </c>
      <c r="Q119" s="16">
        <v>2.1</v>
      </c>
      <c r="R119" s="16">
        <v>0.4</v>
      </c>
      <c r="S119" s="16">
        <v>0.9</v>
      </c>
      <c r="T119" s="16">
        <v>0.2</v>
      </c>
      <c r="U119" s="18">
        <v>48.6</v>
      </c>
    </row>
    <row r="120" spans="1:21" ht="29.4" customHeight="1" x14ac:dyDescent="0.25">
      <c r="A120" s="7"/>
      <c r="B120" s="7"/>
      <c r="C120" s="7"/>
      <c r="D120" s="59" t="s">
        <v>209</v>
      </c>
      <c r="E120" s="59"/>
      <c r="F120" s="59"/>
      <c r="G120" s="59"/>
      <c r="H120" s="59"/>
      <c r="I120" s="59"/>
      <c r="J120" s="59"/>
      <c r="K120" s="59"/>
      <c r="L120" s="9" t="s">
        <v>47</v>
      </c>
      <c r="M120" s="16">
        <v>8.4</v>
      </c>
      <c r="N120" s="16">
        <v>8.8000000000000007</v>
      </c>
      <c r="O120" s="16">
        <v>3.1</v>
      </c>
      <c r="P120" s="16">
        <v>2</v>
      </c>
      <c r="Q120" s="16">
        <v>2.2000000000000002</v>
      </c>
      <c r="R120" s="16">
        <v>0.2</v>
      </c>
      <c r="S120" s="16">
        <v>0.3</v>
      </c>
      <c r="T120" s="16">
        <v>0.1</v>
      </c>
      <c r="U120" s="18">
        <v>25.1</v>
      </c>
    </row>
    <row r="121" spans="1:21" ht="16.5" customHeight="1" x14ac:dyDescent="0.25">
      <c r="A121" s="7"/>
      <c r="B121" s="7"/>
      <c r="C121" s="7"/>
      <c r="D121" s="7" t="s">
        <v>210</v>
      </c>
      <c r="E121" s="7"/>
      <c r="F121" s="7"/>
      <c r="G121" s="7"/>
      <c r="H121" s="7"/>
      <c r="I121" s="7"/>
      <c r="J121" s="7"/>
      <c r="K121" s="7"/>
      <c r="L121" s="9" t="s">
        <v>47</v>
      </c>
      <c r="M121" s="18">
        <v>23.7</v>
      </c>
      <c r="N121" s="18">
        <v>44</v>
      </c>
      <c r="O121" s="16">
        <v>7.7</v>
      </c>
      <c r="P121" s="16">
        <v>5.3</v>
      </c>
      <c r="Q121" s="16">
        <v>2.7</v>
      </c>
      <c r="R121" s="16">
        <v>0.3</v>
      </c>
      <c r="S121" s="16">
        <v>2.2999999999999998</v>
      </c>
      <c r="T121" s="16">
        <v>0.4</v>
      </c>
      <c r="U121" s="18">
        <v>86.4</v>
      </c>
    </row>
    <row r="122" spans="1:21" ht="16.5" customHeight="1" x14ac:dyDescent="0.25">
      <c r="A122" s="7"/>
      <c r="B122" s="7"/>
      <c r="C122" s="7"/>
      <c r="D122" s="7" t="s">
        <v>212</v>
      </c>
      <c r="E122" s="7"/>
      <c r="F122" s="7"/>
      <c r="G122" s="7"/>
      <c r="H122" s="7"/>
      <c r="I122" s="7"/>
      <c r="J122" s="7"/>
      <c r="K122" s="7"/>
      <c r="L122" s="9" t="s">
        <v>47</v>
      </c>
      <c r="M122" s="18">
        <v>17.5</v>
      </c>
      <c r="N122" s="18">
        <v>10.8</v>
      </c>
      <c r="O122" s="16">
        <v>7</v>
      </c>
      <c r="P122" s="16">
        <v>5.7</v>
      </c>
      <c r="Q122" s="16">
        <v>2.2000000000000002</v>
      </c>
      <c r="R122" s="16">
        <v>0.5</v>
      </c>
      <c r="S122" s="16">
        <v>1</v>
      </c>
      <c r="T122" s="16">
        <v>0.7</v>
      </c>
      <c r="U122" s="18">
        <v>45.5</v>
      </c>
    </row>
    <row r="123" spans="1:21" ht="16.5" customHeight="1" x14ac:dyDescent="0.25">
      <c r="A123" s="7"/>
      <c r="B123" s="7"/>
      <c r="C123" s="7"/>
      <c r="D123" s="7" t="s">
        <v>213</v>
      </c>
      <c r="E123" s="7"/>
      <c r="F123" s="7"/>
      <c r="G123" s="7"/>
      <c r="H123" s="7"/>
      <c r="I123" s="7"/>
      <c r="J123" s="7"/>
      <c r="K123" s="7"/>
      <c r="L123" s="9" t="s">
        <v>47</v>
      </c>
      <c r="M123" s="18">
        <v>13</v>
      </c>
      <c r="N123" s="18">
        <v>16.5</v>
      </c>
      <c r="O123" s="16">
        <v>1.4</v>
      </c>
      <c r="P123" s="16">
        <v>1</v>
      </c>
      <c r="Q123" s="16">
        <v>0.6</v>
      </c>
      <c r="R123" s="16">
        <v>0.1</v>
      </c>
      <c r="S123" s="16">
        <v>0.2</v>
      </c>
      <c r="T123" s="16" t="s">
        <v>73</v>
      </c>
      <c r="U123" s="18">
        <v>32.799999999999997</v>
      </c>
    </row>
    <row r="124" spans="1:21" ht="16.5" customHeight="1" x14ac:dyDescent="0.25">
      <c r="A124" s="7"/>
      <c r="B124" s="7"/>
      <c r="C124" s="7"/>
      <c r="D124" s="7" t="s">
        <v>214</v>
      </c>
      <c r="E124" s="7"/>
      <c r="F124" s="7"/>
      <c r="G124" s="7"/>
      <c r="H124" s="7"/>
      <c r="I124" s="7"/>
      <c r="J124" s="7"/>
      <c r="K124" s="7"/>
      <c r="L124" s="9" t="s">
        <v>47</v>
      </c>
      <c r="M124" s="18">
        <v>71.8</v>
      </c>
      <c r="N124" s="18">
        <v>68.3</v>
      </c>
      <c r="O124" s="18">
        <v>16.3</v>
      </c>
      <c r="P124" s="18">
        <v>12.7</v>
      </c>
      <c r="Q124" s="18">
        <v>12</v>
      </c>
      <c r="R124" s="16">
        <v>0.3</v>
      </c>
      <c r="S124" s="16">
        <v>3</v>
      </c>
      <c r="T124" s="16">
        <v>0.7</v>
      </c>
      <c r="U124" s="22">
        <v>185</v>
      </c>
    </row>
    <row r="125" spans="1:21" ht="16.5" customHeight="1" x14ac:dyDescent="0.25">
      <c r="A125" s="7"/>
      <c r="B125" s="7"/>
      <c r="C125" s="7"/>
      <c r="D125" s="7" t="s">
        <v>216</v>
      </c>
      <c r="E125" s="7"/>
      <c r="F125" s="7"/>
      <c r="G125" s="7"/>
      <c r="H125" s="7"/>
      <c r="I125" s="7"/>
      <c r="J125" s="7"/>
      <c r="K125" s="7"/>
      <c r="L125" s="9" t="s">
        <v>47</v>
      </c>
      <c r="M125" s="22">
        <v>322</v>
      </c>
      <c r="N125" s="22">
        <v>232.3</v>
      </c>
      <c r="O125" s="22">
        <v>144.9</v>
      </c>
      <c r="P125" s="22">
        <v>103.2</v>
      </c>
      <c r="Q125" s="18">
        <v>50.4</v>
      </c>
      <c r="R125" s="16">
        <v>8.1999999999999993</v>
      </c>
      <c r="S125" s="18">
        <v>18.100000000000001</v>
      </c>
      <c r="T125" s="16">
        <v>7.4</v>
      </c>
      <c r="U125" s="22">
        <v>887</v>
      </c>
    </row>
    <row r="126" spans="1:21" ht="16.5" customHeight="1" x14ac:dyDescent="0.25">
      <c r="A126" s="7"/>
      <c r="B126" s="7"/>
      <c r="C126" s="7"/>
      <c r="D126" s="7" t="s">
        <v>217</v>
      </c>
      <c r="E126" s="7"/>
      <c r="F126" s="7"/>
      <c r="G126" s="7"/>
      <c r="H126" s="7"/>
      <c r="I126" s="7"/>
      <c r="J126" s="7"/>
      <c r="K126" s="7"/>
      <c r="L126" s="9" t="s">
        <v>47</v>
      </c>
      <c r="M126" s="20">
        <v>1288.9000000000001</v>
      </c>
      <c r="N126" s="20">
        <v>1048.0999999999999</v>
      </c>
      <c r="O126" s="22">
        <v>410.3</v>
      </c>
      <c r="P126" s="22">
        <v>323.39999999999998</v>
      </c>
      <c r="Q126" s="22">
        <v>202</v>
      </c>
      <c r="R126" s="18">
        <v>25.1</v>
      </c>
      <c r="S126" s="18">
        <v>59.9</v>
      </c>
      <c r="T126" s="18">
        <v>22</v>
      </c>
      <c r="U126" s="20">
        <v>3380.8</v>
      </c>
    </row>
    <row r="127" spans="1:21" ht="29.4" customHeight="1" x14ac:dyDescent="0.25">
      <c r="A127" s="7"/>
      <c r="B127" s="7"/>
      <c r="C127" s="59" t="s">
        <v>218</v>
      </c>
      <c r="D127" s="59"/>
      <c r="E127" s="59"/>
      <c r="F127" s="59"/>
      <c r="G127" s="59"/>
      <c r="H127" s="59"/>
      <c r="I127" s="59"/>
      <c r="J127" s="59"/>
      <c r="K127" s="59"/>
      <c r="L127" s="9" t="s">
        <v>67</v>
      </c>
      <c r="M127" s="18">
        <v>18.600000000000001</v>
      </c>
      <c r="N127" s="18">
        <v>19.600000000000001</v>
      </c>
      <c r="O127" s="16">
        <v>9.5</v>
      </c>
      <c r="P127" s="18">
        <v>14.4</v>
      </c>
      <c r="Q127" s="18">
        <v>12.7</v>
      </c>
      <c r="R127" s="16">
        <v>5.0999999999999996</v>
      </c>
      <c r="S127" s="18">
        <v>16.8</v>
      </c>
      <c r="T127" s="18">
        <v>10.4</v>
      </c>
      <c r="U127" s="18">
        <v>15.7</v>
      </c>
    </row>
    <row r="128" spans="1:21" ht="16.5" customHeight="1" x14ac:dyDescent="0.25">
      <c r="A128" s="7"/>
      <c r="B128" s="7"/>
      <c r="C128" s="7" t="s">
        <v>219</v>
      </c>
      <c r="D128" s="7"/>
      <c r="E128" s="7"/>
      <c r="F128" s="7"/>
      <c r="G128" s="7"/>
      <c r="H128" s="7"/>
      <c r="I128" s="7"/>
      <c r="J128" s="7"/>
      <c r="K128" s="7"/>
      <c r="L128" s="9" t="s">
        <v>47</v>
      </c>
      <c r="M128" s="20">
        <v>1778.6</v>
      </c>
      <c r="N128" s="20">
        <v>1405.3</v>
      </c>
      <c r="O128" s="22">
        <v>888.6</v>
      </c>
      <c r="P128" s="22">
        <v>688.2</v>
      </c>
      <c r="Q128" s="22">
        <v>353</v>
      </c>
      <c r="R128" s="18">
        <v>57.7</v>
      </c>
      <c r="S128" s="18">
        <v>86.3</v>
      </c>
      <c r="T128" s="18">
        <v>35.200000000000003</v>
      </c>
      <c r="U128" s="20">
        <v>5294.1</v>
      </c>
    </row>
    <row r="129" spans="1:21" ht="16.5" customHeight="1" x14ac:dyDescent="0.25">
      <c r="A129" s="7"/>
      <c r="B129" s="7"/>
      <c r="C129" s="7" t="s">
        <v>220</v>
      </c>
      <c r="D129" s="7"/>
      <c r="E129" s="7"/>
      <c r="F129" s="7"/>
      <c r="G129" s="7"/>
      <c r="H129" s="7"/>
      <c r="I129" s="7"/>
      <c r="J129" s="7"/>
      <c r="K129" s="7"/>
      <c r="L129" s="9" t="s">
        <v>67</v>
      </c>
      <c r="M129" s="18">
        <v>25.7</v>
      </c>
      <c r="N129" s="18">
        <v>26.2</v>
      </c>
      <c r="O129" s="18">
        <v>20.5</v>
      </c>
      <c r="P129" s="18">
        <v>30.7</v>
      </c>
      <c r="Q129" s="18">
        <v>22.1</v>
      </c>
      <c r="R129" s="18">
        <v>11.6</v>
      </c>
      <c r="S129" s="18">
        <v>24.2</v>
      </c>
      <c r="T129" s="18">
        <v>16.600000000000001</v>
      </c>
      <c r="U129" s="18">
        <v>24.6</v>
      </c>
    </row>
    <row r="130" spans="1:21" ht="16.5" customHeight="1" x14ac:dyDescent="0.25">
      <c r="A130" s="7"/>
      <c r="B130" s="7" t="s">
        <v>221</v>
      </c>
      <c r="C130" s="7"/>
      <c r="D130" s="7"/>
      <c r="E130" s="7"/>
      <c r="F130" s="7"/>
      <c r="G130" s="7"/>
      <c r="H130" s="7"/>
      <c r="I130" s="7"/>
      <c r="J130" s="7"/>
      <c r="K130" s="7"/>
      <c r="L130" s="9" t="s">
        <v>47</v>
      </c>
      <c r="M130" s="22">
        <v>391.7</v>
      </c>
      <c r="N130" s="22">
        <v>277.8</v>
      </c>
      <c r="O130" s="22">
        <v>252</v>
      </c>
      <c r="P130" s="22">
        <v>143.1</v>
      </c>
      <c r="Q130" s="18">
        <v>72.8</v>
      </c>
      <c r="R130" s="18">
        <v>23.4</v>
      </c>
      <c r="S130" s="18">
        <v>15.8</v>
      </c>
      <c r="T130" s="18">
        <v>18.7</v>
      </c>
      <c r="U130" s="20">
        <v>1195.7</v>
      </c>
    </row>
    <row r="131" spans="1:21" ht="16.5" customHeight="1" x14ac:dyDescent="0.25">
      <c r="A131" s="7"/>
      <c r="B131" s="7" t="s">
        <v>144</v>
      </c>
      <c r="C131" s="7"/>
      <c r="D131" s="7"/>
      <c r="E131" s="7"/>
      <c r="F131" s="7"/>
      <c r="G131" s="7"/>
      <c r="H131" s="7"/>
      <c r="I131" s="7"/>
      <c r="J131" s="7"/>
      <c r="K131" s="7"/>
      <c r="L131" s="9" t="s">
        <v>47</v>
      </c>
      <c r="M131" s="20">
        <v>6917.7</v>
      </c>
      <c r="N131" s="20">
        <v>5354</v>
      </c>
      <c r="O131" s="20">
        <v>4332.7</v>
      </c>
      <c r="P131" s="20">
        <v>2239.1999999999998</v>
      </c>
      <c r="Q131" s="20">
        <v>1596.6</v>
      </c>
      <c r="R131" s="22">
        <v>495.4</v>
      </c>
      <c r="S131" s="22">
        <v>357.2</v>
      </c>
      <c r="T131" s="22">
        <v>211.9</v>
      </c>
      <c r="U131" s="21">
        <v>21507.7</v>
      </c>
    </row>
    <row r="132" spans="1:21" ht="16.5" customHeight="1" x14ac:dyDescent="0.25">
      <c r="A132" s="7" t="s">
        <v>146</v>
      </c>
      <c r="B132" s="7"/>
      <c r="C132" s="7"/>
      <c r="D132" s="7"/>
      <c r="E132" s="7"/>
      <c r="F132" s="7"/>
      <c r="G132" s="7"/>
      <c r="H132" s="7"/>
      <c r="I132" s="7"/>
      <c r="J132" s="7"/>
      <c r="K132" s="7"/>
      <c r="L132" s="9"/>
      <c r="M132" s="10"/>
      <c r="N132" s="10"/>
      <c r="O132" s="10"/>
      <c r="P132" s="10"/>
      <c r="Q132" s="10"/>
      <c r="R132" s="10"/>
      <c r="S132" s="10"/>
      <c r="T132" s="10"/>
      <c r="U132" s="10"/>
    </row>
    <row r="133" spans="1:21" ht="16.5" customHeight="1" x14ac:dyDescent="0.25">
      <c r="A133" s="7"/>
      <c r="B133" s="7" t="s">
        <v>153</v>
      </c>
      <c r="C133" s="7"/>
      <c r="D133" s="7"/>
      <c r="E133" s="7"/>
      <c r="F133" s="7"/>
      <c r="G133" s="7"/>
      <c r="H133" s="7"/>
      <c r="I133" s="7"/>
      <c r="J133" s="7"/>
      <c r="K133" s="7"/>
      <c r="L133" s="9"/>
      <c r="M133" s="10"/>
      <c r="N133" s="10"/>
      <c r="O133" s="10"/>
      <c r="P133" s="10"/>
      <c r="Q133" s="10"/>
      <c r="R133" s="10"/>
      <c r="S133" s="10"/>
      <c r="T133" s="10"/>
      <c r="U133" s="10"/>
    </row>
    <row r="134" spans="1:21" ht="16.5" customHeight="1" x14ac:dyDescent="0.25">
      <c r="A134" s="7"/>
      <c r="B134" s="7"/>
      <c r="C134" s="7" t="s">
        <v>154</v>
      </c>
      <c r="D134" s="7"/>
      <c r="E134" s="7"/>
      <c r="F134" s="7"/>
      <c r="G134" s="7"/>
      <c r="H134" s="7"/>
      <c r="I134" s="7"/>
      <c r="J134" s="7"/>
      <c r="K134" s="7"/>
      <c r="L134" s="9"/>
      <c r="M134" s="10"/>
      <c r="N134" s="10"/>
      <c r="O134" s="10"/>
      <c r="P134" s="10"/>
      <c r="Q134" s="10"/>
      <c r="R134" s="10"/>
      <c r="S134" s="10"/>
      <c r="T134" s="10"/>
      <c r="U134" s="10"/>
    </row>
    <row r="135" spans="1:21" ht="16.5" customHeight="1" x14ac:dyDescent="0.25">
      <c r="A135" s="7"/>
      <c r="B135" s="7"/>
      <c r="C135" s="7"/>
      <c r="D135" s="7" t="s">
        <v>155</v>
      </c>
      <c r="E135" s="7"/>
      <c r="F135" s="7"/>
      <c r="G135" s="7"/>
      <c r="H135" s="7"/>
      <c r="I135" s="7"/>
      <c r="J135" s="7"/>
      <c r="K135" s="7"/>
      <c r="L135" s="9" t="s">
        <v>47</v>
      </c>
      <c r="M135" s="22">
        <v>124.4</v>
      </c>
      <c r="N135" s="18">
        <v>25.6</v>
      </c>
      <c r="O135" s="18">
        <v>94.6</v>
      </c>
      <c r="P135" s="18">
        <v>53.9</v>
      </c>
      <c r="Q135" s="18">
        <v>22.9</v>
      </c>
      <c r="R135" s="18">
        <v>14.3</v>
      </c>
      <c r="S135" s="16">
        <v>3.5</v>
      </c>
      <c r="T135" s="18">
        <v>50.8</v>
      </c>
      <c r="U135" s="22">
        <v>390.2</v>
      </c>
    </row>
    <row r="136" spans="1:21" ht="16.5" customHeight="1" x14ac:dyDescent="0.25">
      <c r="A136" s="7"/>
      <c r="B136" s="7"/>
      <c r="C136" s="7"/>
      <c r="D136" s="7" t="s">
        <v>156</v>
      </c>
      <c r="E136" s="7"/>
      <c r="F136" s="7"/>
      <c r="G136" s="7"/>
      <c r="H136" s="7"/>
      <c r="I136" s="7"/>
      <c r="J136" s="7"/>
      <c r="K136" s="7"/>
      <c r="L136" s="9" t="s">
        <v>47</v>
      </c>
      <c r="M136" s="16">
        <v>4</v>
      </c>
      <c r="N136" s="16">
        <v>1.8</v>
      </c>
      <c r="O136" s="18">
        <v>17.5</v>
      </c>
      <c r="P136" s="16">
        <v>1</v>
      </c>
      <c r="Q136" s="16">
        <v>0.9</v>
      </c>
      <c r="R136" s="16">
        <v>1.2</v>
      </c>
      <c r="S136" s="16">
        <v>0.2</v>
      </c>
      <c r="T136" s="16">
        <v>0.6</v>
      </c>
      <c r="U136" s="18">
        <v>27.1</v>
      </c>
    </row>
    <row r="137" spans="1:21" ht="29.4" customHeight="1" x14ac:dyDescent="0.25">
      <c r="A137" s="7"/>
      <c r="B137" s="7"/>
      <c r="C137" s="7"/>
      <c r="D137" s="59" t="s">
        <v>157</v>
      </c>
      <c r="E137" s="59"/>
      <c r="F137" s="59"/>
      <c r="G137" s="59"/>
      <c r="H137" s="59"/>
      <c r="I137" s="59"/>
      <c r="J137" s="59"/>
      <c r="K137" s="59"/>
      <c r="L137" s="9" t="s">
        <v>47</v>
      </c>
      <c r="M137" s="16">
        <v>2.8</v>
      </c>
      <c r="N137" s="16">
        <v>0.8</v>
      </c>
      <c r="O137" s="18">
        <v>10.1</v>
      </c>
      <c r="P137" s="16">
        <v>1</v>
      </c>
      <c r="Q137" s="16">
        <v>0.4</v>
      </c>
      <c r="R137" s="16">
        <v>0.6</v>
      </c>
      <c r="S137" s="16">
        <v>0.1</v>
      </c>
      <c r="T137" s="16">
        <v>1.3</v>
      </c>
      <c r="U137" s="18">
        <v>17.100000000000001</v>
      </c>
    </row>
    <row r="138" spans="1:21" ht="16.5" customHeight="1" x14ac:dyDescent="0.25">
      <c r="A138" s="7"/>
      <c r="B138" s="7"/>
      <c r="C138" s="7"/>
      <c r="D138" s="7" t="s">
        <v>144</v>
      </c>
      <c r="E138" s="7"/>
      <c r="F138" s="7"/>
      <c r="G138" s="7"/>
      <c r="H138" s="7"/>
      <c r="I138" s="7"/>
      <c r="J138" s="7"/>
      <c r="K138" s="7"/>
      <c r="L138" s="9" t="s">
        <v>47</v>
      </c>
      <c r="M138" s="22">
        <v>131.19999999999999</v>
      </c>
      <c r="N138" s="18">
        <v>28.1</v>
      </c>
      <c r="O138" s="22">
        <v>122.3</v>
      </c>
      <c r="P138" s="18">
        <v>55.8</v>
      </c>
      <c r="Q138" s="18">
        <v>24.3</v>
      </c>
      <c r="R138" s="18">
        <v>16.100000000000001</v>
      </c>
      <c r="S138" s="16">
        <v>3.7</v>
      </c>
      <c r="T138" s="18">
        <v>52.7</v>
      </c>
      <c r="U138" s="22">
        <v>434.4</v>
      </c>
    </row>
    <row r="139" spans="1:21" ht="16.5" customHeight="1" x14ac:dyDescent="0.25">
      <c r="A139" s="7"/>
      <c r="B139" s="7"/>
      <c r="C139" s="7" t="s">
        <v>158</v>
      </c>
      <c r="D139" s="7"/>
      <c r="E139" s="7"/>
      <c r="F139" s="7"/>
      <c r="G139" s="7"/>
      <c r="H139" s="7"/>
      <c r="I139" s="7"/>
      <c r="J139" s="7"/>
      <c r="K139" s="7"/>
      <c r="L139" s="9" t="s">
        <v>47</v>
      </c>
      <c r="M139" s="20">
        <v>4328.8999999999996</v>
      </c>
      <c r="N139" s="20">
        <v>3360.1</v>
      </c>
      <c r="O139" s="20">
        <v>2777.5</v>
      </c>
      <c r="P139" s="20">
        <v>1207.2</v>
      </c>
      <c r="Q139" s="20">
        <v>1081.9000000000001</v>
      </c>
      <c r="R139" s="22">
        <v>374.4</v>
      </c>
      <c r="S139" s="22">
        <v>230.6</v>
      </c>
      <c r="T139" s="18">
        <v>94</v>
      </c>
      <c r="U139" s="21">
        <v>13456</v>
      </c>
    </row>
    <row r="140" spans="1:21" ht="16.5" customHeight="1" x14ac:dyDescent="0.25">
      <c r="A140" s="7"/>
      <c r="B140" s="7"/>
      <c r="C140" s="7" t="s">
        <v>159</v>
      </c>
      <c r="D140" s="7"/>
      <c r="E140" s="7"/>
      <c r="F140" s="7"/>
      <c r="G140" s="7"/>
      <c r="H140" s="7"/>
      <c r="I140" s="7"/>
      <c r="J140" s="7"/>
      <c r="K140" s="7"/>
      <c r="L140" s="9" t="s">
        <v>47</v>
      </c>
      <c r="M140" s="18">
        <v>61.1</v>
      </c>
      <c r="N140" s="18">
        <v>46.3</v>
      </c>
      <c r="O140" s="18">
        <v>35.5</v>
      </c>
      <c r="P140" s="18">
        <v>16.2</v>
      </c>
      <c r="Q140" s="18">
        <v>13.9</v>
      </c>
      <c r="R140" s="16">
        <v>6.2</v>
      </c>
      <c r="S140" s="16">
        <v>2.1</v>
      </c>
      <c r="T140" s="16">
        <v>1.5</v>
      </c>
      <c r="U140" s="22">
        <v>182.6</v>
      </c>
    </row>
    <row r="141" spans="1:21" ht="16.5" customHeight="1" x14ac:dyDescent="0.25">
      <c r="A141" s="7"/>
      <c r="B141" s="7"/>
      <c r="C141" s="7" t="s">
        <v>160</v>
      </c>
      <c r="D141" s="7"/>
      <c r="E141" s="7"/>
      <c r="F141" s="7"/>
      <c r="G141" s="7"/>
      <c r="H141" s="7"/>
      <c r="I141" s="7"/>
      <c r="J141" s="7"/>
      <c r="K141" s="7"/>
      <c r="L141" s="9" t="s">
        <v>47</v>
      </c>
      <c r="M141" s="20">
        <v>4521.2</v>
      </c>
      <c r="N141" s="20">
        <v>3434.5</v>
      </c>
      <c r="O141" s="20">
        <v>2935.3</v>
      </c>
      <c r="P141" s="20">
        <v>1279.2</v>
      </c>
      <c r="Q141" s="20">
        <v>1120.0999999999999</v>
      </c>
      <c r="R141" s="22">
        <v>396.7</v>
      </c>
      <c r="S141" s="22">
        <v>236.5</v>
      </c>
      <c r="T141" s="22">
        <v>148.19999999999999</v>
      </c>
      <c r="U141" s="21">
        <v>14072.9</v>
      </c>
    </row>
    <row r="142" spans="1:21" ht="16.5" customHeight="1" x14ac:dyDescent="0.25">
      <c r="A142" s="7"/>
      <c r="B142" s="7"/>
      <c r="C142" s="7" t="s">
        <v>161</v>
      </c>
      <c r="D142" s="7"/>
      <c r="E142" s="7"/>
      <c r="F142" s="7"/>
      <c r="G142" s="7"/>
      <c r="H142" s="7"/>
      <c r="I142" s="7"/>
      <c r="J142" s="7"/>
      <c r="K142" s="7"/>
      <c r="L142" s="9" t="s">
        <v>67</v>
      </c>
      <c r="M142" s="18">
        <v>69</v>
      </c>
      <c r="N142" s="18">
        <v>69.599999999999994</v>
      </c>
      <c r="O142" s="18">
        <v>75.2</v>
      </c>
      <c r="P142" s="18">
        <v>65.3</v>
      </c>
      <c r="Q142" s="18">
        <v>74</v>
      </c>
      <c r="R142" s="18">
        <v>83.2</v>
      </c>
      <c r="S142" s="18">
        <v>73</v>
      </c>
      <c r="T142" s="18">
        <v>76.8</v>
      </c>
      <c r="U142" s="18">
        <v>70.900000000000006</v>
      </c>
    </row>
    <row r="143" spans="1:21" ht="16.5" customHeight="1" x14ac:dyDescent="0.25">
      <c r="A143" s="7"/>
      <c r="B143" s="7" t="s">
        <v>162</v>
      </c>
      <c r="C143" s="7"/>
      <c r="D143" s="7"/>
      <c r="E143" s="7"/>
      <c r="F143" s="7"/>
      <c r="G143" s="7"/>
      <c r="H143" s="7"/>
      <c r="I143" s="7"/>
      <c r="J143" s="7"/>
      <c r="K143" s="7"/>
      <c r="L143" s="9"/>
      <c r="M143" s="10"/>
      <c r="N143" s="10"/>
      <c r="O143" s="10"/>
      <c r="P143" s="10"/>
      <c r="Q143" s="10"/>
      <c r="R143" s="10"/>
      <c r="S143" s="10"/>
      <c r="T143" s="10"/>
      <c r="U143" s="10"/>
    </row>
    <row r="144" spans="1:21" ht="16.5" customHeight="1" x14ac:dyDescent="0.25">
      <c r="A144" s="7"/>
      <c r="B144" s="7"/>
      <c r="C144" s="7" t="s">
        <v>163</v>
      </c>
      <c r="D144" s="7"/>
      <c r="E144" s="7"/>
      <c r="F144" s="7"/>
      <c r="G144" s="7"/>
      <c r="H144" s="7"/>
      <c r="I144" s="7"/>
      <c r="J144" s="7"/>
      <c r="K144" s="7"/>
      <c r="L144" s="9"/>
      <c r="M144" s="10"/>
      <c r="N144" s="10"/>
      <c r="O144" s="10"/>
      <c r="P144" s="10"/>
      <c r="Q144" s="10"/>
      <c r="R144" s="10"/>
      <c r="S144" s="10"/>
      <c r="T144" s="10"/>
      <c r="U144" s="10"/>
    </row>
    <row r="145" spans="1:21" ht="16.5" customHeight="1" x14ac:dyDescent="0.25">
      <c r="A145" s="7"/>
      <c r="B145" s="7"/>
      <c r="C145" s="7"/>
      <c r="D145" s="7" t="s">
        <v>165</v>
      </c>
      <c r="E145" s="7"/>
      <c r="F145" s="7"/>
      <c r="G145" s="7"/>
      <c r="H145" s="7"/>
      <c r="I145" s="7"/>
      <c r="J145" s="7"/>
      <c r="K145" s="7"/>
      <c r="L145" s="9" t="s">
        <v>47</v>
      </c>
      <c r="M145" s="18">
        <v>10.199999999999999</v>
      </c>
      <c r="N145" s="16">
        <v>6.2</v>
      </c>
      <c r="O145" s="16">
        <v>7.4</v>
      </c>
      <c r="P145" s="16">
        <v>4.0999999999999996</v>
      </c>
      <c r="Q145" s="16">
        <v>1.9</v>
      </c>
      <c r="R145" s="16">
        <v>0.6</v>
      </c>
      <c r="S145" s="16">
        <v>0.9</v>
      </c>
      <c r="T145" s="16">
        <v>0.3</v>
      </c>
      <c r="U145" s="18">
        <v>31.6</v>
      </c>
    </row>
    <row r="146" spans="1:21" ht="16.5" customHeight="1" x14ac:dyDescent="0.25">
      <c r="A146" s="7"/>
      <c r="B146" s="7"/>
      <c r="C146" s="7"/>
      <c r="D146" s="7" t="s">
        <v>166</v>
      </c>
      <c r="E146" s="7"/>
      <c r="F146" s="7"/>
      <c r="G146" s="7"/>
      <c r="H146" s="7"/>
      <c r="I146" s="7"/>
      <c r="J146" s="7"/>
      <c r="K146" s="7"/>
      <c r="L146" s="9" t="s">
        <v>47</v>
      </c>
      <c r="M146" s="18">
        <v>17.3</v>
      </c>
      <c r="N146" s="18">
        <v>11.5</v>
      </c>
      <c r="O146" s="16">
        <v>7.7</v>
      </c>
      <c r="P146" s="16">
        <v>9</v>
      </c>
      <c r="Q146" s="16">
        <v>3.2</v>
      </c>
      <c r="R146" s="16">
        <v>0.6</v>
      </c>
      <c r="S146" s="16">
        <v>0.7</v>
      </c>
      <c r="T146" s="16">
        <v>0.3</v>
      </c>
      <c r="U146" s="18">
        <v>50.3</v>
      </c>
    </row>
    <row r="147" spans="1:21" ht="16.5" customHeight="1" x14ac:dyDescent="0.25">
      <c r="A147" s="7"/>
      <c r="B147" s="7"/>
      <c r="C147" s="7"/>
      <c r="D147" s="7" t="s">
        <v>167</v>
      </c>
      <c r="E147" s="7"/>
      <c r="F147" s="7"/>
      <c r="G147" s="7"/>
      <c r="H147" s="7"/>
      <c r="I147" s="7"/>
      <c r="J147" s="7"/>
      <c r="K147" s="7"/>
      <c r="L147" s="9" t="s">
        <v>47</v>
      </c>
      <c r="M147" s="22">
        <v>106.6</v>
      </c>
      <c r="N147" s="18">
        <v>64</v>
      </c>
      <c r="O147" s="22">
        <v>148.80000000000001</v>
      </c>
      <c r="P147" s="18">
        <v>47.3</v>
      </c>
      <c r="Q147" s="18">
        <v>11.4</v>
      </c>
      <c r="R147" s="16">
        <v>4.2</v>
      </c>
      <c r="S147" s="16">
        <v>3.9</v>
      </c>
      <c r="T147" s="16">
        <v>3.3</v>
      </c>
      <c r="U147" s="22">
        <v>389.5</v>
      </c>
    </row>
    <row r="148" spans="1:21" ht="16.5" customHeight="1" x14ac:dyDescent="0.25">
      <c r="A148" s="7"/>
      <c r="B148" s="7"/>
      <c r="C148" s="7"/>
      <c r="D148" s="7" t="s">
        <v>170</v>
      </c>
      <c r="E148" s="7"/>
      <c r="F148" s="7"/>
      <c r="G148" s="7"/>
      <c r="H148" s="7"/>
      <c r="I148" s="7"/>
      <c r="J148" s="7"/>
      <c r="K148" s="7"/>
      <c r="L148" s="9" t="s">
        <v>47</v>
      </c>
      <c r="M148" s="18">
        <v>32.9</v>
      </c>
      <c r="N148" s="18">
        <v>19.3</v>
      </c>
      <c r="O148" s="18">
        <v>22.7</v>
      </c>
      <c r="P148" s="18">
        <v>22</v>
      </c>
      <c r="Q148" s="16">
        <v>4.5</v>
      </c>
      <c r="R148" s="16">
        <v>1.1000000000000001</v>
      </c>
      <c r="S148" s="16">
        <v>1.1000000000000001</v>
      </c>
      <c r="T148" s="16">
        <v>0.5</v>
      </c>
      <c r="U148" s="22">
        <v>104.1</v>
      </c>
    </row>
    <row r="149" spans="1:21" ht="16.5" customHeight="1" x14ac:dyDescent="0.25">
      <c r="A149" s="7"/>
      <c r="B149" s="7"/>
      <c r="C149" s="7"/>
      <c r="D149" s="7" t="s">
        <v>223</v>
      </c>
      <c r="E149" s="7"/>
      <c r="F149" s="7"/>
      <c r="G149" s="7"/>
      <c r="H149" s="7"/>
      <c r="I149" s="7"/>
      <c r="J149" s="7"/>
      <c r="K149" s="7"/>
      <c r="L149" s="9" t="s">
        <v>47</v>
      </c>
      <c r="M149" s="22">
        <v>265.89999999999998</v>
      </c>
      <c r="N149" s="22">
        <v>204.8</v>
      </c>
      <c r="O149" s="22">
        <v>193.1</v>
      </c>
      <c r="P149" s="22">
        <v>208.4</v>
      </c>
      <c r="Q149" s="22">
        <v>121</v>
      </c>
      <c r="R149" s="18">
        <v>22.6</v>
      </c>
      <c r="S149" s="18">
        <v>16.100000000000001</v>
      </c>
      <c r="T149" s="16">
        <v>6.2</v>
      </c>
      <c r="U149" s="20">
        <v>1038.2</v>
      </c>
    </row>
    <row r="150" spans="1:21" ht="16.5" customHeight="1" x14ac:dyDescent="0.25">
      <c r="A150" s="7"/>
      <c r="B150" s="7"/>
      <c r="C150" s="7"/>
      <c r="D150" s="7" t="s">
        <v>171</v>
      </c>
      <c r="E150" s="7"/>
      <c r="F150" s="7"/>
      <c r="G150" s="7"/>
      <c r="H150" s="7"/>
      <c r="I150" s="7"/>
      <c r="J150" s="7"/>
      <c r="K150" s="7"/>
      <c r="L150" s="9" t="s">
        <v>47</v>
      </c>
      <c r="M150" s="18">
        <v>21.8</v>
      </c>
      <c r="N150" s="18">
        <v>13.3</v>
      </c>
      <c r="O150" s="18">
        <v>12.2</v>
      </c>
      <c r="P150" s="16">
        <v>6.7</v>
      </c>
      <c r="Q150" s="16">
        <v>3.4</v>
      </c>
      <c r="R150" s="16">
        <v>1.2</v>
      </c>
      <c r="S150" s="16">
        <v>2</v>
      </c>
      <c r="T150" s="16">
        <v>1.1000000000000001</v>
      </c>
      <c r="U150" s="18">
        <v>61.7</v>
      </c>
    </row>
    <row r="151" spans="1:21" ht="29.4" customHeight="1" x14ac:dyDescent="0.25">
      <c r="A151" s="7"/>
      <c r="B151" s="7"/>
      <c r="C151" s="7"/>
      <c r="D151" s="59" t="s">
        <v>173</v>
      </c>
      <c r="E151" s="59"/>
      <c r="F151" s="59"/>
      <c r="G151" s="59"/>
      <c r="H151" s="59"/>
      <c r="I151" s="59"/>
      <c r="J151" s="59"/>
      <c r="K151" s="59"/>
      <c r="L151" s="9" t="s">
        <v>47</v>
      </c>
      <c r="M151" s="22">
        <v>454.6</v>
      </c>
      <c r="N151" s="22">
        <v>319.2</v>
      </c>
      <c r="O151" s="22">
        <v>391.8</v>
      </c>
      <c r="P151" s="22">
        <v>297.60000000000002</v>
      </c>
      <c r="Q151" s="22">
        <v>145.4</v>
      </c>
      <c r="R151" s="18">
        <v>30.2</v>
      </c>
      <c r="S151" s="18">
        <v>24.7</v>
      </c>
      <c r="T151" s="18">
        <v>11.6</v>
      </c>
      <c r="U151" s="20">
        <v>1675.3</v>
      </c>
    </row>
    <row r="152" spans="1:21" ht="29.4" customHeight="1" x14ac:dyDescent="0.25">
      <c r="A152" s="7"/>
      <c r="B152" s="7"/>
      <c r="C152" s="59" t="s">
        <v>174</v>
      </c>
      <c r="D152" s="59"/>
      <c r="E152" s="59"/>
      <c r="F152" s="59"/>
      <c r="G152" s="59"/>
      <c r="H152" s="59"/>
      <c r="I152" s="59"/>
      <c r="J152" s="59"/>
      <c r="K152" s="59"/>
      <c r="L152" s="9" t="s">
        <v>67</v>
      </c>
      <c r="M152" s="16">
        <v>6.9</v>
      </c>
      <c r="N152" s="16">
        <v>6.5</v>
      </c>
      <c r="O152" s="18">
        <v>10</v>
      </c>
      <c r="P152" s="18">
        <v>15.2</v>
      </c>
      <c r="Q152" s="16">
        <v>9.6</v>
      </c>
      <c r="R152" s="16">
        <v>6.3</v>
      </c>
      <c r="S152" s="16">
        <v>7.6</v>
      </c>
      <c r="T152" s="16">
        <v>6</v>
      </c>
      <c r="U152" s="16">
        <v>8.4</v>
      </c>
    </row>
    <row r="153" spans="1:21" ht="16.5" customHeight="1" x14ac:dyDescent="0.25">
      <c r="A153" s="7"/>
      <c r="B153" s="7"/>
      <c r="C153" s="7" t="s">
        <v>175</v>
      </c>
      <c r="D153" s="7"/>
      <c r="E153" s="7"/>
      <c r="F153" s="7"/>
      <c r="G153" s="7"/>
      <c r="H153" s="7"/>
      <c r="I153" s="7"/>
      <c r="J153" s="7"/>
      <c r="K153" s="7"/>
      <c r="L153" s="9"/>
      <c r="M153" s="10"/>
      <c r="N153" s="10"/>
      <c r="O153" s="10"/>
      <c r="P153" s="10"/>
      <c r="Q153" s="10"/>
      <c r="R153" s="10"/>
      <c r="S153" s="10"/>
      <c r="T153" s="10"/>
      <c r="U153" s="10"/>
    </row>
    <row r="154" spans="1:21" ht="29.4" customHeight="1" x14ac:dyDescent="0.25">
      <c r="A154" s="7"/>
      <c r="B154" s="7"/>
      <c r="C154" s="7"/>
      <c r="D154" s="59" t="s">
        <v>181</v>
      </c>
      <c r="E154" s="59"/>
      <c r="F154" s="59"/>
      <c r="G154" s="59"/>
      <c r="H154" s="59"/>
      <c r="I154" s="59"/>
      <c r="J154" s="59"/>
      <c r="K154" s="59"/>
      <c r="L154" s="9" t="s">
        <v>47</v>
      </c>
      <c r="M154" s="22">
        <v>114</v>
      </c>
      <c r="N154" s="18">
        <v>56.6</v>
      </c>
      <c r="O154" s="18">
        <v>15.1</v>
      </c>
      <c r="P154" s="16">
        <v>8</v>
      </c>
      <c r="Q154" s="16">
        <v>8.1</v>
      </c>
      <c r="R154" s="16">
        <v>1</v>
      </c>
      <c r="S154" s="16">
        <v>3.5</v>
      </c>
      <c r="T154" s="16">
        <v>0.3</v>
      </c>
      <c r="U154" s="22">
        <v>206.6</v>
      </c>
    </row>
    <row r="155" spans="1:21" ht="16.5" customHeight="1" x14ac:dyDescent="0.25">
      <c r="A155" s="7"/>
      <c r="B155" s="7"/>
      <c r="C155" s="7"/>
      <c r="D155" s="7" t="s">
        <v>182</v>
      </c>
      <c r="E155" s="7"/>
      <c r="F155" s="7"/>
      <c r="G155" s="7"/>
      <c r="H155" s="7"/>
      <c r="I155" s="7"/>
      <c r="J155" s="7"/>
      <c r="K155" s="7"/>
      <c r="L155" s="9" t="s">
        <v>47</v>
      </c>
      <c r="M155" s="18">
        <v>18.5</v>
      </c>
      <c r="N155" s="18">
        <v>18.2</v>
      </c>
      <c r="O155" s="16">
        <v>3.9</v>
      </c>
      <c r="P155" s="16">
        <v>5.2</v>
      </c>
      <c r="Q155" s="16">
        <v>3.5</v>
      </c>
      <c r="R155" s="16">
        <v>0.3</v>
      </c>
      <c r="S155" s="16">
        <v>1.5</v>
      </c>
      <c r="T155" s="16" t="s">
        <v>73</v>
      </c>
      <c r="U155" s="18">
        <v>51</v>
      </c>
    </row>
    <row r="156" spans="1:21" ht="16.5" customHeight="1" x14ac:dyDescent="0.25">
      <c r="A156" s="7"/>
      <c r="B156" s="7"/>
      <c r="C156" s="7"/>
      <c r="D156" s="7" t="s">
        <v>183</v>
      </c>
      <c r="E156" s="7"/>
      <c r="F156" s="7"/>
      <c r="G156" s="7"/>
      <c r="H156" s="7"/>
      <c r="I156" s="7"/>
      <c r="J156" s="7"/>
      <c r="K156" s="7"/>
      <c r="L156" s="9" t="s">
        <v>47</v>
      </c>
      <c r="M156" s="18">
        <v>17.2</v>
      </c>
      <c r="N156" s="18">
        <v>11.6</v>
      </c>
      <c r="O156" s="16">
        <v>1.8</v>
      </c>
      <c r="P156" s="16">
        <v>1.5</v>
      </c>
      <c r="Q156" s="16">
        <v>1</v>
      </c>
      <c r="R156" s="16">
        <v>0.1</v>
      </c>
      <c r="S156" s="16">
        <v>0.2</v>
      </c>
      <c r="T156" s="16">
        <v>0.1</v>
      </c>
      <c r="U156" s="18">
        <v>33.5</v>
      </c>
    </row>
    <row r="157" spans="1:21" ht="16.5" customHeight="1" x14ac:dyDescent="0.25">
      <c r="A157" s="7"/>
      <c r="B157" s="7"/>
      <c r="C157" s="7"/>
      <c r="D157" s="7" t="s">
        <v>184</v>
      </c>
      <c r="E157" s="7"/>
      <c r="F157" s="7"/>
      <c r="G157" s="7"/>
      <c r="H157" s="7"/>
      <c r="I157" s="7"/>
      <c r="J157" s="7"/>
      <c r="K157" s="7"/>
      <c r="L157" s="9" t="s">
        <v>47</v>
      </c>
      <c r="M157" s="18">
        <v>28.6</v>
      </c>
      <c r="N157" s="16">
        <v>7.9</v>
      </c>
      <c r="O157" s="16">
        <v>8.9</v>
      </c>
      <c r="P157" s="16">
        <v>0.7</v>
      </c>
      <c r="Q157" s="16">
        <v>0.9</v>
      </c>
      <c r="R157" s="16">
        <v>0.3</v>
      </c>
      <c r="S157" s="16">
        <v>0.7</v>
      </c>
      <c r="T157" s="16">
        <v>0.2</v>
      </c>
      <c r="U157" s="18">
        <v>48.1</v>
      </c>
    </row>
    <row r="158" spans="1:21" ht="29.4" customHeight="1" x14ac:dyDescent="0.25">
      <c r="A158" s="7"/>
      <c r="B158" s="7"/>
      <c r="C158" s="7"/>
      <c r="D158" s="59" t="s">
        <v>185</v>
      </c>
      <c r="E158" s="59"/>
      <c r="F158" s="59"/>
      <c r="G158" s="59"/>
      <c r="H158" s="59"/>
      <c r="I158" s="59"/>
      <c r="J158" s="59"/>
      <c r="K158" s="59"/>
      <c r="L158" s="9" t="s">
        <v>47</v>
      </c>
      <c r="M158" s="18">
        <v>17.7</v>
      </c>
      <c r="N158" s="18">
        <v>18.3</v>
      </c>
      <c r="O158" s="16">
        <v>0.9</v>
      </c>
      <c r="P158" s="16">
        <v>3</v>
      </c>
      <c r="Q158" s="16">
        <v>0.4</v>
      </c>
      <c r="R158" s="16" t="s">
        <v>73</v>
      </c>
      <c r="S158" s="16">
        <v>0.4</v>
      </c>
      <c r="T158" s="16" t="s">
        <v>73</v>
      </c>
      <c r="U158" s="18">
        <v>40.700000000000003</v>
      </c>
    </row>
    <row r="159" spans="1:21" ht="16.5" customHeight="1" x14ac:dyDescent="0.25">
      <c r="A159" s="7"/>
      <c r="B159" s="7"/>
      <c r="C159" s="7"/>
      <c r="D159" s="7" t="s">
        <v>186</v>
      </c>
      <c r="E159" s="7"/>
      <c r="F159" s="7"/>
      <c r="G159" s="7"/>
      <c r="H159" s="7"/>
      <c r="I159" s="7"/>
      <c r="J159" s="7"/>
      <c r="K159" s="7"/>
      <c r="L159" s="9" t="s">
        <v>47</v>
      </c>
      <c r="M159" s="16">
        <v>7</v>
      </c>
      <c r="N159" s="16">
        <v>4.4000000000000004</v>
      </c>
      <c r="O159" s="16">
        <v>3.9</v>
      </c>
      <c r="P159" s="16">
        <v>1.9</v>
      </c>
      <c r="Q159" s="16">
        <v>1.1000000000000001</v>
      </c>
      <c r="R159" s="16">
        <v>0.2</v>
      </c>
      <c r="S159" s="16">
        <v>0.4</v>
      </c>
      <c r="T159" s="16">
        <v>0.2</v>
      </c>
      <c r="U159" s="18">
        <v>19.2</v>
      </c>
    </row>
    <row r="160" spans="1:21" ht="16.5" customHeight="1" x14ac:dyDescent="0.25">
      <c r="A160" s="7"/>
      <c r="B160" s="7"/>
      <c r="C160" s="7"/>
      <c r="D160" s="7" t="s">
        <v>187</v>
      </c>
      <c r="E160" s="7"/>
      <c r="F160" s="7"/>
      <c r="G160" s="7"/>
      <c r="H160" s="7"/>
      <c r="I160" s="7"/>
      <c r="J160" s="7"/>
      <c r="K160" s="7"/>
      <c r="L160" s="9" t="s">
        <v>47</v>
      </c>
      <c r="M160" s="18">
        <v>31.1</v>
      </c>
      <c r="N160" s="18">
        <v>28.1</v>
      </c>
      <c r="O160" s="18">
        <v>20.100000000000001</v>
      </c>
      <c r="P160" s="16">
        <v>9.9</v>
      </c>
      <c r="Q160" s="18">
        <v>12</v>
      </c>
      <c r="R160" s="16">
        <v>2.1</v>
      </c>
      <c r="S160" s="16">
        <v>2.4</v>
      </c>
      <c r="T160" s="16">
        <v>0.9</v>
      </c>
      <c r="U160" s="22">
        <v>106.5</v>
      </c>
    </row>
    <row r="161" spans="1:21" ht="16.5" customHeight="1" x14ac:dyDescent="0.25">
      <c r="A161" s="7"/>
      <c r="B161" s="7"/>
      <c r="C161" s="7"/>
      <c r="D161" s="7" t="s">
        <v>188</v>
      </c>
      <c r="E161" s="7"/>
      <c r="F161" s="7"/>
      <c r="G161" s="7"/>
      <c r="H161" s="7"/>
      <c r="I161" s="7"/>
      <c r="J161" s="7"/>
      <c r="K161" s="7"/>
      <c r="L161" s="9" t="s">
        <v>47</v>
      </c>
      <c r="M161" s="18">
        <v>35.1</v>
      </c>
      <c r="N161" s="18">
        <v>54.3</v>
      </c>
      <c r="O161" s="16">
        <v>4.0999999999999996</v>
      </c>
      <c r="P161" s="16">
        <v>3</v>
      </c>
      <c r="Q161" s="18">
        <v>10.8</v>
      </c>
      <c r="R161" s="16">
        <v>0.6</v>
      </c>
      <c r="S161" s="16">
        <v>1.2</v>
      </c>
      <c r="T161" s="16">
        <v>0.9</v>
      </c>
      <c r="U161" s="22">
        <v>110</v>
      </c>
    </row>
    <row r="162" spans="1:21" ht="29.4" customHeight="1" x14ac:dyDescent="0.25">
      <c r="A162" s="7"/>
      <c r="B162" s="7"/>
      <c r="C162" s="7"/>
      <c r="D162" s="59" t="s">
        <v>189</v>
      </c>
      <c r="E162" s="59"/>
      <c r="F162" s="59"/>
      <c r="G162" s="59"/>
      <c r="H162" s="59"/>
      <c r="I162" s="59"/>
      <c r="J162" s="59"/>
      <c r="K162" s="59"/>
      <c r="L162" s="9" t="s">
        <v>47</v>
      </c>
      <c r="M162" s="18">
        <v>38.299999999999997</v>
      </c>
      <c r="N162" s="18">
        <v>17.399999999999999</v>
      </c>
      <c r="O162" s="16">
        <v>7.8</v>
      </c>
      <c r="P162" s="16">
        <v>4.0999999999999996</v>
      </c>
      <c r="Q162" s="16">
        <v>2.4</v>
      </c>
      <c r="R162" s="16">
        <v>0.3</v>
      </c>
      <c r="S162" s="16">
        <v>1.2</v>
      </c>
      <c r="T162" s="16">
        <v>0.2</v>
      </c>
      <c r="U162" s="18">
        <v>71.8</v>
      </c>
    </row>
    <row r="163" spans="1:21" ht="16.5" customHeight="1" x14ac:dyDescent="0.25">
      <c r="A163" s="7"/>
      <c r="B163" s="7"/>
      <c r="C163" s="7"/>
      <c r="D163" s="7" t="s">
        <v>190</v>
      </c>
      <c r="E163" s="7"/>
      <c r="F163" s="7"/>
      <c r="G163" s="7"/>
      <c r="H163" s="7"/>
      <c r="I163" s="7"/>
      <c r="J163" s="7"/>
      <c r="K163" s="7"/>
      <c r="L163" s="9" t="s">
        <v>47</v>
      </c>
      <c r="M163" s="18">
        <v>57.2</v>
      </c>
      <c r="N163" s="18">
        <v>52.9</v>
      </c>
      <c r="O163" s="18">
        <v>11</v>
      </c>
      <c r="P163" s="18">
        <v>15.2</v>
      </c>
      <c r="Q163" s="16">
        <v>6.8</v>
      </c>
      <c r="R163" s="16">
        <v>0.8</v>
      </c>
      <c r="S163" s="16">
        <v>2.7</v>
      </c>
      <c r="T163" s="16">
        <v>0.6</v>
      </c>
      <c r="U163" s="22">
        <v>147.1</v>
      </c>
    </row>
    <row r="164" spans="1:21" ht="16.5" customHeight="1" x14ac:dyDescent="0.25">
      <c r="A164" s="7"/>
      <c r="B164" s="7"/>
      <c r="C164" s="7"/>
      <c r="D164" s="7" t="s">
        <v>191</v>
      </c>
      <c r="E164" s="7"/>
      <c r="F164" s="7"/>
      <c r="G164" s="7"/>
      <c r="H164" s="7"/>
      <c r="I164" s="7"/>
      <c r="J164" s="7"/>
      <c r="K164" s="7"/>
      <c r="L164" s="9" t="s">
        <v>47</v>
      </c>
      <c r="M164" s="18">
        <v>21.9</v>
      </c>
      <c r="N164" s="18">
        <v>12.6</v>
      </c>
      <c r="O164" s="16">
        <v>5.3</v>
      </c>
      <c r="P164" s="16">
        <v>7.9</v>
      </c>
      <c r="Q164" s="16">
        <v>1.5</v>
      </c>
      <c r="R164" s="16">
        <v>0.2</v>
      </c>
      <c r="S164" s="16">
        <v>0.8</v>
      </c>
      <c r="T164" s="16">
        <v>0.8</v>
      </c>
      <c r="U164" s="18">
        <v>51</v>
      </c>
    </row>
    <row r="165" spans="1:21" ht="16.5" customHeight="1" x14ac:dyDescent="0.25">
      <c r="A165" s="7"/>
      <c r="B165" s="7"/>
      <c r="C165" s="7"/>
      <c r="D165" s="7" t="s">
        <v>194</v>
      </c>
      <c r="E165" s="7"/>
      <c r="F165" s="7"/>
      <c r="G165" s="7"/>
      <c r="H165" s="7"/>
      <c r="I165" s="7"/>
      <c r="J165" s="7"/>
      <c r="K165" s="7"/>
      <c r="L165" s="9" t="s">
        <v>47</v>
      </c>
      <c r="M165" s="18">
        <v>55.2</v>
      </c>
      <c r="N165" s="18">
        <v>82.9</v>
      </c>
      <c r="O165" s="18">
        <v>14</v>
      </c>
      <c r="P165" s="18">
        <v>20.9</v>
      </c>
      <c r="Q165" s="18">
        <v>22.5</v>
      </c>
      <c r="R165" s="16">
        <v>1</v>
      </c>
      <c r="S165" s="16">
        <v>2.2000000000000002</v>
      </c>
      <c r="T165" s="16">
        <v>0.4</v>
      </c>
      <c r="U165" s="22">
        <v>199.1</v>
      </c>
    </row>
    <row r="166" spans="1:21" ht="16.5" customHeight="1" x14ac:dyDescent="0.25">
      <c r="A166" s="7"/>
      <c r="B166" s="7"/>
      <c r="C166" s="7"/>
      <c r="D166" s="7" t="s">
        <v>196</v>
      </c>
      <c r="E166" s="7"/>
      <c r="F166" s="7"/>
      <c r="G166" s="7"/>
      <c r="H166" s="7"/>
      <c r="I166" s="7"/>
      <c r="J166" s="7"/>
      <c r="K166" s="7"/>
      <c r="L166" s="9" t="s">
        <v>47</v>
      </c>
      <c r="M166" s="18">
        <v>33.200000000000003</v>
      </c>
      <c r="N166" s="16">
        <v>6.3</v>
      </c>
      <c r="O166" s="16">
        <v>7.6</v>
      </c>
      <c r="P166" s="16">
        <v>2.2000000000000002</v>
      </c>
      <c r="Q166" s="16">
        <v>2</v>
      </c>
      <c r="R166" s="16">
        <v>0.4</v>
      </c>
      <c r="S166" s="16">
        <v>0.9</v>
      </c>
      <c r="T166" s="16">
        <v>0.1</v>
      </c>
      <c r="U166" s="18">
        <v>52.8</v>
      </c>
    </row>
    <row r="167" spans="1:21" ht="16.5" customHeight="1" x14ac:dyDescent="0.25">
      <c r="A167" s="7"/>
      <c r="B167" s="7"/>
      <c r="C167" s="7"/>
      <c r="D167" s="7" t="s">
        <v>197</v>
      </c>
      <c r="E167" s="7"/>
      <c r="F167" s="7"/>
      <c r="G167" s="7"/>
      <c r="H167" s="7"/>
      <c r="I167" s="7"/>
      <c r="J167" s="7"/>
      <c r="K167" s="7"/>
      <c r="L167" s="9" t="s">
        <v>47</v>
      </c>
      <c r="M167" s="18">
        <v>55.8</v>
      </c>
      <c r="N167" s="18">
        <v>14.9</v>
      </c>
      <c r="O167" s="16">
        <v>1.3</v>
      </c>
      <c r="P167" s="16">
        <v>0.9</v>
      </c>
      <c r="Q167" s="16">
        <v>1.5</v>
      </c>
      <c r="R167" s="16">
        <v>0.1</v>
      </c>
      <c r="S167" s="16">
        <v>0.4</v>
      </c>
      <c r="T167" s="16" t="s">
        <v>73</v>
      </c>
      <c r="U167" s="18">
        <v>74.900000000000006</v>
      </c>
    </row>
    <row r="168" spans="1:21" ht="16.5" customHeight="1" x14ac:dyDescent="0.25">
      <c r="A168" s="7"/>
      <c r="B168" s="7"/>
      <c r="C168" s="7"/>
      <c r="D168" s="7" t="s">
        <v>224</v>
      </c>
      <c r="E168" s="7"/>
      <c r="F168" s="7"/>
      <c r="G168" s="7"/>
      <c r="H168" s="7"/>
      <c r="I168" s="7"/>
      <c r="J168" s="7"/>
      <c r="K168" s="7"/>
      <c r="L168" s="9" t="s">
        <v>47</v>
      </c>
      <c r="M168" s="16">
        <v>1.1000000000000001</v>
      </c>
      <c r="N168" s="16">
        <v>0.6</v>
      </c>
      <c r="O168" s="16">
        <v>0.2</v>
      </c>
      <c r="P168" s="16">
        <v>0.1</v>
      </c>
      <c r="Q168" s="16" t="s">
        <v>73</v>
      </c>
      <c r="R168" s="16" t="s">
        <v>73</v>
      </c>
      <c r="S168" s="16" t="s">
        <v>73</v>
      </c>
      <c r="T168" s="16" t="s">
        <v>73</v>
      </c>
      <c r="U168" s="16">
        <v>2</v>
      </c>
    </row>
    <row r="169" spans="1:21" ht="16.5" customHeight="1" x14ac:dyDescent="0.25">
      <c r="A169" s="7"/>
      <c r="B169" s="7"/>
      <c r="C169" s="7"/>
      <c r="D169" s="7" t="s">
        <v>198</v>
      </c>
      <c r="E169" s="7"/>
      <c r="F169" s="7"/>
      <c r="G169" s="7"/>
      <c r="H169" s="7"/>
      <c r="I169" s="7"/>
      <c r="J169" s="7"/>
      <c r="K169" s="7"/>
      <c r="L169" s="9" t="s">
        <v>47</v>
      </c>
      <c r="M169" s="18">
        <v>23.4</v>
      </c>
      <c r="N169" s="18">
        <v>30.5</v>
      </c>
      <c r="O169" s="16">
        <v>9.6</v>
      </c>
      <c r="P169" s="18">
        <v>19.7</v>
      </c>
      <c r="Q169" s="16">
        <v>5.3</v>
      </c>
      <c r="R169" s="16">
        <v>1</v>
      </c>
      <c r="S169" s="16">
        <v>1.8</v>
      </c>
      <c r="T169" s="16">
        <v>0.6</v>
      </c>
      <c r="U169" s="18">
        <v>92.3</v>
      </c>
    </row>
    <row r="170" spans="1:21" ht="16.5" customHeight="1" x14ac:dyDescent="0.25">
      <c r="A170" s="7"/>
      <c r="B170" s="7"/>
      <c r="C170" s="7"/>
      <c r="D170" s="7" t="s">
        <v>199</v>
      </c>
      <c r="E170" s="7"/>
      <c r="F170" s="7"/>
      <c r="G170" s="7"/>
      <c r="H170" s="7"/>
      <c r="I170" s="7"/>
      <c r="J170" s="7"/>
      <c r="K170" s="7"/>
      <c r="L170" s="9" t="s">
        <v>47</v>
      </c>
      <c r="M170" s="18">
        <v>17</v>
      </c>
      <c r="N170" s="18">
        <v>20.8</v>
      </c>
      <c r="O170" s="16">
        <v>2.8</v>
      </c>
      <c r="P170" s="16">
        <v>1</v>
      </c>
      <c r="Q170" s="16">
        <v>1.6</v>
      </c>
      <c r="R170" s="16">
        <v>0.1</v>
      </c>
      <c r="S170" s="16">
        <v>0.3</v>
      </c>
      <c r="T170" s="16">
        <v>0.1</v>
      </c>
      <c r="U170" s="18">
        <v>43.7</v>
      </c>
    </row>
    <row r="171" spans="1:21" ht="16.5" customHeight="1" x14ac:dyDescent="0.25">
      <c r="A171" s="7"/>
      <c r="B171" s="7"/>
      <c r="C171" s="7"/>
      <c r="D171" s="7" t="s">
        <v>225</v>
      </c>
      <c r="E171" s="7"/>
      <c r="F171" s="7"/>
      <c r="G171" s="7"/>
      <c r="H171" s="7"/>
      <c r="I171" s="7"/>
      <c r="J171" s="7"/>
      <c r="K171" s="7"/>
      <c r="L171" s="9" t="s">
        <v>47</v>
      </c>
      <c r="M171" s="16">
        <v>0.2</v>
      </c>
      <c r="N171" s="16">
        <v>0.4</v>
      </c>
      <c r="O171" s="16">
        <v>0.1</v>
      </c>
      <c r="P171" s="16">
        <v>0.1</v>
      </c>
      <c r="Q171" s="16" t="s">
        <v>73</v>
      </c>
      <c r="R171" s="16" t="s">
        <v>73</v>
      </c>
      <c r="S171" s="16" t="s">
        <v>73</v>
      </c>
      <c r="T171" s="16" t="s">
        <v>73</v>
      </c>
      <c r="U171" s="16">
        <v>0.8</v>
      </c>
    </row>
    <row r="172" spans="1:21" ht="16.5" customHeight="1" x14ac:dyDescent="0.25">
      <c r="A172" s="7"/>
      <c r="B172" s="7"/>
      <c r="C172" s="7"/>
      <c r="D172" s="7" t="s">
        <v>203</v>
      </c>
      <c r="E172" s="7"/>
      <c r="F172" s="7"/>
      <c r="G172" s="7"/>
      <c r="H172" s="7"/>
      <c r="I172" s="7"/>
      <c r="J172" s="7"/>
      <c r="K172" s="7"/>
      <c r="L172" s="9" t="s">
        <v>47</v>
      </c>
      <c r="M172" s="18">
        <v>18.8</v>
      </c>
      <c r="N172" s="18">
        <v>22.8</v>
      </c>
      <c r="O172" s="18">
        <v>15.3</v>
      </c>
      <c r="P172" s="18">
        <v>10.1</v>
      </c>
      <c r="Q172" s="16">
        <v>7.8</v>
      </c>
      <c r="R172" s="16">
        <v>2.4</v>
      </c>
      <c r="S172" s="16">
        <v>1.2</v>
      </c>
      <c r="T172" s="16">
        <v>0.5</v>
      </c>
      <c r="U172" s="18">
        <v>78.900000000000006</v>
      </c>
    </row>
    <row r="173" spans="1:21" ht="16.5" customHeight="1" x14ac:dyDescent="0.25">
      <c r="A173" s="7"/>
      <c r="B173" s="7"/>
      <c r="C173" s="7"/>
      <c r="D173" s="7" t="s">
        <v>206</v>
      </c>
      <c r="E173" s="7"/>
      <c r="F173" s="7"/>
      <c r="G173" s="7"/>
      <c r="H173" s="7"/>
      <c r="I173" s="7"/>
      <c r="J173" s="7"/>
      <c r="K173" s="7"/>
      <c r="L173" s="9" t="s">
        <v>47</v>
      </c>
      <c r="M173" s="18">
        <v>57.7</v>
      </c>
      <c r="N173" s="18">
        <v>27.3</v>
      </c>
      <c r="O173" s="18">
        <v>18.7</v>
      </c>
      <c r="P173" s="16">
        <v>6.8</v>
      </c>
      <c r="Q173" s="16">
        <v>5.4</v>
      </c>
      <c r="R173" s="16">
        <v>1</v>
      </c>
      <c r="S173" s="16">
        <v>1.7</v>
      </c>
      <c r="T173" s="16">
        <v>1.9</v>
      </c>
      <c r="U173" s="22">
        <v>120.5</v>
      </c>
    </row>
    <row r="174" spans="1:21" ht="16.5" customHeight="1" x14ac:dyDescent="0.25">
      <c r="A174" s="7"/>
      <c r="B174" s="7"/>
      <c r="C174" s="7"/>
      <c r="D174" s="7" t="s">
        <v>207</v>
      </c>
      <c r="E174" s="7"/>
      <c r="F174" s="7"/>
      <c r="G174" s="7"/>
      <c r="H174" s="7"/>
      <c r="I174" s="7"/>
      <c r="J174" s="7"/>
      <c r="K174" s="7"/>
      <c r="L174" s="9" t="s">
        <v>47</v>
      </c>
      <c r="M174" s="18">
        <v>15.2</v>
      </c>
      <c r="N174" s="18">
        <v>18.100000000000001</v>
      </c>
      <c r="O174" s="16">
        <v>5.0999999999999996</v>
      </c>
      <c r="P174" s="16">
        <v>5.7</v>
      </c>
      <c r="Q174" s="16">
        <v>6.2</v>
      </c>
      <c r="R174" s="16">
        <v>0.7</v>
      </c>
      <c r="S174" s="16">
        <v>1.1000000000000001</v>
      </c>
      <c r="T174" s="16">
        <v>0.1</v>
      </c>
      <c r="U174" s="18">
        <v>52.3</v>
      </c>
    </row>
    <row r="175" spans="1:21" ht="16.5" customHeight="1" x14ac:dyDescent="0.25">
      <c r="A175" s="7"/>
      <c r="B175" s="7"/>
      <c r="C175" s="7"/>
      <c r="D175" s="7" t="s">
        <v>226</v>
      </c>
      <c r="E175" s="7"/>
      <c r="F175" s="7"/>
      <c r="G175" s="7"/>
      <c r="H175" s="7"/>
      <c r="I175" s="7"/>
      <c r="J175" s="7"/>
      <c r="K175" s="7"/>
      <c r="L175" s="9" t="s">
        <v>47</v>
      </c>
      <c r="M175" s="16">
        <v>6.1</v>
      </c>
      <c r="N175" s="16">
        <v>6.7</v>
      </c>
      <c r="O175" s="16">
        <v>1.4</v>
      </c>
      <c r="P175" s="16">
        <v>1.2</v>
      </c>
      <c r="Q175" s="16">
        <v>1.4</v>
      </c>
      <c r="R175" s="16">
        <v>0.1</v>
      </c>
      <c r="S175" s="16">
        <v>0.5</v>
      </c>
      <c r="T175" s="16" t="s">
        <v>73</v>
      </c>
      <c r="U175" s="18">
        <v>17.3</v>
      </c>
    </row>
    <row r="176" spans="1:21" ht="16.5" customHeight="1" x14ac:dyDescent="0.25">
      <c r="A176" s="7"/>
      <c r="B176" s="7"/>
      <c r="C176" s="7"/>
      <c r="D176" s="7" t="s">
        <v>208</v>
      </c>
      <c r="E176" s="7"/>
      <c r="F176" s="7"/>
      <c r="G176" s="7"/>
      <c r="H176" s="7"/>
      <c r="I176" s="7"/>
      <c r="J176" s="7"/>
      <c r="K176" s="7"/>
      <c r="L176" s="9" t="s">
        <v>47</v>
      </c>
      <c r="M176" s="16">
        <v>9.6999999999999993</v>
      </c>
      <c r="N176" s="18">
        <v>10.5</v>
      </c>
      <c r="O176" s="16">
        <v>4.9000000000000004</v>
      </c>
      <c r="P176" s="18">
        <v>11.8</v>
      </c>
      <c r="Q176" s="16">
        <v>1.8</v>
      </c>
      <c r="R176" s="16">
        <v>0.3</v>
      </c>
      <c r="S176" s="16">
        <v>0.7</v>
      </c>
      <c r="T176" s="16">
        <v>0.3</v>
      </c>
      <c r="U176" s="18">
        <v>40</v>
      </c>
    </row>
    <row r="177" spans="1:21" ht="29.4" customHeight="1" x14ac:dyDescent="0.25">
      <c r="A177" s="7"/>
      <c r="B177" s="7"/>
      <c r="C177" s="7"/>
      <c r="D177" s="59" t="s">
        <v>209</v>
      </c>
      <c r="E177" s="59"/>
      <c r="F177" s="59"/>
      <c r="G177" s="59"/>
      <c r="H177" s="59"/>
      <c r="I177" s="59"/>
      <c r="J177" s="59"/>
      <c r="K177" s="59"/>
      <c r="L177" s="9" t="s">
        <v>47</v>
      </c>
      <c r="M177" s="18">
        <v>11.8</v>
      </c>
      <c r="N177" s="18">
        <v>11.2</v>
      </c>
      <c r="O177" s="16">
        <v>3.9</v>
      </c>
      <c r="P177" s="16">
        <v>2.9</v>
      </c>
      <c r="Q177" s="16">
        <v>2.7</v>
      </c>
      <c r="R177" s="16">
        <v>0.2</v>
      </c>
      <c r="S177" s="16">
        <v>0.5</v>
      </c>
      <c r="T177" s="16">
        <v>0.1</v>
      </c>
      <c r="U177" s="18">
        <v>33.4</v>
      </c>
    </row>
    <row r="178" spans="1:21" ht="16.5" customHeight="1" x14ac:dyDescent="0.25">
      <c r="A178" s="7"/>
      <c r="B178" s="7"/>
      <c r="C178" s="7"/>
      <c r="D178" s="7" t="s">
        <v>210</v>
      </c>
      <c r="E178" s="7"/>
      <c r="F178" s="7"/>
      <c r="G178" s="7"/>
      <c r="H178" s="7"/>
      <c r="I178" s="7"/>
      <c r="J178" s="7"/>
      <c r="K178" s="7"/>
      <c r="L178" s="9" t="s">
        <v>47</v>
      </c>
      <c r="M178" s="18">
        <v>19.100000000000001</v>
      </c>
      <c r="N178" s="18">
        <v>31.5</v>
      </c>
      <c r="O178" s="16">
        <v>4.8</v>
      </c>
      <c r="P178" s="16">
        <v>3.3</v>
      </c>
      <c r="Q178" s="16">
        <v>1.5</v>
      </c>
      <c r="R178" s="16">
        <v>0.2</v>
      </c>
      <c r="S178" s="16">
        <v>1.6</v>
      </c>
      <c r="T178" s="16">
        <v>0.3</v>
      </c>
      <c r="U178" s="18">
        <v>62.3</v>
      </c>
    </row>
    <row r="179" spans="1:21" ht="16.5" customHeight="1" x14ac:dyDescent="0.25">
      <c r="A179" s="7"/>
      <c r="B179" s="7"/>
      <c r="C179" s="7"/>
      <c r="D179" s="7" t="s">
        <v>213</v>
      </c>
      <c r="E179" s="7"/>
      <c r="F179" s="7"/>
      <c r="G179" s="7"/>
      <c r="H179" s="7"/>
      <c r="I179" s="7"/>
      <c r="J179" s="7"/>
      <c r="K179" s="7"/>
      <c r="L179" s="9" t="s">
        <v>47</v>
      </c>
      <c r="M179" s="18">
        <v>12.5</v>
      </c>
      <c r="N179" s="18">
        <v>15.3</v>
      </c>
      <c r="O179" s="16">
        <v>1.1000000000000001</v>
      </c>
      <c r="P179" s="16">
        <v>0.8</v>
      </c>
      <c r="Q179" s="16">
        <v>0.6</v>
      </c>
      <c r="R179" s="16" t="s">
        <v>73</v>
      </c>
      <c r="S179" s="16">
        <v>0.2</v>
      </c>
      <c r="T179" s="16" t="s">
        <v>73</v>
      </c>
      <c r="U179" s="18">
        <v>30.5</v>
      </c>
    </row>
    <row r="180" spans="1:21" ht="16.5" customHeight="1" x14ac:dyDescent="0.25">
      <c r="A180" s="7"/>
      <c r="B180" s="7"/>
      <c r="C180" s="7"/>
      <c r="D180" s="7" t="s">
        <v>214</v>
      </c>
      <c r="E180" s="7"/>
      <c r="F180" s="7"/>
      <c r="G180" s="7"/>
      <c r="H180" s="7"/>
      <c r="I180" s="7"/>
      <c r="J180" s="7"/>
      <c r="K180" s="7"/>
      <c r="L180" s="9" t="s">
        <v>47</v>
      </c>
      <c r="M180" s="18">
        <v>63.8</v>
      </c>
      <c r="N180" s="18">
        <v>58.9</v>
      </c>
      <c r="O180" s="18">
        <v>13.1</v>
      </c>
      <c r="P180" s="18">
        <v>10.5</v>
      </c>
      <c r="Q180" s="18">
        <v>10.5</v>
      </c>
      <c r="R180" s="16">
        <v>0.1</v>
      </c>
      <c r="S180" s="16">
        <v>2.4</v>
      </c>
      <c r="T180" s="16">
        <v>0.6</v>
      </c>
      <c r="U180" s="22">
        <v>159.9</v>
      </c>
    </row>
    <row r="181" spans="1:21" ht="16.5" customHeight="1" x14ac:dyDescent="0.25">
      <c r="A181" s="7"/>
      <c r="B181" s="7"/>
      <c r="C181" s="7"/>
      <c r="D181" s="7" t="s">
        <v>227</v>
      </c>
      <c r="E181" s="7"/>
      <c r="F181" s="7"/>
      <c r="G181" s="7"/>
      <c r="H181" s="7"/>
      <c r="I181" s="7"/>
      <c r="J181" s="7"/>
      <c r="K181" s="7"/>
      <c r="L181" s="9" t="s">
        <v>47</v>
      </c>
      <c r="M181" s="22">
        <v>314.10000000000002</v>
      </c>
      <c r="N181" s="22">
        <v>213.1</v>
      </c>
      <c r="O181" s="22">
        <v>120.9</v>
      </c>
      <c r="P181" s="18">
        <v>75.8</v>
      </c>
      <c r="Q181" s="18">
        <v>42.8</v>
      </c>
      <c r="R181" s="16">
        <v>6.7</v>
      </c>
      <c r="S181" s="18">
        <v>15.2</v>
      </c>
      <c r="T181" s="16">
        <v>5.9</v>
      </c>
      <c r="U181" s="22">
        <v>794.4</v>
      </c>
    </row>
    <row r="182" spans="1:21" ht="16.5" customHeight="1" x14ac:dyDescent="0.25">
      <c r="A182" s="7"/>
      <c r="B182" s="7"/>
      <c r="C182" s="7"/>
      <c r="D182" s="7" t="s">
        <v>217</v>
      </c>
      <c r="E182" s="7"/>
      <c r="F182" s="7"/>
      <c r="G182" s="7"/>
      <c r="H182" s="7"/>
      <c r="I182" s="7"/>
      <c r="J182" s="7"/>
      <c r="K182" s="7"/>
      <c r="L182" s="9" t="s">
        <v>47</v>
      </c>
      <c r="M182" s="20">
        <v>1101.0999999999999</v>
      </c>
      <c r="N182" s="22">
        <v>854</v>
      </c>
      <c r="O182" s="22">
        <v>307.5</v>
      </c>
      <c r="P182" s="22">
        <v>234.1</v>
      </c>
      <c r="Q182" s="22">
        <v>162.19999999999999</v>
      </c>
      <c r="R182" s="18">
        <v>20.3</v>
      </c>
      <c r="S182" s="18">
        <v>45.7</v>
      </c>
      <c r="T182" s="18">
        <v>14.9</v>
      </c>
      <c r="U182" s="20">
        <v>2740.5</v>
      </c>
    </row>
    <row r="183" spans="1:21" ht="29.4" customHeight="1" x14ac:dyDescent="0.25">
      <c r="A183" s="7"/>
      <c r="B183" s="7"/>
      <c r="C183" s="59" t="s">
        <v>218</v>
      </c>
      <c r="D183" s="59"/>
      <c r="E183" s="59"/>
      <c r="F183" s="59"/>
      <c r="G183" s="59"/>
      <c r="H183" s="59"/>
      <c r="I183" s="59"/>
      <c r="J183" s="59"/>
      <c r="K183" s="59"/>
      <c r="L183" s="9" t="s">
        <v>67</v>
      </c>
      <c r="M183" s="18">
        <v>16.8</v>
      </c>
      <c r="N183" s="18">
        <v>17.3</v>
      </c>
      <c r="O183" s="16">
        <v>7.9</v>
      </c>
      <c r="P183" s="18">
        <v>12</v>
      </c>
      <c r="Q183" s="18">
        <v>10.7</v>
      </c>
      <c r="R183" s="16">
        <v>4.3</v>
      </c>
      <c r="S183" s="18">
        <v>14.1</v>
      </c>
      <c r="T183" s="16">
        <v>7.7</v>
      </c>
      <c r="U183" s="18">
        <v>13.8</v>
      </c>
    </row>
    <row r="184" spans="1:21" ht="16.5" customHeight="1" x14ac:dyDescent="0.25">
      <c r="A184" s="7"/>
      <c r="B184" s="7"/>
      <c r="C184" s="7" t="s">
        <v>219</v>
      </c>
      <c r="D184" s="7"/>
      <c r="E184" s="7"/>
      <c r="F184" s="7"/>
      <c r="G184" s="7"/>
      <c r="H184" s="7"/>
      <c r="I184" s="7"/>
      <c r="J184" s="7"/>
      <c r="K184" s="7"/>
      <c r="L184" s="9" t="s">
        <v>47</v>
      </c>
      <c r="M184" s="20">
        <v>1555.8</v>
      </c>
      <c r="N184" s="20">
        <v>1173.2</v>
      </c>
      <c r="O184" s="22">
        <v>699.4</v>
      </c>
      <c r="P184" s="22">
        <v>531.70000000000005</v>
      </c>
      <c r="Q184" s="22">
        <v>307.7</v>
      </c>
      <c r="R184" s="18">
        <v>50.5</v>
      </c>
      <c r="S184" s="18">
        <v>70.400000000000006</v>
      </c>
      <c r="T184" s="18">
        <v>26.5</v>
      </c>
      <c r="U184" s="20">
        <v>4415.8</v>
      </c>
    </row>
    <row r="185" spans="1:21" ht="29.4" customHeight="1" x14ac:dyDescent="0.25">
      <c r="A185" s="7"/>
      <c r="B185" s="7"/>
      <c r="C185" s="7"/>
      <c r="D185" s="59" t="s">
        <v>228</v>
      </c>
      <c r="E185" s="59"/>
      <c r="F185" s="59"/>
      <c r="G185" s="59"/>
      <c r="H185" s="59"/>
      <c r="I185" s="59"/>
      <c r="J185" s="59"/>
      <c r="K185" s="59"/>
      <c r="L185" s="9" t="s">
        <v>47</v>
      </c>
      <c r="M185" s="16">
        <v>0.1</v>
      </c>
      <c r="N185" s="16" t="s">
        <v>73</v>
      </c>
      <c r="O185" s="16">
        <v>0.1</v>
      </c>
      <c r="P185" s="16" t="s">
        <v>73</v>
      </c>
      <c r="Q185" s="16" t="s">
        <v>73</v>
      </c>
      <c r="R185" s="16" t="s">
        <v>73</v>
      </c>
      <c r="S185" s="16" t="s">
        <v>73</v>
      </c>
      <c r="T185" s="16" t="s">
        <v>73</v>
      </c>
      <c r="U185" s="16">
        <v>0.2</v>
      </c>
    </row>
    <row r="186" spans="1:21" ht="16.5" customHeight="1" x14ac:dyDescent="0.25">
      <c r="A186" s="7"/>
      <c r="B186" s="7"/>
      <c r="C186" s="7" t="s">
        <v>220</v>
      </c>
      <c r="D186" s="7"/>
      <c r="E186" s="7"/>
      <c r="F186" s="7"/>
      <c r="G186" s="7"/>
      <c r="H186" s="7"/>
      <c r="I186" s="7"/>
      <c r="J186" s="7"/>
      <c r="K186" s="7"/>
      <c r="L186" s="9" t="s">
        <v>67</v>
      </c>
      <c r="M186" s="18">
        <v>23.8</v>
      </c>
      <c r="N186" s="18">
        <v>23.8</v>
      </c>
      <c r="O186" s="18">
        <v>17.899999999999999</v>
      </c>
      <c r="P186" s="18">
        <v>27.1</v>
      </c>
      <c r="Q186" s="18">
        <v>20.3</v>
      </c>
      <c r="R186" s="18">
        <v>10.6</v>
      </c>
      <c r="S186" s="18">
        <v>21.7</v>
      </c>
      <c r="T186" s="18">
        <v>13.8</v>
      </c>
      <c r="U186" s="18">
        <v>22.2</v>
      </c>
    </row>
    <row r="187" spans="1:21" ht="16.5" customHeight="1" x14ac:dyDescent="0.25">
      <c r="A187" s="7"/>
      <c r="B187" s="7" t="s">
        <v>221</v>
      </c>
      <c r="C187" s="7"/>
      <c r="D187" s="7"/>
      <c r="E187" s="7"/>
      <c r="F187" s="7"/>
      <c r="G187" s="7"/>
      <c r="H187" s="7"/>
      <c r="I187" s="7"/>
      <c r="J187" s="7"/>
      <c r="K187" s="7"/>
      <c r="L187" s="9" t="s">
        <v>47</v>
      </c>
      <c r="M187" s="22">
        <v>472.2</v>
      </c>
      <c r="N187" s="22">
        <v>324.7</v>
      </c>
      <c r="O187" s="22">
        <v>269.8</v>
      </c>
      <c r="P187" s="22">
        <v>148.1</v>
      </c>
      <c r="Q187" s="18">
        <v>86.6</v>
      </c>
      <c r="R187" s="18">
        <v>29.3</v>
      </c>
      <c r="S187" s="18">
        <v>17.2</v>
      </c>
      <c r="T187" s="18">
        <v>18.2</v>
      </c>
      <c r="U187" s="20">
        <v>1366.3</v>
      </c>
    </row>
    <row r="188" spans="1:21" ht="16.5" customHeight="1" x14ac:dyDescent="0.25">
      <c r="A188" s="14"/>
      <c r="B188" s="14" t="s">
        <v>144</v>
      </c>
      <c r="C188" s="14"/>
      <c r="D188" s="14"/>
      <c r="E188" s="14"/>
      <c r="F188" s="14"/>
      <c r="G188" s="14"/>
      <c r="H188" s="14"/>
      <c r="I188" s="14"/>
      <c r="J188" s="14"/>
      <c r="K188" s="14"/>
      <c r="L188" s="15" t="s">
        <v>47</v>
      </c>
      <c r="M188" s="28">
        <v>6549.2</v>
      </c>
      <c r="N188" s="28">
        <v>4932.3999999999996</v>
      </c>
      <c r="O188" s="28">
        <v>3904.5</v>
      </c>
      <c r="P188" s="28">
        <v>1959.1</v>
      </c>
      <c r="Q188" s="28">
        <v>1514.3</v>
      </c>
      <c r="R188" s="23">
        <v>476.5</v>
      </c>
      <c r="S188" s="23">
        <v>324</v>
      </c>
      <c r="T188" s="23">
        <v>192.9</v>
      </c>
      <c r="U188" s="29">
        <v>19855.3</v>
      </c>
    </row>
    <row r="189" spans="1:21" ht="4.5" customHeight="1" x14ac:dyDescent="0.25">
      <c r="A189" s="24"/>
      <c r="B189" s="24"/>
      <c r="C189" s="2"/>
      <c r="D189" s="2"/>
      <c r="E189" s="2"/>
      <c r="F189" s="2"/>
      <c r="G189" s="2"/>
      <c r="H189" s="2"/>
      <c r="I189" s="2"/>
      <c r="J189" s="2"/>
      <c r="K189" s="2"/>
      <c r="L189" s="2"/>
      <c r="M189" s="2"/>
      <c r="N189" s="2"/>
      <c r="O189" s="2"/>
      <c r="P189" s="2"/>
      <c r="Q189" s="2"/>
      <c r="R189" s="2"/>
      <c r="S189" s="2"/>
      <c r="T189" s="2"/>
      <c r="U189" s="2"/>
    </row>
    <row r="190" spans="1:21" ht="16.5" customHeight="1" x14ac:dyDescent="0.25">
      <c r="A190" s="24"/>
      <c r="B190" s="24"/>
      <c r="C190" s="56" t="s">
        <v>83</v>
      </c>
      <c r="D190" s="56"/>
      <c r="E190" s="56"/>
      <c r="F190" s="56"/>
      <c r="G190" s="56"/>
      <c r="H190" s="56"/>
      <c r="I190" s="56"/>
      <c r="J190" s="56"/>
      <c r="K190" s="56"/>
      <c r="L190" s="56"/>
      <c r="M190" s="56"/>
      <c r="N190" s="56"/>
      <c r="O190" s="56"/>
      <c r="P190" s="56"/>
      <c r="Q190" s="56"/>
      <c r="R190" s="56"/>
      <c r="S190" s="56"/>
      <c r="T190" s="56"/>
      <c r="U190" s="56"/>
    </row>
    <row r="191" spans="1:21" ht="4.5" customHeight="1" x14ac:dyDescent="0.25">
      <c r="A191" s="24"/>
      <c r="B191" s="24"/>
      <c r="C191" s="2"/>
      <c r="D191" s="2"/>
      <c r="E191" s="2"/>
      <c r="F191" s="2"/>
      <c r="G191" s="2"/>
      <c r="H191" s="2"/>
      <c r="I191" s="2"/>
      <c r="J191" s="2"/>
      <c r="K191" s="2"/>
      <c r="L191" s="2"/>
      <c r="M191" s="2"/>
      <c r="N191" s="2"/>
      <c r="O191" s="2"/>
      <c r="P191" s="2"/>
      <c r="Q191" s="2"/>
      <c r="R191" s="2"/>
      <c r="S191" s="2"/>
      <c r="T191" s="2"/>
      <c r="U191" s="2"/>
    </row>
    <row r="192" spans="1:21" ht="16.5" customHeight="1" x14ac:dyDescent="0.25">
      <c r="A192" s="24" t="s">
        <v>84</v>
      </c>
      <c r="B192" s="24"/>
      <c r="C192" s="56" t="s">
        <v>147</v>
      </c>
      <c r="D192" s="56"/>
      <c r="E192" s="56"/>
      <c r="F192" s="56"/>
      <c r="G192" s="56"/>
      <c r="H192" s="56"/>
      <c r="I192" s="56"/>
      <c r="J192" s="56"/>
      <c r="K192" s="56"/>
      <c r="L192" s="56"/>
      <c r="M192" s="56"/>
      <c r="N192" s="56"/>
      <c r="O192" s="56"/>
      <c r="P192" s="56"/>
      <c r="Q192" s="56"/>
      <c r="R192" s="56"/>
      <c r="S192" s="56"/>
      <c r="T192" s="56"/>
      <c r="U192" s="56"/>
    </row>
    <row r="193" spans="1:21" ht="16.5" customHeight="1" x14ac:dyDescent="0.25">
      <c r="A193" s="24" t="s">
        <v>86</v>
      </c>
      <c r="B193" s="24"/>
      <c r="C193" s="56" t="s">
        <v>149</v>
      </c>
      <c r="D193" s="56"/>
      <c r="E193" s="56"/>
      <c r="F193" s="56"/>
      <c r="G193" s="56"/>
      <c r="H193" s="56"/>
      <c r="I193" s="56"/>
      <c r="J193" s="56"/>
      <c r="K193" s="56"/>
      <c r="L193" s="56"/>
      <c r="M193" s="56"/>
      <c r="N193" s="56"/>
      <c r="O193" s="56"/>
      <c r="P193" s="56"/>
      <c r="Q193" s="56"/>
      <c r="R193" s="56"/>
      <c r="S193" s="56"/>
      <c r="T193" s="56"/>
      <c r="U193" s="56"/>
    </row>
    <row r="194" spans="1:21" ht="16.5" customHeight="1" x14ac:dyDescent="0.25">
      <c r="A194" s="24" t="s">
        <v>88</v>
      </c>
      <c r="B194" s="24"/>
      <c r="C194" s="56" t="s">
        <v>229</v>
      </c>
      <c r="D194" s="56"/>
      <c r="E194" s="56"/>
      <c r="F194" s="56"/>
      <c r="G194" s="56"/>
      <c r="H194" s="56"/>
      <c r="I194" s="56"/>
      <c r="J194" s="56"/>
      <c r="K194" s="56"/>
      <c r="L194" s="56"/>
      <c r="M194" s="56"/>
      <c r="N194" s="56"/>
      <c r="O194" s="56"/>
      <c r="P194" s="56"/>
      <c r="Q194" s="56"/>
      <c r="R194" s="56"/>
      <c r="S194" s="56"/>
      <c r="T194" s="56"/>
      <c r="U194" s="56"/>
    </row>
    <row r="195" spans="1:21" ht="16.5" customHeight="1" x14ac:dyDescent="0.25">
      <c r="A195" s="24" t="s">
        <v>230</v>
      </c>
      <c r="B195" s="24"/>
      <c r="C195" s="56" t="s">
        <v>231</v>
      </c>
      <c r="D195" s="56"/>
      <c r="E195" s="56"/>
      <c r="F195" s="56"/>
      <c r="G195" s="56"/>
      <c r="H195" s="56"/>
      <c r="I195" s="56"/>
      <c r="J195" s="56"/>
      <c r="K195" s="56"/>
      <c r="L195" s="56"/>
      <c r="M195" s="56"/>
      <c r="N195" s="56"/>
      <c r="O195" s="56"/>
      <c r="P195" s="56"/>
      <c r="Q195" s="56"/>
      <c r="R195" s="56"/>
      <c r="S195" s="56"/>
      <c r="T195" s="56"/>
      <c r="U195" s="56"/>
    </row>
    <row r="196" spans="1:21" ht="16.5" customHeight="1" x14ac:dyDescent="0.25">
      <c r="A196" s="24" t="s">
        <v>232</v>
      </c>
      <c r="B196" s="24"/>
      <c r="C196" s="56" t="s">
        <v>233</v>
      </c>
      <c r="D196" s="56"/>
      <c r="E196" s="56"/>
      <c r="F196" s="56"/>
      <c r="G196" s="56"/>
      <c r="H196" s="56"/>
      <c r="I196" s="56"/>
      <c r="J196" s="56"/>
      <c r="K196" s="56"/>
      <c r="L196" s="56"/>
      <c r="M196" s="56"/>
      <c r="N196" s="56"/>
      <c r="O196" s="56"/>
      <c r="P196" s="56"/>
      <c r="Q196" s="56"/>
      <c r="R196" s="56"/>
      <c r="S196" s="56"/>
      <c r="T196" s="56"/>
      <c r="U196" s="56"/>
    </row>
    <row r="197" spans="1:21" ht="16.5" customHeight="1" x14ac:dyDescent="0.25">
      <c r="A197" s="24" t="s">
        <v>234</v>
      </c>
      <c r="B197" s="24"/>
      <c r="C197" s="56" t="s">
        <v>235</v>
      </c>
      <c r="D197" s="56"/>
      <c r="E197" s="56"/>
      <c r="F197" s="56"/>
      <c r="G197" s="56"/>
      <c r="H197" s="56"/>
      <c r="I197" s="56"/>
      <c r="J197" s="56"/>
      <c r="K197" s="56"/>
      <c r="L197" s="56"/>
      <c r="M197" s="56"/>
      <c r="N197" s="56"/>
      <c r="O197" s="56"/>
      <c r="P197" s="56"/>
      <c r="Q197" s="56"/>
      <c r="R197" s="56"/>
      <c r="S197" s="56"/>
      <c r="T197" s="56"/>
      <c r="U197" s="56"/>
    </row>
    <row r="198" spans="1:21" ht="42.15" customHeight="1" x14ac:dyDescent="0.25">
      <c r="A198" s="24" t="s">
        <v>236</v>
      </c>
      <c r="B198" s="24"/>
      <c r="C198" s="56" t="s">
        <v>237</v>
      </c>
      <c r="D198" s="56"/>
      <c r="E198" s="56"/>
      <c r="F198" s="56"/>
      <c r="G198" s="56"/>
      <c r="H198" s="56"/>
      <c r="I198" s="56"/>
      <c r="J198" s="56"/>
      <c r="K198" s="56"/>
      <c r="L198" s="56"/>
      <c r="M198" s="56"/>
      <c r="N198" s="56"/>
      <c r="O198" s="56"/>
      <c r="P198" s="56"/>
      <c r="Q198" s="56"/>
      <c r="R198" s="56"/>
      <c r="S198" s="56"/>
      <c r="T198" s="56"/>
      <c r="U198" s="56"/>
    </row>
    <row r="199" spans="1:21" ht="16.5" customHeight="1" x14ac:dyDescent="0.25">
      <c r="A199" s="24" t="s">
        <v>238</v>
      </c>
      <c r="B199" s="24"/>
      <c r="C199" s="56" t="s">
        <v>239</v>
      </c>
      <c r="D199" s="56"/>
      <c r="E199" s="56"/>
      <c r="F199" s="56"/>
      <c r="G199" s="56"/>
      <c r="H199" s="56"/>
      <c r="I199" s="56"/>
      <c r="J199" s="56"/>
      <c r="K199" s="56"/>
      <c r="L199" s="56"/>
      <c r="M199" s="56"/>
      <c r="N199" s="56"/>
      <c r="O199" s="56"/>
      <c r="P199" s="56"/>
      <c r="Q199" s="56"/>
      <c r="R199" s="56"/>
      <c r="S199" s="56"/>
      <c r="T199" s="56"/>
      <c r="U199" s="56"/>
    </row>
    <row r="200" spans="1:21" ht="4.5" customHeight="1" x14ac:dyDescent="0.25"/>
    <row r="201" spans="1:21" ht="55.4" customHeight="1" x14ac:dyDescent="0.25">
      <c r="A201" s="25" t="s">
        <v>90</v>
      </c>
      <c r="B201" s="24"/>
      <c r="C201" s="24"/>
      <c r="D201" s="24"/>
      <c r="E201" s="56" t="s">
        <v>240</v>
      </c>
      <c r="F201" s="56"/>
      <c r="G201" s="56"/>
      <c r="H201" s="56"/>
      <c r="I201" s="56"/>
      <c r="J201" s="56"/>
      <c r="K201" s="56"/>
      <c r="L201" s="56"/>
      <c r="M201" s="56"/>
      <c r="N201" s="56"/>
      <c r="O201" s="56"/>
      <c r="P201" s="56"/>
      <c r="Q201" s="56"/>
      <c r="R201" s="56"/>
      <c r="S201" s="56"/>
      <c r="T201" s="56"/>
      <c r="U201" s="56"/>
    </row>
  </sheetData>
  <mergeCells count="37">
    <mergeCell ref="D8:K8"/>
    <mergeCell ref="D25:K25"/>
    <mergeCell ref="C26:K26"/>
    <mergeCell ref="D33:K33"/>
    <mergeCell ref="D37:K37"/>
    <mergeCell ref="C95:K95"/>
    <mergeCell ref="D99:K99"/>
    <mergeCell ref="D103:K103"/>
    <mergeCell ref="D106:K106"/>
    <mergeCell ref="D41:K41"/>
    <mergeCell ref="D61:K61"/>
    <mergeCell ref="C70:K70"/>
    <mergeCell ref="D80:K80"/>
    <mergeCell ref="D92:K92"/>
    <mergeCell ref="D185:K185"/>
    <mergeCell ref="K1:U1"/>
    <mergeCell ref="C190:U190"/>
    <mergeCell ref="C192:U192"/>
    <mergeCell ref="C193:U193"/>
    <mergeCell ref="D154:K154"/>
    <mergeCell ref="D158:K158"/>
    <mergeCell ref="D162:K162"/>
    <mergeCell ref="D177:K177"/>
    <mergeCell ref="C183:K183"/>
    <mergeCell ref="D120:K120"/>
    <mergeCell ref="C127:K127"/>
    <mergeCell ref="D137:K137"/>
    <mergeCell ref="D151:K151"/>
    <mergeCell ref="C152:K152"/>
    <mergeCell ref="D94:K94"/>
    <mergeCell ref="C199:U199"/>
    <mergeCell ref="E201:U201"/>
    <mergeCell ref="C194:U194"/>
    <mergeCell ref="C195:U195"/>
    <mergeCell ref="C196:U196"/>
    <mergeCell ref="C197:U197"/>
    <mergeCell ref="C198:U198"/>
  </mergeCells>
  <pageMargins left="0.7" right="0.7" top="0.75" bottom="0.75" header="0.3" footer="0.3"/>
  <pageSetup paperSize="9" fitToHeight="0" orientation="landscape" horizontalDpi="300" verticalDpi="300"/>
  <headerFooter scaleWithDoc="0" alignWithMargins="0">
    <oddHeader>&amp;C&amp;"Arial"&amp;8TABLE 2A.7</oddHeader>
    <oddFooter>&amp;L&amp;"Arial"&amp;8REPORT ON
GOVERNMENT
SERVICES 2022&amp;R&amp;"Arial"&amp;8STATISTICAL
CONTEXT
PAGE &amp;B&amp;P&amp;B</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159"/>
  <sheetViews>
    <sheetView showGridLines="0" workbookViewId="0"/>
  </sheetViews>
  <sheetFormatPr defaultColWidth="10.90625" defaultRowHeight="12.5" x14ac:dyDescent="0.25"/>
  <cols>
    <col min="1" max="10" width="1.90625" customWidth="1"/>
    <col min="11" max="11" width="3.453125" customWidth="1"/>
    <col min="12" max="12" width="5.453125" customWidth="1"/>
    <col min="13" max="20" width="8.08984375" customWidth="1"/>
    <col min="21" max="21" width="9.08984375" customWidth="1"/>
  </cols>
  <sheetData>
    <row r="1" spans="1:21" ht="17.399999999999999" customHeight="1" x14ac:dyDescent="0.25">
      <c r="A1" s="8" t="s">
        <v>241</v>
      </c>
      <c r="B1" s="8"/>
      <c r="C1" s="8"/>
      <c r="D1" s="8"/>
      <c r="E1" s="8"/>
      <c r="F1" s="8"/>
      <c r="G1" s="8"/>
      <c r="H1" s="8"/>
      <c r="I1" s="8"/>
      <c r="J1" s="8"/>
      <c r="K1" s="57" t="s">
        <v>242</v>
      </c>
      <c r="L1" s="58"/>
      <c r="M1" s="58"/>
      <c r="N1" s="58"/>
      <c r="O1" s="58"/>
      <c r="P1" s="58"/>
      <c r="Q1" s="58"/>
      <c r="R1" s="58"/>
      <c r="S1" s="58"/>
      <c r="T1" s="58"/>
      <c r="U1" s="58"/>
    </row>
    <row r="2" spans="1:21" ht="16.5" customHeight="1" x14ac:dyDescent="0.25">
      <c r="A2" s="11"/>
      <c r="B2" s="11"/>
      <c r="C2" s="11"/>
      <c r="D2" s="11"/>
      <c r="E2" s="11"/>
      <c r="F2" s="11"/>
      <c r="G2" s="11"/>
      <c r="H2" s="11"/>
      <c r="I2" s="11"/>
      <c r="J2" s="11"/>
      <c r="K2" s="11"/>
      <c r="L2" s="12" t="s">
        <v>34</v>
      </c>
      <c r="M2" s="13" t="s">
        <v>35</v>
      </c>
      <c r="N2" s="13" t="s">
        <v>36</v>
      </c>
      <c r="O2" s="13" t="s">
        <v>37</v>
      </c>
      <c r="P2" s="13" t="s">
        <v>38</v>
      </c>
      <c r="Q2" s="13" t="s">
        <v>39</v>
      </c>
      <c r="R2" s="13" t="s">
        <v>40</v>
      </c>
      <c r="S2" s="13" t="s">
        <v>41</v>
      </c>
      <c r="T2" s="13" t="s">
        <v>42</v>
      </c>
      <c r="U2" s="13" t="s">
        <v>99</v>
      </c>
    </row>
    <row r="3" spans="1:21" ht="16.5" customHeight="1" x14ac:dyDescent="0.25">
      <c r="A3" s="7" t="s">
        <v>77</v>
      </c>
      <c r="B3" s="7"/>
      <c r="C3" s="7"/>
      <c r="D3" s="7"/>
      <c r="E3" s="7"/>
      <c r="F3" s="7"/>
      <c r="G3" s="7"/>
      <c r="H3" s="7"/>
      <c r="I3" s="7"/>
      <c r="J3" s="7"/>
      <c r="K3" s="7"/>
      <c r="L3" s="9"/>
      <c r="M3" s="10"/>
      <c r="N3" s="10"/>
      <c r="O3" s="10"/>
      <c r="P3" s="10"/>
      <c r="Q3" s="10"/>
      <c r="R3" s="10"/>
      <c r="S3" s="10"/>
      <c r="T3" s="10"/>
      <c r="U3" s="10"/>
    </row>
    <row r="4" spans="1:21" ht="16.5" customHeight="1" x14ac:dyDescent="0.25">
      <c r="A4" s="7"/>
      <c r="B4" s="7" t="s">
        <v>139</v>
      </c>
      <c r="C4" s="7"/>
      <c r="D4" s="7"/>
      <c r="E4" s="7"/>
      <c r="F4" s="7"/>
      <c r="G4" s="7"/>
      <c r="H4" s="7"/>
      <c r="I4" s="7"/>
      <c r="J4" s="7"/>
      <c r="K4" s="7"/>
      <c r="L4" s="9" t="s">
        <v>47</v>
      </c>
      <c r="M4" s="20">
        <v>5126.6000000000004</v>
      </c>
      <c r="N4" s="20">
        <v>4026.8</v>
      </c>
      <c r="O4" s="20">
        <v>3820.6</v>
      </c>
      <c r="P4" s="20">
        <v>1861</v>
      </c>
      <c r="Q4" s="20">
        <v>1311.5</v>
      </c>
      <c r="R4" s="22">
        <v>450.4</v>
      </c>
      <c r="S4" s="22">
        <v>289</v>
      </c>
      <c r="T4" s="22">
        <v>132.6</v>
      </c>
      <c r="U4" s="21">
        <v>17020.400000000001</v>
      </c>
    </row>
    <row r="5" spans="1:21" ht="16.5" customHeight="1" x14ac:dyDescent="0.25">
      <c r="A5" s="7"/>
      <c r="B5" s="7" t="s">
        <v>243</v>
      </c>
      <c r="C5" s="7"/>
      <c r="D5" s="7"/>
      <c r="E5" s="7"/>
      <c r="F5" s="7"/>
      <c r="G5" s="7"/>
      <c r="H5" s="7"/>
      <c r="I5" s="7"/>
      <c r="J5" s="7"/>
      <c r="K5" s="7"/>
      <c r="L5" s="9"/>
      <c r="M5" s="10"/>
      <c r="N5" s="10"/>
      <c r="O5" s="10"/>
      <c r="P5" s="10"/>
      <c r="Q5" s="10"/>
      <c r="R5" s="10"/>
      <c r="S5" s="10"/>
      <c r="T5" s="10"/>
      <c r="U5" s="10"/>
    </row>
    <row r="6" spans="1:21" ht="42.15" customHeight="1" x14ac:dyDescent="0.25">
      <c r="A6" s="7"/>
      <c r="B6" s="7"/>
      <c r="C6" s="59" t="s">
        <v>244</v>
      </c>
      <c r="D6" s="59"/>
      <c r="E6" s="59"/>
      <c r="F6" s="59"/>
      <c r="G6" s="59"/>
      <c r="H6" s="59"/>
      <c r="I6" s="59"/>
      <c r="J6" s="59"/>
      <c r="K6" s="59"/>
      <c r="L6" s="9" t="s">
        <v>47</v>
      </c>
      <c r="M6" s="16">
        <v>1.9</v>
      </c>
      <c r="N6" s="16">
        <v>0.5</v>
      </c>
      <c r="O6" s="18">
        <v>13.5</v>
      </c>
      <c r="P6" s="18">
        <v>10.3</v>
      </c>
      <c r="Q6" s="16">
        <v>3.4</v>
      </c>
      <c r="R6" s="16">
        <v>0.1</v>
      </c>
      <c r="S6" s="16">
        <v>0.1</v>
      </c>
      <c r="T6" s="18">
        <v>35</v>
      </c>
      <c r="U6" s="18">
        <v>64.8</v>
      </c>
    </row>
    <row r="7" spans="1:21" ht="16.5" customHeight="1" x14ac:dyDescent="0.25">
      <c r="A7" s="7"/>
      <c r="B7" s="7"/>
      <c r="C7" s="7" t="s">
        <v>245</v>
      </c>
      <c r="D7" s="7"/>
      <c r="E7" s="7"/>
      <c r="F7" s="7"/>
      <c r="G7" s="7"/>
      <c r="H7" s="7"/>
      <c r="I7" s="7"/>
      <c r="J7" s="7"/>
      <c r="K7" s="7"/>
      <c r="L7" s="9" t="s">
        <v>47</v>
      </c>
      <c r="M7" s="16">
        <v>7.7</v>
      </c>
      <c r="N7" s="16">
        <v>5.6</v>
      </c>
      <c r="O7" s="18">
        <v>12.5</v>
      </c>
      <c r="P7" s="18">
        <v>14.2</v>
      </c>
      <c r="Q7" s="16">
        <v>2.4</v>
      </c>
      <c r="R7" s="16">
        <v>0.4</v>
      </c>
      <c r="S7" s="16">
        <v>0.7</v>
      </c>
      <c r="T7" s="16">
        <v>0.3</v>
      </c>
      <c r="U7" s="18">
        <v>43.7</v>
      </c>
    </row>
    <row r="8" spans="1:21" ht="16.5" customHeight="1" x14ac:dyDescent="0.25">
      <c r="A8" s="7"/>
      <c r="B8" s="7"/>
      <c r="C8" s="7" t="s">
        <v>246</v>
      </c>
      <c r="D8" s="7"/>
      <c r="E8" s="7"/>
      <c r="F8" s="7"/>
      <c r="G8" s="7"/>
      <c r="H8" s="7"/>
      <c r="I8" s="7"/>
      <c r="J8" s="7"/>
      <c r="K8" s="7"/>
      <c r="L8" s="9" t="s">
        <v>47</v>
      </c>
      <c r="M8" s="22">
        <v>200.8</v>
      </c>
      <c r="N8" s="18">
        <v>79.599999999999994</v>
      </c>
      <c r="O8" s="18">
        <v>13.6</v>
      </c>
      <c r="P8" s="18">
        <v>14.1</v>
      </c>
      <c r="Q8" s="16">
        <v>9.3000000000000007</v>
      </c>
      <c r="R8" s="16">
        <v>0.8</v>
      </c>
      <c r="S8" s="16">
        <v>3</v>
      </c>
      <c r="T8" s="16">
        <v>0.4</v>
      </c>
      <c r="U8" s="22">
        <v>321.7</v>
      </c>
    </row>
    <row r="9" spans="1:21" ht="16.5" customHeight="1" x14ac:dyDescent="0.25">
      <c r="A9" s="7"/>
      <c r="B9" s="7"/>
      <c r="C9" s="7" t="s">
        <v>247</v>
      </c>
      <c r="D9" s="7"/>
      <c r="E9" s="7"/>
      <c r="F9" s="7"/>
      <c r="G9" s="7"/>
      <c r="H9" s="7"/>
      <c r="I9" s="7"/>
      <c r="J9" s="7"/>
      <c r="K9" s="7"/>
      <c r="L9" s="9"/>
      <c r="M9" s="10"/>
      <c r="N9" s="10"/>
      <c r="O9" s="10"/>
      <c r="P9" s="10"/>
      <c r="Q9" s="10"/>
      <c r="R9" s="10"/>
      <c r="S9" s="10"/>
      <c r="T9" s="10"/>
      <c r="U9" s="10"/>
    </row>
    <row r="10" spans="1:21" ht="16.5" customHeight="1" x14ac:dyDescent="0.25">
      <c r="A10" s="7"/>
      <c r="B10" s="7"/>
      <c r="C10" s="7"/>
      <c r="D10" s="7" t="s">
        <v>248</v>
      </c>
      <c r="E10" s="7"/>
      <c r="F10" s="7"/>
      <c r="G10" s="7"/>
      <c r="H10" s="7"/>
      <c r="I10" s="7"/>
      <c r="J10" s="7"/>
      <c r="K10" s="7"/>
      <c r="L10" s="9" t="s">
        <v>47</v>
      </c>
      <c r="M10" s="22">
        <v>143.30000000000001</v>
      </c>
      <c r="N10" s="18">
        <v>78.099999999999994</v>
      </c>
      <c r="O10" s="18">
        <v>24.9</v>
      </c>
      <c r="P10" s="18">
        <v>19.3</v>
      </c>
      <c r="Q10" s="16">
        <v>9.6999999999999993</v>
      </c>
      <c r="R10" s="16">
        <v>1</v>
      </c>
      <c r="S10" s="16">
        <v>3.9</v>
      </c>
      <c r="T10" s="16">
        <v>0.7</v>
      </c>
      <c r="U10" s="22">
        <v>280.89999999999998</v>
      </c>
    </row>
    <row r="11" spans="1:21" ht="16.5" customHeight="1" x14ac:dyDescent="0.25">
      <c r="A11" s="7"/>
      <c r="B11" s="7"/>
      <c r="C11" s="7"/>
      <c r="D11" s="7" t="s">
        <v>249</v>
      </c>
      <c r="E11" s="7"/>
      <c r="F11" s="7"/>
      <c r="G11" s="7"/>
      <c r="H11" s="7"/>
      <c r="I11" s="7"/>
      <c r="J11" s="7"/>
      <c r="K11" s="7"/>
      <c r="L11" s="9" t="s">
        <v>47</v>
      </c>
      <c r="M11" s="22">
        <v>239.9</v>
      </c>
      <c r="N11" s="22">
        <v>191.8</v>
      </c>
      <c r="O11" s="18">
        <v>69.5</v>
      </c>
      <c r="P11" s="18">
        <v>47.8</v>
      </c>
      <c r="Q11" s="18">
        <v>28.8</v>
      </c>
      <c r="R11" s="16">
        <v>4</v>
      </c>
      <c r="S11" s="18">
        <v>12.4</v>
      </c>
      <c r="T11" s="16">
        <v>2.2000000000000002</v>
      </c>
      <c r="U11" s="22">
        <v>596.70000000000005</v>
      </c>
    </row>
    <row r="12" spans="1:21" ht="16.5" customHeight="1" x14ac:dyDescent="0.25">
      <c r="A12" s="7"/>
      <c r="B12" s="7"/>
      <c r="C12" s="7"/>
      <c r="D12" s="7" t="s">
        <v>250</v>
      </c>
      <c r="E12" s="7"/>
      <c r="F12" s="7"/>
      <c r="G12" s="7"/>
      <c r="H12" s="7"/>
      <c r="I12" s="7"/>
      <c r="J12" s="7"/>
      <c r="K12" s="7"/>
      <c r="L12" s="9" t="s">
        <v>47</v>
      </c>
      <c r="M12" s="18">
        <v>18.2</v>
      </c>
      <c r="N12" s="18">
        <v>19.3</v>
      </c>
      <c r="O12" s="16">
        <v>4.3</v>
      </c>
      <c r="P12" s="16">
        <v>4.3</v>
      </c>
      <c r="Q12" s="16">
        <v>2.2999999999999998</v>
      </c>
      <c r="R12" s="16">
        <v>0.3</v>
      </c>
      <c r="S12" s="16">
        <v>1</v>
      </c>
      <c r="T12" s="16">
        <v>0.7</v>
      </c>
      <c r="U12" s="18">
        <v>50.3</v>
      </c>
    </row>
    <row r="13" spans="1:21" ht="16.5" customHeight="1" x14ac:dyDescent="0.25">
      <c r="A13" s="7"/>
      <c r="B13" s="7"/>
      <c r="C13" s="7"/>
      <c r="D13" s="7" t="s">
        <v>144</v>
      </c>
      <c r="E13" s="7"/>
      <c r="F13" s="7"/>
      <c r="G13" s="7"/>
      <c r="H13" s="7"/>
      <c r="I13" s="7"/>
      <c r="J13" s="7"/>
      <c r="K13" s="7"/>
      <c r="L13" s="9" t="s">
        <v>47</v>
      </c>
      <c r="M13" s="22">
        <v>401.4</v>
      </c>
      <c r="N13" s="22">
        <v>289.2</v>
      </c>
      <c r="O13" s="18">
        <v>98.6</v>
      </c>
      <c r="P13" s="18">
        <v>71.5</v>
      </c>
      <c r="Q13" s="18">
        <v>40.700000000000003</v>
      </c>
      <c r="R13" s="16">
        <v>5.2</v>
      </c>
      <c r="S13" s="18">
        <v>17.2</v>
      </c>
      <c r="T13" s="16">
        <v>3.6</v>
      </c>
      <c r="U13" s="22">
        <v>927.9</v>
      </c>
    </row>
    <row r="14" spans="1:21" ht="16.5" customHeight="1" x14ac:dyDescent="0.25">
      <c r="A14" s="7"/>
      <c r="B14" s="7"/>
      <c r="C14" s="7" t="s">
        <v>251</v>
      </c>
      <c r="D14" s="7"/>
      <c r="E14" s="7"/>
      <c r="F14" s="7"/>
      <c r="G14" s="7"/>
      <c r="H14" s="7"/>
      <c r="I14" s="7"/>
      <c r="J14" s="7"/>
      <c r="K14" s="7"/>
      <c r="L14" s="9" t="s">
        <v>47</v>
      </c>
      <c r="M14" s="18">
        <v>21.2</v>
      </c>
      <c r="N14" s="18">
        <v>20.5</v>
      </c>
      <c r="O14" s="16">
        <v>4</v>
      </c>
      <c r="P14" s="16">
        <v>5.6</v>
      </c>
      <c r="Q14" s="16">
        <v>3.1</v>
      </c>
      <c r="R14" s="16">
        <v>0.3</v>
      </c>
      <c r="S14" s="16">
        <v>2.2999999999999998</v>
      </c>
      <c r="T14" s="16" t="s">
        <v>73</v>
      </c>
      <c r="U14" s="18">
        <v>56.9</v>
      </c>
    </row>
    <row r="15" spans="1:21" ht="16.5" customHeight="1" x14ac:dyDescent="0.25">
      <c r="A15" s="7"/>
      <c r="B15" s="7"/>
      <c r="C15" s="7" t="s">
        <v>252</v>
      </c>
      <c r="D15" s="7"/>
      <c r="E15" s="7"/>
      <c r="F15" s="7"/>
      <c r="G15" s="7"/>
      <c r="H15" s="7"/>
      <c r="I15" s="7"/>
      <c r="J15" s="7"/>
      <c r="K15" s="7"/>
      <c r="L15" s="9" t="s">
        <v>47</v>
      </c>
      <c r="M15" s="16">
        <v>8.6999999999999993</v>
      </c>
      <c r="N15" s="16">
        <v>8.6</v>
      </c>
      <c r="O15" s="16">
        <v>7.2</v>
      </c>
      <c r="P15" s="16">
        <v>5.0999999999999996</v>
      </c>
      <c r="Q15" s="16">
        <v>2.6</v>
      </c>
      <c r="R15" s="16">
        <v>0.9</v>
      </c>
      <c r="S15" s="16">
        <v>0.6</v>
      </c>
      <c r="T15" s="16">
        <v>0.2</v>
      </c>
      <c r="U15" s="18">
        <v>33.799999999999997</v>
      </c>
    </row>
    <row r="16" spans="1:21" ht="16.5" customHeight="1" x14ac:dyDescent="0.25">
      <c r="A16" s="7"/>
      <c r="B16" s="7"/>
      <c r="C16" s="7" t="s">
        <v>253</v>
      </c>
      <c r="D16" s="7"/>
      <c r="E16" s="7"/>
      <c r="F16" s="7"/>
      <c r="G16" s="7"/>
      <c r="H16" s="7"/>
      <c r="I16" s="7"/>
      <c r="J16" s="7"/>
      <c r="K16" s="7"/>
      <c r="L16" s="9" t="s">
        <v>47</v>
      </c>
      <c r="M16" s="18">
        <v>23.7</v>
      </c>
      <c r="N16" s="18">
        <v>19.3</v>
      </c>
      <c r="O16" s="18">
        <v>12</v>
      </c>
      <c r="P16" s="16">
        <v>9.6</v>
      </c>
      <c r="Q16" s="16">
        <v>2.7</v>
      </c>
      <c r="R16" s="16">
        <v>0.8</v>
      </c>
      <c r="S16" s="16">
        <v>2</v>
      </c>
      <c r="T16" s="16">
        <v>0.6</v>
      </c>
      <c r="U16" s="18">
        <v>70.900000000000006</v>
      </c>
    </row>
    <row r="17" spans="1:21" ht="16.5" customHeight="1" x14ac:dyDescent="0.25">
      <c r="A17" s="7"/>
      <c r="B17" s="7"/>
      <c r="C17" s="7" t="s">
        <v>254</v>
      </c>
      <c r="D17" s="7"/>
      <c r="E17" s="7"/>
      <c r="F17" s="7"/>
      <c r="G17" s="7"/>
      <c r="H17" s="7"/>
      <c r="I17" s="7"/>
      <c r="J17" s="7"/>
      <c r="K17" s="7"/>
      <c r="L17" s="9" t="s">
        <v>47</v>
      </c>
      <c r="M17" s="18">
        <v>23</v>
      </c>
      <c r="N17" s="18">
        <v>19.7</v>
      </c>
      <c r="O17" s="18">
        <v>16.5</v>
      </c>
      <c r="P17" s="16">
        <v>9.3000000000000007</v>
      </c>
      <c r="Q17" s="16">
        <v>6.5</v>
      </c>
      <c r="R17" s="16">
        <v>1.6</v>
      </c>
      <c r="S17" s="16">
        <v>1.9</v>
      </c>
      <c r="T17" s="16">
        <v>0.8</v>
      </c>
      <c r="U17" s="18">
        <v>79.400000000000006</v>
      </c>
    </row>
    <row r="18" spans="1:21" ht="16.5" customHeight="1" x14ac:dyDescent="0.25">
      <c r="A18" s="7"/>
      <c r="B18" s="7"/>
      <c r="C18" s="7" t="s">
        <v>255</v>
      </c>
      <c r="D18" s="7"/>
      <c r="E18" s="7"/>
      <c r="F18" s="7"/>
      <c r="G18" s="7"/>
      <c r="H18" s="7"/>
      <c r="I18" s="7"/>
      <c r="J18" s="7"/>
      <c r="K18" s="7"/>
      <c r="L18" s="9" t="s">
        <v>47</v>
      </c>
      <c r="M18" s="18">
        <v>81.7</v>
      </c>
      <c r="N18" s="22">
        <v>110.7</v>
      </c>
      <c r="O18" s="18">
        <v>10.5</v>
      </c>
      <c r="P18" s="16">
        <v>4.8</v>
      </c>
      <c r="Q18" s="18">
        <v>23</v>
      </c>
      <c r="R18" s="16">
        <v>1.2</v>
      </c>
      <c r="S18" s="16">
        <v>2.4</v>
      </c>
      <c r="T18" s="16">
        <v>3.2</v>
      </c>
      <c r="U18" s="22">
        <v>237.6</v>
      </c>
    </row>
    <row r="19" spans="1:21" ht="16.5" customHeight="1" x14ac:dyDescent="0.25">
      <c r="A19" s="7"/>
      <c r="B19" s="7"/>
      <c r="C19" s="7" t="s">
        <v>256</v>
      </c>
      <c r="D19" s="7"/>
      <c r="E19" s="7"/>
      <c r="F19" s="7"/>
      <c r="G19" s="7"/>
      <c r="H19" s="7"/>
      <c r="I19" s="7"/>
      <c r="J19" s="7"/>
      <c r="K19" s="7"/>
      <c r="L19" s="9"/>
      <c r="M19" s="10"/>
      <c r="N19" s="10"/>
      <c r="O19" s="10"/>
      <c r="P19" s="10"/>
      <c r="Q19" s="10"/>
      <c r="R19" s="10"/>
      <c r="S19" s="10"/>
      <c r="T19" s="10"/>
      <c r="U19" s="10"/>
    </row>
    <row r="20" spans="1:21" ht="16.5" customHeight="1" x14ac:dyDescent="0.25">
      <c r="A20" s="7"/>
      <c r="B20" s="7"/>
      <c r="C20" s="7"/>
      <c r="D20" s="7" t="s">
        <v>257</v>
      </c>
      <c r="E20" s="7"/>
      <c r="F20" s="7"/>
      <c r="G20" s="7"/>
      <c r="H20" s="7"/>
      <c r="I20" s="7"/>
      <c r="J20" s="7"/>
      <c r="K20" s="7"/>
      <c r="L20" s="9" t="s">
        <v>47</v>
      </c>
      <c r="M20" s="18">
        <v>31.7</v>
      </c>
      <c r="N20" s="18">
        <v>11</v>
      </c>
      <c r="O20" s="16">
        <v>3.7</v>
      </c>
      <c r="P20" s="16">
        <v>3.3</v>
      </c>
      <c r="Q20" s="16">
        <v>2.4</v>
      </c>
      <c r="R20" s="16">
        <v>0.1</v>
      </c>
      <c r="S20" s="16">
        <v>1.9</v>
      </c>
      <c r="T20" s="16">
        <v>0.4</v>
      </c>
      <c r="U20" s="18">
        <v>54.6</v>
      </c>
    </row>
    <row r="21" spans="1:21" ht="16.5" customHeight="1" x14ac:dyDescent="0.25">
      <c r="A21" s="7"/>
      <c r="B21" s="7"/>
      <c r="C21" s="7"/>
      <c r="D21" s="7" t="s">
        <v>258</v>
      </c>
      <c r="E21" s="7"/>
      <c r="F21" s="7"/>
      <c r="G21" s="7"/>
      <c r="H21" s="7"/>
      <c r="I21" s="7"/>
      <c r="J21" s="7"/>
      <c r="K21" s="7"/>
      <c r="L21" s="9" t="s">
        <v>47</v>
      </c>
      <c r="M21" s="18">
        <v>67</v>
      </c>
      <c r="N21" s="18">
        <v>51.2</v>
      </c>
      <c r="O21" s="18">
        <v>18.2</v>
      </c>
      <c r="P21" s="18">
        <v>10.7</v>
      </c>
      <c r="Q21" s="16">
        <v>7.3</v>
      </c>
      <c r="R21" s="16">
        <v>0.6</v>
      </c>
      <c r="S21" s="16">
        <v>3.6</v>
      </c>
      <c r="T21" s="16">
        <v>0.9</v>
      </c>
      <c r="U21" s="22">
        <v>159.69999999999999</v>
      </c>
    </row>
    <row r="22" spans="1:21" ht="16.5" customHeight="1" x14ac:dyDescent="0.25">
      <c r="A22" s="7"/>
      <c r="B22" s="7"/>
      <c r="C22" s="7"/>
      <c r="D22" s="7" t="s">
        <v>259</v>
      </c>
      <c r="E22" s="7"/>
      <c r="F22" s="7"/>
      <c r="G22" s="7"/>
      <c r="H22" s="7"/>
      <c r="I22" s="7"/>
      <c r="J22" s="7"/>
      <c r="K22" s="7"/>
      <c r="L22" s="9" t="s">
        <v>47</v>
      </c>
      <c r="M22" s="18">
        <v>33.4</v>
      </c>
      <c r="N22" s="18">
        <v>56.2</v>
      </c>
      <c r="O22" s="18">
        <v>18</v>
      </c>
      <c r="P22" s="18">
        <v>12.2</v>
      </c>
      <c r="Q22" s="16">
        <v>9.3000000000000007</v>
      </c>
      <c r="R22" s="16">
        <v>0.5</v>
      </c>
      <c r="S22" s="16">
        <v>2.2000000000000002</v>
      </c>
      <c r="T22" s="16">
        <v>0.7</v>
      </c>
      <c r="U22" s="22">
        <v>132.5</v>
      </c>
    </row>
    <row r="23" spans="1:21" ht="16.5" customHeight="1" x14ac:dyDescent="0.25">
      <c r="A23" s="7"/>
      <c r="B23" s="7"/>
      <c r="C23" s="7"/>
      <c r="D23" s="7" t="s">
        <v>260</v>
      </c>
      <c r="E23" s="7"/>
      <c r="F23" s="7"/>
      <c r="G23" s="7"/>
      <c r="H23" s="7"/>
      <c r="I23" s="7"/>
      <c r="J23" s="7"/>
      <c r="K23" s="7"/>
      <c r="L23" s="9" t="s">
        <v>47</v>
      </c>
      <c r="M23" s="18">
        <v>11.2</v>
      </c>
      <c r="N23" s="18">
        <v>37.4</v>
      </c>
      <c r="O23" s="16">
        <v>5.9</v>
      </c>
      <c r="P23" s="16">
        <v>4.9000000000000004</v>
      </c>
      <c r="Q23" s="16">
        <v>2.6</v>
      </c>
      <c r="R23" s="16">
        <v>0.2</v>
      </c>
      <c r="S23" s="16">
        <v>1.7</v>
      </c>
      <c r="T23" s="16">
        <v>0.5</v>
      </c>
      <c r="U23" s="18">
        <v>64.599999999999994</v>
      </c>
    </row>
    <row r="24" spans="1:21" ht="16.5" customHeight="1" x14ac:dyDescent="0.25">
      <c r="A24" s="7"/>
      <c r="B24" s="7"/>
      <c r="C24" s="7"/>
      <c r="D24" s="7" t="s">
        <v>261</v>
      </c>
      <c r="E24" s="7"/>
      <c r="F24" s="7"/>
      <c r="G24" s="7"/>
      <c r="H24" s="7"/>
      <c r="I24" s="7"/>
      <c r="J24" s="7"/>
      <c r="K24" s="7"/>
      <c r="L24" s="9" t="s">
        <v>47</v>
      </c>
      <c r="M24" s="18">
        <v>29.7</v>
      </c>
      <c r="N24" s="18">
        <v>23.2</v>
      </c>
      <c r="O24" s="16">
        <v>5</v>
      </c>
      <c r="P24" s="16">
        <v>5.4</v>
      </c>
      <c r="Q24" s="16">
        <v>2.9</v>
      </c>
      <c r="R24" s="16">
        <v>0.3</v>
      </c>
      <c r="S24" s="16">
        <v>2.4</v>
      </c>
      <c r="T24" s="16">
        <v>0.4</v>
      </c>
      <c r="U24" s="18">
        <v>69.3</v>
      </c>
    </row>
    <row r="25" spans="1:21" ht="16.5" customHeight="1" x14ac:dyDescent="0.25">
      <c r="A25" s="7"/>
      <c r="B25" s="7"/>
      <c r="C25" s="7"/>
      <c r="D25" s="7" t="s">
        <v>262</v>
      </c>
      <c r="E25" s="7"/>
      <c r="F25" s="7"/>
      <c r="G25" s="7"/>
      <c r="H25" s="7"/>
      <c r="I25" s="7"/>
      <c r="J25" s="7"/>
      <c r="K25" s="7"/>
      <c r="L25" s="9" t="s">
        <v>47</v>
      </c>
      <c r="M25" s="18">
        <v>63.7</v>
      </c>
      <c r="N25" s="18">
        <v>32.6</v>
      </c>
      <c r="O25" s="18">
        <v>14.5</v>
      </c>
      <c r="P25" s="18">
        <v>12.1</v>
      </c>
      <c r="Q25" s="18">
        <v>10</v>
      </c>
      <c r="R25" s="16">
        <v>1.8</v>
      </c>
      <c r="S25" s="16">
        <v>2.2000000000000002</v>
      </c>
      <c r="T25" s="16">
        <v>1.6</v>
      </c>
      <c r="U25" s="22">
        <v>138.6</v>
      </c>
    </row>
    <row r="26" spans="1:21" ht="16.5" customHeight="1" x14ac:dyDescent="0.25">
      <c r="A26" s="7"/>
      <c r="B26" s="7"/>
      <c r="C26" s="7"/>
      <c r="D26" s="7" t="s">
        <v>144</v>
      </c>
      <c r="E26" s="7"/>
      <c r="F26" s="7"/>
      <c r="G26" s="7"/>
      <c r="H26" s="7"/>
      <c r="I26" s="7"/>
      <c r="J26" s="7"/>
      <c r="K26" s="7"/>
      <c r="L26" s="9" t="s">
        <v>47</v>
      </c>
      <c r="M26" s="22">
        <v>236.8</v>
      </c>
      <c r="N26" s="22">
        <v>211.7</v>
      </c>
      <c r="O26" s="18">
        <v>65.2</v>
      </c>
      <c r="P26" s="18">
        <v>48.7</v>
      </c>
      <c r="Q26" s="18">
        <v>34.6</v>
      </c>
      <c r="R26" s="16">
        <v>3.6</v>
      </c>
      <c r="S26" s="18">
        <v>14.1</v>
      </c>
      <c r="T26" s="16">
        <v>4.5999999999999996</v>
      </c>
      <c r="U26" s="22">
        <v>619.20000000000005</v>
      </c>
    </row>
    <row r="27" spans="1:21" ht="16.5" customHeight="1" x14ac:dyDescent="0.25">
      <c r="A27" s="7"/>
      <c r="B27" s="7"/>
      <c r="C27" s="7" t="s">
        <v>263</v>
      </c>
      <c r="D27" s="7"/>
      <c r="E27" s="7"/>
      <c r="F27" s="7"/>
      <c r="G27" s="7"/>
      <c r="H27" s="7"/>
      <c r="I27" s="7"/>
      <c r="J27" s="7"/>
      <c r="K27" s="7"/>
      <c r="L27" s="9" t="s">
        <v>47</v>
      </c>
      <c r="M27" s="18">
        <v>75.7</v>
      </c>
      <c r="N27" s="22">
        <v>112.3</v>
      </c>
      <c r="O27" s="18">
        <v>20</v>
      </c>
      <c r="P27" s="18">
        <v>29.4</v>
      </c>
      <c r="Q27" s="18">
        <v>29.1</v>
      </c>
      <c r="R27" s="16">
        <v>1.1000000000000001</v>
      </c>
      <c r="S27" s="16">
        <v>3.2</v>
      </c>
      <c r="T27" s="16">
        <v>0.8</v>
      </c>
      <c r="U27" s="22">
        <v>271.60000000000002</v>
      </c>
    </row>
    <row r="28" spans="1:21" ht="16.5" customHeight="1" x14ac:dyDescent="0.25">
      <c r="A28" s="7"/>
      <c r="B28" s="7"/>
      <c r="C28" s="7" t="s">
        <v>264</v>
      </c>
      <c r="D28" s="7"/>
      <c r="E28" s="7"/>
      <c r="F28" s="7"/>
      <c r="G28" s="7"/>
      <c r="H28" s="7"/>
      <c r="I28" s="7"/>
      <c r="J28" s="7"/>
      <c r="K28" s="7"/>
      <c r="L28" s="9" t="s">
        <v>47</v>
      </c>
      <c r="M28" s="18">
        <v>17.3</v>
      </c>
      <c r="N28" s="18">
        <v>11.5</v>
      </c>
      <c r="O28" s="18">
        <v>16.899999999999999</v>
      </c>
      <c r="P28" s="16">
        <v>5.9</v>
      </c>
      <c r="Q28" s="16">
        <v>2.2000000000000002</v>
      </c>
      <c r="R28" s="16">
        <v>0.6</v>
      </c>
      <c r="S28" s="16">
        <v>1.1000000000000001</v>
      </c>
      <c r="T28" s="16">
        <v>0.5</v>
      </c>
      <c r="U28" s="18">
        <v>56</v>
      </c>
    </row>
    <row r="29" spans="1:21" ht="16.5" customHeight="1" x14ac:dyDescent="0.25">
      <c r="A29" s="7"/>
      <c r="B29" s="7"/>
      <c r="C29" s="7" t="s">
        <v>265</v>
      </c>
      <c r="D29" s="7"/>
      <c r="E29" s="7"/>
      <c r="F29" s="7"/>
      <c r="G29" s="7"/>
      <c r="H29" s="7"/>
      <c r="I29" s="7"/>
      <c r="J29" s="7"/>
      <c r="K29" s="7"/>
      <c r="L29" s="9" t="s">
        <v>47</v>
      </c>
      <c r="M29" s="18">
        <v>59.9</v>
      </c>
      <c r="N29" s="18">
        <v>15.5</v>
      </c>
      <c r="O29" s="18">
        <v>19.600000000000001</v>
      </c>
      <c r="P29" s="16">
        <v>7.1</v>
      </c>
      <c r="Q29" s="16">
        <v>3.6</v>
      </c>
      <c r="R29" s="16">
        <v>0.5</v>
      </c>
      <c r="S29" s="16">
        <v>2.4</v>
      </c>
      <c r="T29" s="16">
        <v>0.4</v>
      </c>
      <c r="U29" s="22">
        <v>109</v>
      </c>
    </row>
    <row r="30" spans="1:21" ht="16.5" customHeight="1" x14ac:dyDescent="0.25">
      <c r="A30" s="7"/>
      <c r="B30" s="7"/>
      <c r="C30" s="7" t="s">
        <v>266</v>
      </c>
      <c r="D30" s="7"/>
      <c r="E30" s="7"/>
      <c r="F30" s="7"/>
      <c r="G30" s="7"/>
      <c r="H30" s="7"/>
      <c r="I30" s="7"/>
      <c r="J30" s="7"/>
      <c r="K30" s="7"/>
      <c r="L30" s="9" t="s">
        <v>47</v>
      </c>
      <c r="M30" s="18">
        <v>28.1</v>
      </c>
      <c r="N30" s="18">
        <v>29.5</v>
      </c>
      <c r="O30" s="16">
        <v>1.3</v>
      </c>
      <c r="P30" s="16">
        <v>5.8</v>
      </c>
      <c r="Q30" s="16">
        <v>0.6</v>
      </c>
      <c r="R30" s="16" t="s">
        <v>73</v>
      </c>
      <c r="S30" s="16">
        <v>0.6</v>
      </c>
      <c r="T30" s="16" t="s">
        <v>73</v>
      </c>
      <c r="U30" s="18">
        <v>66</v>
      </c>
    </row>
    <row r="31" spans="1:21" ht="16.5" customHeight="1" x14ac:dyDescent="0.25">
      <c r="A31" s="7"/>
      <c r="B31" s="7"/>
      <c r="C31" s="7" t="s">
        <v>267</v>
      </c>
      <c r="D31" s="7"/>
      <c r="E31" s="7"/>
      <c r="F31" s="7"/>
      <c r="G31" s="7"/>
      <c r="H31" s="7"/>
      <c r="I31" s="7"/>
      <c r="J31" s="7"/>
      <c r="K31" s="7"/>
      <c r="L31" s="9" t="s">
        <v>47</v>
      </c>
      <c r="M31" s="18">
        <v>12.3</v>
      </c>
      <c r="N31" s="18">
        <v>16.899999999999999</v>
      </c>
      <c r="O31" s="16">
        <v>1.4</v>
      </c>
      <c r="P31" s="16">
        <v>0.4</v>
      </c>
      <c r="Q31" s="16">
        <v>0.8</v>
      </c>
      <c r="R31" s="16" t="s">
        <v>73</v>
      </c>
      <c r="S31" s="16">
        <v>0.2</v>
      </c>
      <c r="T31" s="16" t="s">
        <v>73</v>
      </c>
      <c r="U31" s="18">
        <v>32</v>
      </c>
    </row>
    <row r="32" spans="1:21" ht="29.4" customHeight="1" x14ac:dyDescent="0.25">
      <c r="A32" s="7"/>
      <c r="B32" s="7"/>
      <c r="C32" s="59" t="s">
        <v>268</v>
      </c>
      <c r="D32" s="59"/>
      <c r="E32" s="59"/>
      <c r="F32" s="59"/>
      <c r="G32" s="59"/>
      <c r="H32" s="59"/>
      <c r="I32" s="59"/>
      <c r="J32" s="59"/>
      <c r="K32" s="59"/>
      <c r="L32" s="9" t="s">
        <v>47</v>
      </c>
      <c r="M32" s="18">
        <v>22</v>
      </c>
      <c r="N32" s="18">
        <v>16.399999999999999</v>
      </c>
      <c r="O32" s="16">
        <v>6.7</v>
      </c>
      <c r="P32" s="16">
        <v>6.7</v>
      </c>
      <c r="Q32" s="16">
        <v>4.7</v>
      </c>
      <c r="R32" s="16">
        <v>0.6</v>
      </c>
      <c r="S32" s="16">
        <v>0.9</v>
      </c>
      <c r="T32" s="16">
        <v>0.2</v>
      </c>
      <c r="U32" s="18">
        <v>58.3</v>
      </c>
    </row>
    <row r="33" spans="1:21" ht="16.5" customHeight="1" x14ac:dyDescent="0.25">
      <c r="A33" s="7"/>
      <c r="B33" s="7"/>
      <c r="C33" s="7" t="s">
        <v>269</v>
      </c>
      <c r="D33" s="7"/>
      <c r="E33" s="7"/>
      <c r="F33" s="7"/>
      <c r="G33" s="7"/>
      <c r="H33" s="7"/>
      <c r="I33" s="7"/>
      <c r="J33" s="7"/>
      <c r="K33" s="7"/>
      <c r="L33" s="9" t="s">
        <v>47</v>
      </c>
      <c r="M33" s="18">
        <v>14.1</v>
      </c>
      <c r="N33" s="18">
        <v>15.2</v>
      </c>
      <c r="O33" s="16">
        <v>5.2</v>
      </c>
      <c r="P33" s="16">
        <v>6</v>
      </c>
      <c r="Q33" s="16">
        <v>5.7</v>
      </c>
      <c r="R33" s="16">
        <v>0.7</v>
      </c>
      <c r="S33" s="16">
        <v>1.1000000000000001</v>
      </c>
      <c r="T33" s="16">
        <v>0.1</v>
      </c>
      <c r="U33" s="18">
        <v>48.1</v>
      </c>
    </row>
    <row r="34" spans="1:21" ht="16.5" customHeight="1" x14ac:dyDescent="0.25">
      <c r="A34" s="7"/>
      <c r="B34" s="7"/>
      <c r="C34" s="7" t="s">
        <v>270</v>
      </c>
      <c r="D34" s="7"/>
      <c r="E34" s="7"/>
      <c r="F34" s="7"/>
      <c r="G34" s="7"/>
      <c r="H34" s="7"/>
      <c r="I34" s="7"/>
      <c r="J34" s="7"/>
      <c r="K34" s="7"/>
      <c r="L34" s="9" t="s">
        <v>47</v>
      </c>
      <c r="M34" s="18">
        <v>18.8</v>
      </c>
      <c r="N34" s="18">
        <v>17.7</v>
      </c>
      <c r="O34" s="16">
        <v>6</v>
      </c>
      <c r="P34" s="16">
        <v>3.2</v>
      </c>
      <c r="Q34" s="16">
        <v>3.3</v>
      </c>
      <c r="R34" s="16">
        <v>0.3</v>
      </c>
      <c r="S34" s="16">
        <v>0.9</v>
      </c>
      <c r="T34" s="16">
        <v>0.1</v>
      </c>
      <c r="U34" s="18">
        <v>50.3</v>
      </c>
    </row>
    <row r="35" spans="1:21" ht="16.5" customHeight="1" x14ac:dyDescent="0.25">
      <c r="A35" s="7"/>
      <c r="B35" s="7"/>
      <c r="C35" s="7" t="s">
        <v>271</v>
      </c>
      <c r="D35" s="7"/>
      <c r="E35" s="7"/>
      <c r="F35" s="7"/>
      <c r="G35" s="7"/>
      <c r="H35" s="7"/>
      <c r="I35" s="7"/>
      <c r="J35" s="7"/>
      <c r="K35" s="7"/>
      <c r="L35" s="9" t="s">
        <v>47</v>
      </c>
      <c r="M35" s="18">
        <v>16.5</v>
      </c>
      <c r="N35" s="18">
        <v>11.6</v>
      </c>
      <c r="O35" s="18">
        <v>15</v>
      </c>
      <c r="P35" s="16">
        <v>0.9</v>
      </c>
      <c r="Q35" s="16">
        <v>0.2</v>
      </c>
      <c r="R35" s="16" t="s">
        <v>73</v>
      </c>
      <c r="S35" s="16">
        <v>0.5</v>
      </c>
      <c r="T35" s="16">
        <v>0.1</v>
      </c>
      <c r="U35" s="18">
        <v>44.9</v>
      </c>
    </row>
    <row r="36" spans="1:21" ht="16.5" customHeight="1" x14ac:dyDescent="0.25">
      <c r="A36" s="7"/>
      <c r="B36" s="7"/>
      <c r="C36" s="7" t="s">
        <v>272</v>
      </c>
      <c r="D36" s="7"/>
      <c r="E36" s="7"/>
      <c r="F36" s="7"/>
      <c r="G36" s="7"/>
      <c r="H36" s="7"/>
      <c r="I36" s="7"/>
      <c r="J36" s="7"/>
      <c r="K36" s="7"/>
      <c r="L36" s="9" t="s">
        <v>47</v>
      </c>
      <c r="M36" s="18">
        <v>21.5</v>
      </c>
      <c r="N36" s="18">
        <v>17.100000000000001</v>
      </c>
      <c r="O36" s="16">
        <v>4.8</v>
      </c>
      <c r="P36" s="16">
        <v>5</v>
      </c>
      <c r="Q36" s="16">
        <v>4.2</v>
      </c>
      <c r="R36" s="16">
        <v>0.1</v>
      </c>
      <c r="S36" s="16">
        <v>1.1000000000000001</v>
      </c>
      <c r="T36" s="16">
        <v>0.1</v>
      </c>
      <c r="U36" s="18">
        <v>53.8</v>
      </c>
    </row>
    <row r="37" spans="1:21" ht="16.5" customHeight="1" x14ac:dyDescent="0.25">
      <c r="A37" s="7"/>
      <c r="B37" s="7"/>
      <c r="C37" s="7" t="s">
        <v>273</v>
      </c>
      <c r="D37" s="7"/>
      <c r="E37" s="7"/>
      <c r="F37" s="7"/>
      <c r="G37" s="7"/>
      <c r="H37" s="7"/>
      <c r="I37" s="7"/>
      <c r="J37" s="7"/>
      <c r="K37" s="7"/>
      <c r="L37" s="9"/>
      <c r="M37" s="10"/>
      <c r="N37" s="10"/>
      <c r="O37" s="10"/>
      <c r="P37" s="10"/>
      <c r="Q37" s="10"/>
      <c r="R37" s="10"/>
      <c r="S37" s="10"/>
      <c r="T37" s="10"/>
      <c r="U37" s="10"/>
    </row>
    <row r="38" spans="1:21" ht="16.5" customHeight="1" x14ac:dyDescent="0.25">
      <c r="A38" s="7"/>
      <c r="B38" s="7"/>
      <c r="C38" s="7"/>
      <c r="D38" s="7" t="s">
        <v>274</v>
      </c>
      <c r="E38" s="7"/>
      <c r="F38" s="7"/>
      <c r="G38" s="7"/>
      <c r="H38" s="7"/>
      <c r="I38" s="7"/>
      <c r="J38" s="7"/>
      <c r="K38" s="7"/>
      <c r="L38" s="9" t="s">
        <v>47</v>
      </c>
      <c r="M38" s="18">
        <v>24.2</v>
      </c>
      <c r="N38" s="18">
        <v>17.8</v>
      </c>
      <c r="O38" s="18">
        <v>11.4</v>
      </c>
      <c r="P38" s="18">
        <v>10.3</v>
      </c>
      <c r="Q38" s="16">
        <v>3.9</v>
      </c>
      <c r="R38" s="16">
        <v>0.3</v>
      </c>
      <c r="S38" s="16">
        <v>1.3</v>
      </c>
      <c r="T38" s="16">
        <v>2</v>
      </c>
      <c r="U38" s="18">
        <v>71.2</v>
      </c>
    </row>
    <row r="39" spans="1:21" ht="16.5" customHeight="1" x14ac:dyDescent="0.25">
      <c r="A39" s="7"/>
      <c r="B39" s="7"/>
      <c r="C39" s="7"/>
      <c r="D39" s="7" t="s">
        <v>275</v>
      </c>
      <c r="E39" s="7"/>
      <c r="F39" s="7"/>
      <c r="G39" s="7"/>
      <c r="H39" s="7"/>
      <c r="I39" s="7"/>
      <c r="J39" s="7"/>
      <c r="K39" s="7"/>
      <c r="L39" s="9" t="s">
        <v>47</v>
      </c>
      <c r="M39" s="18">
        <v>30</v>
      </c>
      <c r="N39" s="18">
        <v>16.8</v>
      </c>
      <c r="O39" s="16">
        <v>5.6</v>
      </c>
      <c r="P39" s="18">
        <v>10.9</v>
      </c>
      <c r="Q39" s="16">
        <v>1.8</v>
      </c>
      <c r="R39" s="16">
        <v>0.3</v>
      </c>
      <c r="S39" s="16">
        <v>1.3</v>
      </c>
      <c r="T39" s="16">
        <v>1.2</v>
      </c>
      <c r="U39" s="18">
        <v>67.900000000000006</v>
      </c>
    </row>
    <row r="40" spans="1:21" ht="16.5" customHeight="1" x14ac:dyDescent="0.25">
      <c r="A40" s="7"/>
      <c r="B40" s="7"/>
      <c r="C40" s="7"/>
      <c r="D40" s="7" t="s">
        <v>276</v>
      </c>
      <c r="E40" s="7"/>
      <c r="F40" s="7"/>
      <c r="G40" s="7"/>
      <c r="H40" s="7"/>
      <c r="I40" s="7"/>
      <c r="J40" s="7"/>
      <c r="K40" s="7"/>
      <c r="L40" s="9" t="s">
        <v>47</v>
      </c>
      <c r="M40" s="18">
        <v>45.1</v>
      </c>
      <c r="N40" s="18">
        <v>23.1</v>
      </c>
      <c r="O40" s="18">
        <v>17</v>
      </c>
      <c r="P40" s="18">
        <v>15.3</v>
      </c>
      <c r="Q40" s="16">
        <v>5.5</v>
      </c>
      <c r="R40" s="16">
        <v>0.6</v>
      </c>
      <c r="S40" s="16">
        <v>1.7</v>
      </c>
      <c r="T40" s="16">
        <v>3</v>
      </c>
      <c r="U40" s="22">
        <v>111.3</v>
      </c>
    </row>
    <row r="41" spans="1:21" ht="16.5" customHeight="1" x14ac:dyDescent="0.25">
      <c r="A41" s="7"/>
      <c r="B41" s="7"/>
      <c r="C41" s="7"/>
      <c r="D41" s="7" t="s">
        <v>277</v>
      </c>
      <c r="E41" s="7"/>
      <c r="F41" s="7"/>
      <c r="G41" s="7"/>
      <c r="H41" s="7"/>
      <c r="I41" s="7"/>
      <c r="J41" s="7"/>
      <c r="K41" s="7"/>
      <c r="L41" s="9" t="s">
        <v>47</v>
      </c>
      <c r="M41" s="16">
        <v>5.9</v>
      </c>
      <c r="N41" s="16">
        <v>7.6</v>
      </c>
      <c r="O41" s="16">
        <v>3.9</v>
      </c>
      <c r="P41" s="16">
        <v>7.6</v>
      </c>
      <c r="Q41" s="16">
        <v>1.8</v>
      </c>
      <c r="R41" s="16">
        <v>0.3</v>
      </c>
      <c r="S41" s="16">
        <v>0.5</v>
      </c>
      <c r="T41" s="16">
        <v>0.7</v>
      </c>
      <c r="U41" s="18">
        <v>29.1</v>
      </c>
    </row>
    <row r="42" spans="1:21" ht="16.5" customHeight="1" x14ac:dyDescent="0.25">
      <c r="A42" s="7"/>
      <c r="B42" s="7"/>
      <c r="C42" s="7"/>
      <c r="D42" s="7" t="s">
        <v>144</v>
      </c>
      <c r="E42" s="7"/>
      <c r="F42" s="7"/>
      <c r="G42" s="7"/>
      <c r="H42" s="7"/>
      <c r="I42" s="7"/>
      <c r="J42" s="7"/>
      <c r="K42" s="7"/>
      <c r="L42" s="9" t="s">
        <v>47</v>
      </c>
      <c r="M42" s="22">
        <v>105.3</v>
      </c>
      <c r="N42" s="18">
        <v>65.2</v>
      </c>
      <c r="O42" s="18">
        <v>37.799999999999997</v>
      </c>
      <c r="P42" s="18">
        <v>44.1</v>
      </c>
      <c r="Q42" s="18">
        <v>12.9</v>
      </c>
      <c r="R42" s="16">
        <v>1.5</v>
      </c>
      <c r="S42" s="16">
        <v>4.8</v>
      </c>
      <c r="T42" s="16">
        <v>6.9</v>
      </c>
      <c r="U42" s="22">
        <v>279.5</v>
      </c>
    </row>
    <row r="43" spans="1:21" ht="16.5" customHeight="1" x14ac:dyDescent="0.25">
      <c r="A43" s="7"/>
      <c r="B43" s="7"/>
      <c r="C43" s="7" t="s">
        <v>278</v>
      </c>
      <c r="D43" s="7"/>
      <c r="E43" s="7"/>
      <c r="F43" s="7"/>
      <c r="G43" s="7"/>
      <c r="H43" s="7"/>
      <c r="I43" s="7"/>
      <c r="J43" s="7"/>
      <c r="K43" s="7"/>
      <c r="L43" s="9" t="s">
        <v>47</v>
      </c>
      <c r="M43" s="18">
        <v>63.5</v>
      </c>
      <c r="N43" s="18">
        <v>35.5</v>
      </c>
      <c r="O43" s="18">
        <v>21</v>
      </c>
      <c r="P43" s="18">
        <v>10.4</v>
      </c>
      <c r="Q43" s="16">
        <v>5.7</v>
      </c>
      <c r="R43" s="16">
        <v>0.9</v>
      </c>
      <c r="S43" s="16">
        <v>3.3</v>
      </c>
      <c r="T43" s="16">
        <v>0.5</v>
      </c>
      <c r="U43" s="22">
        <v>140.80000000000001</v>
      </c>
    </row>
    <row r="44" spans="1:21" ht="16.5" customHeight="1" x14ac:dyDescent="0.25">
      <c r="A44" s="7"/>
      <c r="B44" s="7"/>
      <c r="C44" s="7" t="s">
        <v>279</v>
      </c>
      <c r="D44" s="7"/>
      <c r="E44" s="7"/>
      <c r="F44" s="7"/>
      <c r="G44" s="7"/>
      <c r="H44" s="7"/>
      <c r="I44" s="7"/>
      <c r="J44" s="7"/>
      <c r="K44" s="7"/>
      <c r="L44" s="9" t="s">
        <v>47</v>
      </c>
      <c r="M44" s="18">
        <v>29.7</v>
      </c>
      <c r="N44" s="18">
        <v>25.7</v>
      </c>
      <c r="O44" s="16">
        <v>5.5</v>
      </c>
      <c r="P44" s="16">
        <v>6.9</v>
      </c>
      <c r="Q44" s="16">
        <v>2.7</v>
      </c>
      <c r="R44" s="16">
        <v>0.3</v>
      </c>
      <c r="S44" s="16">
        <v>1.9</v>
      </c>
      <c r="T44" s="16">
        <v>0.5</v>
      </c>
      <c r="U44" s="18">
        <v>73.2</v>
      </c>
    </row>
    <row r="45" spans="1:21" ht="16.5" customHeight="1" x14ac:dyDescent="0.25">
      <c r="A45" s="7"/>
      <c r="B45" s="7"/>
      <c r="C45" s="7" t="s">
        <v>280</v>
      </c>
      <c r="D45" s="7"/>
      <c r="E45" s="7"/>
      <c r="F45" s="7"/>
      <c r="G45" s="7"/>
      <c r="H45" s="7"/>
      <c r="I45" s="7"/>
      <c r="J45" s="7"/>
      <c r="K45" s="7"/>
      <c r="L45" s="9" t="s">
        <v>47</v>
      </c>
      <c r="M45" s="18">
        <v>24.8</v>
      </c>
      <c r="N45" s="18">
        <v>11.7</v>
      </c>
      <c r="O45" s="16">
        <v>8.1</v>
      </c>
      <c r="P45" s="16">
        <v>6.4</v>
      </c>
      <c r="Q45" s="16">
        <v>2</v>
      </c>
      <c r="R45" s="16">
        <v>0.5</v>
      </c>
      <c r="S45" s="16">
        <v>1.1000000000000001</v>
      </c>
      <c r="T45" s="16">
        <v>0.9</v>
      </c>
      <c r="U45" s="18">
        <v>55.4</v>
      </c>
    </row>
    <row r="46" spans="1:21" ht="16.5" customHeight="1" x14ac:dyDescent="0.25">
      <c r="A46" s="7"/>
      <c r="B46" s="7"/>
      <c r="C46" s="7" t="s">
        <v>281</v>
      </c>
      <c r="D46" s="7"/>
      <c r="E46" s="7"/>
      <c r="F46" s="7"/>
      <c r="G46" s="7"/>
      <c r="H46" s="7"/>
      <c r="I46" s="7"/>
      <c r="J46" s="7"/>
      <c r="K46" s="7"/>
      <c r="L46" s="9" t="s">
        <v>47</v>
      </c>
      <c r="M46" s="18">
        <v>21.6</v>
      </c>
      <c r="N46" s="18">
        <v>31.8</v>
      </c>
      <c r="O46" s="16">
        <v>2.1</v>
      </c>
      <c r="P46" s="16">
        <v>1.7</v>
      </c>
      <c r="Q46" s="16">
        <v>0.7</v>
      </c>
      <c r="R46" s="16">
        <v>0.1</v>
      </c>
      <c r="S46" s="16">
        <v>0.3</v>
      </c>
      <c r="T46" s="16">
        <v>0.1</v>
      </c>
      <c r="U46" s="18">
        <v>58.4</v>
      </c>
    </row>
    <row r="47" spans="1:21" ht="16.5" customHeight="1" x14ac:dyDescent="0.25">
      <c r="A47" s="7"/>
      <c r="B47" s="7"/>
      <c r="C47" s="7" t="s">
        <v>282</v>
      </c>
      <c r="D47" s="7"/>
      <c r="E47" s="7"/>
      <c r="F47" s="7"/>
      <c r="G47" s="7"/>
      <c r="H47" s="7"/>
      <c r="I47" s="7"/>
      <c r="J47" s="7"/>
      <c r="K47" s="7"/>
      <c r="L47" s="9" t="s">
        <v>47</v>
      </c>
      <c r="M47" s="22">
        <v>102.9</v>
      </c>
      <c r="N47" s="22">
        <v>103.4</v>
      </c>
      <c r="O47" s="18">
        <v>25.9</v>
      </c>
      <c r="P47" s="18">
        <v>20.2</v>
      </c>
      <c r="Q47" s="18">
        <v>19</v>
      </c>
      <c r="R47" s="16">
        <v>0.4</v>
      </c>
      <c r="S47" s="16">
        <v>4.2</v>
      </c>
      <c r="T47" s="16">
        <v>1.2</v>
      </c>
      <c r="U47" s="22">
        <v>277.39999999999998</v>
      </c>
    </row>
    <row r="48" spans="1:21" ht="16.5" customHeight="1" x14ac:dyDescent="0.25">
      <c r="A48" s="7"/>
      <c r="B48" s="7"/>
      <c r="C48" s="7" t="s">
        <v>283</v>
      </c>
      <c r="D48" s="7"/>
      <c r="E48" s="7"/>
      <c r="F48" s="7"/>
      <c r="G48" s="7"/>
      <c r="H48" s="7"/>
      <c r="I48" s="7"/>
      <c r="J48" s="7"/>
      <c r="K48" s="7"/>
      <c r="L48" s="9" t="s">
        <v>47</v>
      </c>
      <c r="M48" s="22">
        <v>240.7</v>
      </c>
      <c r="N48" s="22">
        <v>236.5</v>
      </c>
      <c r="O48" s="22">
        <v>106.8</v>
      </c>
      <c r="P48" s="18">
        <v>81.900000000000006</v>
      </c>
      <c r="Q48" s="18">
        <v>48.5</v>
      </c>
      <c r="R48" s="16">
        <v>4.7</v>
      </c>
      <c r="S48" s="18">
        <v>14.7</v>
      </c>
      <c r="T48" s="16">
        <v>6.5</v>
      </c>
      <c r="U48" s="22">
        <v>741.1</v>
      </c>
    </row>
    <row r="49" spans="1:21" ht="16.5" customHeight="1" x14ac:dyDescent="0.25">
      <c r="A49" s="7"/>
      <c r="B49" s="7"/>
      <c r="C49" s="7" t="s">
        <v>144</v>
      </c>
      <c r="D49" s="7"/>
      <c r="E49" s="7"/>
      <c r="F49" s="7"/>
      <c r="G49" s="7"/>
      <c r="H49" s="7"/>
      <c r="I49" s="7"/>
      <c r="J49" s="7"/>
      <c r="K49" s="7"/>
      <c r="L49" s="9" t="s">
        <v>47</v>
      </c>
      <c r="M49" s="20">
        <v>1882</v>
      </c>
      <c r="N49" s="20">
        <v>1538.8</v>
      </c>
      <c r="O49" s="22">
        <v>557.70000000000005</v>
      </c>
      <c r="P49" s="22">
        <v>435.3</v>
      </c>
      <c r="Q49" s="22">
        <v>274.10000000000002</v>
      </c>
      <c r="R49" s="18">
        <v>27.3</v>
      </c>
      <c r="S49" s="18">
        <v>86.7</v>
      </c>
      <c r="T49" s="18">
        <v>67.599999999999994</v>
      </c>
      <c r="U49" s="20">
        <v>4871.6000000000004</v>
      </c>
    </row>
    <row r="50" spans="1:21" ht="16.5" customHeight="1" x14ac:dyDescent="0.25">
      <c r="A50" s="7"/>
      <c r="B50" s="7" t="s">
        <v>221</v>
      </c>
      <c r="C50" s="7"/>
      <c r="D50" s="7"/>
      <c r="E50" s="7"/>
      <c r="F50" s="7"/>
      <c r="G50" s="7"/>
      <c r="H50" s="7"/>
      <c r="I50" s="7"/>
      <c r="J50" s="7"/>
      <c r="K50" s="7"/>
      <c r="L50" s="9" t="s">
        <v>47</v>
      </c>
      <c r="M50" s="22">
        <v>471.6</v>
      </c>
      <c r="N50" s="22">
        <v>361</v>
      </c>
      <c r="O50" s="22">
        <v>324.89999999999998</v>
      </c>
      <c r="P50" s="22">
        <v>178</v>
      </c>
      <c r="Q50" s="18">
        <v>91</v>
      </c>
      <c r="R50" s="18">
        <v>32.299999999999997</v>
      </c>
      <c r="S50" s="18">
        <v>21.7</v>
      </c>
      <c r="T50" s="18">
        <v>28.6</v>
      </c>
      <c r="U50" s="20">
        <v>1509.8</v>
      </c>
    </row>
    <row r="51" spans="1:21" ht="16.5" customHeight="1" x14ac:dyDescent="0.25">
      <c r="A51" s="7"/>
      <c r="B51" s="7" t="s">
        <v>144</v>
      </c>
      <c r="C51" s="7"/>
      <c r="D51" s="7"/>
      <c r="E51" s="7"/>
      <c r="F51" s="7"/>
      <c r="G51" s="7"/>
      <c r="H51" s="7"/>
      <c r="I51" s="7"/>
      <c r="J51" s="7"/>
      <c r="K51" s="7"/>
      <c r="L51" s="9" t="s">
        <v>47</v>
      </c>
      <c r="M51" s="20">
        <v>7480.2</v>
      </c>
      <c r="N51" s="20">
        <v>5926.6</v>
      </c>
      <c r="O51" s="20">
        <v>4703.2</v>
      </c>
      <c r="P51" s="20">
        <v>2474.4</v>
      </c>
      <c r="Q51" s="20">
        <v>1676.7</v>
      </c>
      <c r="R51" s="22">
        <v>510</v>
      </c>
      <c r="S51" s="22">
        <v>397.4</v>
      </c>
      <c r="T51" s="22">
        <v>228.8</v>
      </c>
      <c r="U51" s="21">
        <v>23401.9</v>
      </c>
    </row>
    <row r="52" spans="1:21" ht="16.5" customHeight="1" x14ac:dyDescent="0.25">
      <c r="A52" s="7" t="s">
        <v>82</v>
      </c>
      <c r="B52" s="7"/>
      <c r="C52" s="7"/>
      <c r="D52" s="7"/>
      <c r="E52" s="7"/>
      <c r="F52" s="7"/>
      <c r="G52" s="7"/>
      <c r="H52" s="7"/>
      <c r="I52" s="7"/>
      <c r="J52" s="7"/>
      <c r="K52" s="7"/>
      <c r="L52" s="9"/>
      <c r="M52" s="10"/>
      <c r="N52" s="10"/>
      <c r="O52" s="10"/>
      <c r="P52" s="10"/>
      <c r="Q52" s="10"/>
      <c r="R52" s="10"/>
      <c r="S52" s="10"/>
      <c r="T52" s="10"/>
      <c r="U52" s="10"/>
    </row>
    <row r="53" spans="1:21" ht="16.5" customHeight="1" x14ac:dyDescent="0.25">
      <c r="A53" s="7"/>
      <c r="B53" s="7" t="s">
        <v>139</v>
      </c>
      <c r="C53" s="7"/>
      <c r="D53" s="7"/>
      <c r="E53" s="7"/>
      <c r="F53" s="7"/>
      <c r="G53" s="7"/>
      <c r="H53" s="7"/>
      <c r="I53" s="7"/>
      <c r="J53" s="7"/>
      <c r="K53" s="7"/>
      <c r="L53" s="9" t="s">
        <v>47</v>
      </c>
      <c r="M53" s="20">
        <v>5013.3</v>
      </c>
      <c r="N53" s="20">
        <v>3874.9</v>
      </c>
      <c r="O53" s="20">
        <v>3676</v>
      </c>
      <c r="P53" s="20">
        <v>1775.9</v>
      </c>
      <c r="Q53" s="20">
        <v>1303.0999999999999</v>
      </c>
      <c r="R53" s="22">
        <v>454.1</v>
      </c>
      <c r="S53" s="22">
        <v>278</v>
      </c>
      <c r="T53" s="22">
        <v>133</v>
      </c>
      <c r="U53" s="21">
        <v>16509.3</v>
      </c>
    </row>
    <row r="54" spans="1:21" ht="16.5" customHeight="1" x14ac:dyDescent="0.25">
      <c r="A54" s="7"/>
      <c r="B54" s="7" t="s">
        <v>243</v>
      </c>
      <c r="C54" s="7"/>
      <c r="D54" s="7"/>
      <c r="E54" s="7"/>
      <c r="F54" s="7"/>
      <c r="G54" s="7"/>
      <c r="H54" s="7"/>
      <c r="I54" s="7"/>
      <c r="J54" s="7"/>
      <c r="K54" s="7"/>
      <c r="L54" s="9"/>
      <c r="M54" s="10"/>
      <c r="N54" s="10"/>
      <c r="O54" s="10"/>
      <c r="P54" s="10"/>
      <c r="Q54" s="10"/>
      <c r="R54" s="10"/>
      <c r="S54" s="10"/>
      <c r="T54" s="10"/>
      <c r="U54" s="10"/>
    </row>
    <row r="55" spans="1:21" ht="42.15" customHeight="1" x14ac:dyDescent="0.25">
      <c r="A55" s="7"/>
      <c r="B55" s="7"/>
      <c r="C55" s="59" t="s">
        <v>244</v>
      </c>
      <c r="D55" s="59"/>
      <c r="E55" s="59"/>
      <c r="F55" s="59"/>
      <c r="G55" s="59"/>
      <c r="H55" s="59"/>
      <c r="I55" s="59"/>
      <c r="J55" s="59"/>
      <c r="K55" s="59"/>
      <c r="L55" s="9" t="s">
        <v>47</v>
      </c>
      <c r="M55" s="16">
        <v>1.3</v>
      </c>
      <c r="N55" s="16">
        <v>0.5</v>
      </c>
      <c r="O55" s="18">
        <v>12.2</v>
      </c>
      <c r="P55" s="16">
        <v>9.6</v>
      </c>
      <c r="Q55" s="16">
        <v>3.6</v>
      </c>
      <c r="R55" s="16">
        <v>0.1</v>
      </c>
      <c r="S55" s="16">
        <v>0.1</v>
      </c>
      <c r="T55" s="18">
        <v>34.4</v>
      </c>
      <c r="U55" s="18">
        <v>61.8</v>
      </c>
    </row>
    <row r="56" spans="1:21" ht="16.5" customHeight="1" x14ac:dyDescent="0.25">
      <c r="A56" s="7"/>
      <c r="B56" s="7"/>
      <c r="C56" s="7" t="s">
        <v>246</v>
      </c>
      <c r="D56" s="7"/>
      <c r="E56" s="7"/>
      <c r="F56" s="7"/>
      <c r="G56" s="7"/>
      <c r="H56" s="7"/>
      <c r="I56" s="7"/>
      <c r="J56" s="7"/>
      <c r="K56" s="7"/>
      <c r="L56" s="9" t="s">
        <v>47</v>
      </c>
      <c r="M56" s="22">
        <v>184.3</v>
      </c>
      <c r="N56" s="18">
        <v>68.400000000000006</v>
      </c>
      <c r="O56" s="18">
        <v>11.4</v>
      </c>
      <c r="P56" s="18">
        <v>12</v>
      </c>
      <c r="Q56" s="16">
        <v>7.5</v>
      </c>
      <c r="R56" s="16">
        <v>0.9</v>
      </c>
      <c r="S56" s="16">
        <v>2.4</v>
      </c>
      <c r="T56" s="16">
        <v>0.3</v>
      </c>
      <c r="U56" s="22">
        <v>287.2</v>
      </c>
    </row>
    <row r="57" spans="1:21" ht="16.5" customHeight="1" x14ac:dyDescent="0.25">
      <c r="A57" s="7"/>
      <c r="B57" s="7"/>
      <c r="C57" s="7" t="s">
        <v>284</v>
      </c>
      <c r="D57" s="7"/>
      <c r="E57" s="7"/>
      <c r="F57" s="7"/>
      <c r="G57" s="7"/>
      <c r="H57" s="7"/>
      <c r="I57" s="7"/>
      <c r="J57" s="7"/>
      <c r="K57" s="7"/>
      <c r="L57" s="9" t="s">
        <v>47</v>
      </c>
      <c r="M57" s="18">
        <v>21</v>
      </c>
      <c r="N57" s="16">
        <v>9.9</v>
      </c>
      <c r="O57" s="16">
        <v>0.2</v>
      </c>
      <c r="P57" s="16">
        <v>0.1</v>
      </c>
      <c r="Q57" s="16" t="s">
        <v>73</v>
      </c>
      <c r="R57" s="16" t="s">
        <v>73</v>
      </c>
      <c r="S57" s="16" t="s">
        <v>73</v>
      </c>
      <c r="T57" s="16" t="s">
        <v>73</v>
      </c>
      <c r="U57" s="18">
        <v>31.3</v>
      </c>
    </row>
    <row r="58" spans="1:21" ht="16.5" customHeight="1" x14ac:dyDescent="0.25">
      <c r="A58" s="7"/>
      <c r="B58" s="7"/>
      <c r="C58" s="7" t="s">
        <v>247</v>
      </c>
      <c r="D58" s="7"/>
      <c r="E58" s="7"/>
      <c r="F58" s="7"/>
      <c r="G58" s="7"/>
      <c r="H58" s="7"/>
      <c r="I58" s="7"/>
      <c r="J58" s="7"/>
      <c r="K58" s="7"/>
      <c r="L58" s="9"/>
      <c r="M58" s="10"/>
      <c r="N58" s="10"/>
      <c r="O58" s="10"/>
      <c r="P58" s="10"/>
      <c r="Q58" s="10"/>
      <c r="R58" s="10"/>
      <c r="S58" s="10"/>
      <c r="T58" s="10"/>
      <c r="U58" s="10"/>
    </row>
    <row r="59" spans="1:21" ht="16.5" customHeight="1" x14ac:dyDescent="0.25">
      <c r="A59" s="7"/>
      <c r="B59" s="7"/>
      <c r="C59" s="7"/>
      <c r="D59" s="7" t="s">
        <v>248</v>
      </c>
      <c r="E59" s="7"/>
      <c r="F59" s="7"/>
      <c r="G59" s="7"/>
      <c r="H59" s="7"/>
      <c r="I59" s="7"/>
      <c r="J59" s="7"/>
      <c r="K59" s="7"/>
      <c r="L59" s="9" t="s">
        <v>47</v>
      </c>
      <c r="M59" s="22">
        <v>136.4</v>
      </c>
      <c r="N59" s="18">
        <v>72.900000000000006</v>
      </c>
      <c r="O59" s="18">
        <v>22.3</v>
      </c>
      <c r="P59" s="18">
        <v>18</v>
      </c>
      <c r="Q59" s="16">
        <v>9</v>
      </c>
      <c r="R59" s="16">
        <v>0.8</v>
      </c>
      <c r="S59" s="16">
        <v>3.5</v>
      </c>
      <c r="T59" s="16">
        <v>0.7</v>
      </c>
      <c r="U59" s="22">
        <v>263.7</v>
      </c>
    </row>
    <row r="60" spans="1:21" ht="16.5" customHeight="1" x14ac:dyDescent="0.25">
      <c r="A60" s="7"/>
      <c r="B60" s="7"/>
      <c r="C60" s="7"/>
      <c r="D60" s="7" t="s">
        <v>249</v>
      </c>
      <c r="E60" s="7"/>
      <c r="F60" s="7"/>
      <c r="G60" s="7"/>
      <c r="H60" s="7"/>
      <c r="I60" s="7"/>
      <c r="J60" s="7"/>
      <c r="K60" s="7"/>
      <c r="L60" s="9" t="s">
        <v>47</v>
      </c>
      <c r="M60" s="22">
        <v>139.80000000000001</v>
      </c>
      <c r="N60" s="22">
        <v>103.7</v>
      </c>
      <c r="O60" s="18">
        <v>38.1</v>
      </c>
      <c r="P60" s="18">
        <v>28</v>
      </c>
      <c r="Q60" s="18">
        <v>16.5</v>
      </c>
      <c r="R60" s="16">
        <v>2.1</v>
      </c>
      <c r="S60" s="16">
        <v>6.7</v>
      </c>
      <c r="T60" s="16">
        <v>1.2</v>
      </c>
      <c r="U60" s="22">
        <v>336.4</v>
      </c>
    </row>
    <row r="61" spans="1:21" ht="16.5" customHeight="1" x14ac:dyDescent="0.25">
      <c r="A61" s="7"/>
      <c r="B61" s="7"/>
      <c r="C61" s="7"/>
      <c r="D61" s="7" t="s">
        <v>250</v>
      </c>
      <c r="E61" s="7"/>
      <c r="F61" s="7"/>
      <c r="G61" s="7"/>
      <c r="H61" s="7"/>
      <c r="I61" s="7"/>
      <c r="J61" s="7"/>
      <c r="K61" s="7"/>
      <c r="L61" s="9" t="s">
        <v>47</v>
      </c>
      <c r="M61" s="18">
        <v>19.3</v>
      </c>
      <c r="N61" s="18">
        <v>18.5</v>
      </c>
      <c r="O61" s="16">
        <v>4.3</v>
      </c>
      <c r="P61" s="16">
        <v>4.5</v>
      </c>
      <c r="Q61" s="16">
        <v>2.6</v>
      </c>
      <c r="R61" s="16">
        <v>0.3</v>
      </c>
      <c r="S61" s="16">
        <v>0.8</v>
      </c>
      <c r="T61" s="16">
        <v>0.8</v>
      </c>
      <c r="U61" s="18">
        <v>51.2</v>
      </c>
    </row>
    <row r="62" spans="1:21" ht="16.5" customHeight="1" x14ac:dyDescent="0.25">
      <c r="A62" s="7"/>
      <c r="B62" s="7"/>
      <c r="C62" s="7"/>
      <c r="D62" s="7" t="s">
        <v>144</v>
      </c>
      <c r="E62" s="7"/>
      <c r="F62" s="7"/>
      <c r="G62" s="7"/>
      <c r="H62" s="7"/>
      <c r="I62" s="7"/>
      <c r="J62" s="7"/>
      <c r="K62" s="7"/>
      <c r="L62" s="9" t="s">
        <v>47</v>
      </c>
      <c r="M62" s="22">
        <v>295.5</v>
      </c>
      <c r="N62" s="22">
        <v>195.1</v>
      </c>
      <c r="O62" s="18">
        <v>64.7</v>
      </c>
      <c r="P62" s="18">
        <v>50.6</v>
      </c>
      <c r="Q62" s="18">
        <v>28.1</v>
      </c>
      <c r="R62" s="16">
        <v>3.3</v>
      </c>
      <c r="S62" s="18">
        <v>11</v>
      </c>
      <c r="T62" s="16">
        <v>2.7</v>
      </c>
      <c r="U62" s="22">
        <v>651.29999999999995</v>
      </c>
    </row>
    <row r="63" spans="1:21" ht="16.5" customHeight="1" x14ac:dyDescent="0.25">
      <c r="A63" s="7"/>
      <c r="B63" s="7"/>
      <c r="C63" s="7" t="s">
        <v>251</v>
      </c>
      <c r="D63" s="7"/>
      <c r="E63" s="7"/>
      <c r="F63" s="7"/>
      <c r="G63" s="7"/>
      <c r="H63" s="7"/>
      <c r="I63" s="7"/>
      <c r="J63" s="7"/>
      <c r="K63" s="7"/>
      <c r="L63" s="9" t="s">
        <v>47</v>
      </c>
      <c r="M63" s="18">
        <v>22.9</v>
      </c>
      <c r="N63" s="18">
        <v>22.2</v>
      </c>
      <c r="O63" s="16">
        <v>4.4000000000000004</v>
      </c>
      <c r="P63" s="16">
        <v>5.9</v>
      </c>
      <c r="Q63" s="16">
        <v>3.4</v>
      </c>
      <c r="R63" s="16">
        <v>0.3</v>
      </c>
      <c r="S63" s="16">
        <v>2.4</v>
      </c>
      <c r="T63" s="16">
        <v>0.1</v>
      </c>
      <c r="U63" s="18">
        <v>61.6</v>
      </c>
    </row>
    <row r="64" spans="1:21" ht="16.5" customHeight="1" x14ac:dyDescent="0.25">
      <c r="A64" s="7"/>
      <c r="B64" s="7"/>
      <c r="C64" s="7" t="s">
        <v>252</v>
      </c>
      <c r="D64" s="7"/>
      <c r="E64" s="7"/>
      <c r="F64" s="7"/>
      <c r="G64" s="7"/>
      <c r="H64" s="7"/>
      <c r="I64" s="7"/>
      <c r="J64" s="7"/>
      <c r="K64" s="7"/>
      <c r="L64" s="9" t="s">
        <v>47</v>
      </c>
      <c r="M64" s="16">
        <v>9.3000000000000007</v>
      </c>
      <c r="N64" s="16">
        <v>9.5</v>
      </c>
      <c r="O64" s="16">
        <v>7.8</v>
      </c>
      <c r="P64" s="16">
        <v>5.6</v>
      </c>
      <c r="Q64" s="16">
        <v>3.1</v>
      </c>
      <c r="R64" s="16">
        <v>1.1000000000000001</v>
      </c>
      <c r="S64" s="16">
        <v>0.6</v>
      </c>
      <c r="T64" s="16">
        <v>0.2</v>
      </c>
      <c r="U64" s="18">
        <v>37.200000000000003</v>
      </c>
    </row>
    <row r="65" spans="1:21" ht="16.5" customHeight="1" x14ac:dyDescent="0.25">
      <c r="A65" s="7"/>
      <c r="B65" s="7"/>
      <c r="C65" s="7" t="s">
        <v>253</v>
      </c>
      <c r="D65" s="7"/>
      <c r="E65" s="7"/>
      <c r="F65" s="7"/>
      <c r="G65" s="7"/>
      <c r="H65" s="7"/>
      <c r="I65" s="7"/>
      <c r="J65" s="7"/>
      <c r="K65" s="7"/>
      <c r="L65" s="9" t="s">
        <v>47</v>
      </c>
      <c r="M65" s="18">
        <v>19</v>
      </c>
      <c r="N65" s="18">
        <v>16.3</v>
      </c>
      <c r="O65" s="16">
        <v>9.9</v>
      </c>
      <c r="P65" s="16">
        <v>7.7</v>
      </c>
      <c r="Q65" s="16">
        <v>2.1</v>
      </c>
      <c r="R65" s="16">
        <v>0.7</v>
      </c>
      <c r="S65" s="16">
        <v>1.6</v>
      </c>
      <c r="T65" s="16">
        <v>0.4</v>
      </c>
      <c r="U65" s="18">
        <v>57.7</v>
      </c>
    </row>
    <row r="66" spans="1:21" ht="16.5" customHeight="1" x14ac:dyDescent="0.25">
      <c r="A66" s="7"/>
      <c r="B66" s="7"/>
      <c r="C66" s="7" t="s">
        <v>254</v>
      </c>
      <c r="D66" s="7"/>
      <c r="E66" s="7"/>
      <c r="F66" s="7"/>
      <c r="G66" s="7"/>
      <c r="H66" s="7"/>
      <c r="I66" s="7"/>
      <c r="J66" s="7"/>
      <c r="K66" s="7"/>
      <c r="L66" s="9" t="s">
        <v>47</v>
      </c>
      <c r="M66" s="18">
        <v>23.4</v>
      </c>
      <c r="N66" s="18">
        <v>20.100000000000001</v>
      </c>
      <c r="O66" s="18">
        <v>16.399999999999999</v>
      </c>
      <c r="P66" s="16">
        <v>8.6999999999999993</v>
      </c>
      <c r="Q66" s="16">
        <v>7.5</v>
      </c>
      <c r="R66" s="16">
        <v>1.7</v>
      </c>
      <c r="S66" s="16">
        <v>1.9</v>
      </c>
      <c r="T66" s="16">
        <v>0.8</v>
      </c>
      <c r="U66" s="18">
        <v>80.400000000000006</v>
      </c>
    </row>
    <row r="67" spans="1:21" ht="16.5" customHeight="1" x14ac:dyDescent="0.25">
      <c r="A67" s="7"/>
      <c r="B67" s="7"/>
      <c r="C67" s="7" t="s">
        <v>255</v>
      </c>
      <c r="D67" s="7"/>
      <c r="E67" s="7"/>
      <c r="F67" s="7"/>
      <c r="G67" s="7"/>
      <c r="H67" s="7"/>
      <c r="I67" s="7"/>
      <c r="J67" s="7"/>
      <c r="K67" s="7"/>
      <c r="L67" s="9" t="s">
        <v>47</v>
      </c>
      <c r="M67" s="18">
        <v>86.6</v>
      </c>
      <c r="N67" s="22">
        <v>116.8</v>
      </c>
      <c r="O67" s="18">
        <v>11.4</v>
      </c>
      <c r="P67" s="16">
        <v>5.3</v>
      </c>
      <c r="Q67" s="18">
        <v>25.3</v>
      </c>
      <c r="R67" s="16">
        <v>1.2</v>
      </c>
      <c r="S67" s="16">
        <v>2.8</v>
      </c>
      <c r="T67" s="16">
        <v>2.9</v>
      </c>
      <c r="U67" s="22">
        <v>252.2</v>
      </c>
    </row>
    <row r="68" spans="1:21" ht="16.5" customHeight="1" x14ac:dyDescent="0.25">
      <c r="A68" s="7"/>
      <c r="B68" s="7"/>
      <c r="C68" s="7" t="s">
        <v>285</v>
      </c>
      <c r="D68" s="7"/>
      <c r="E68" s="7"/>
      <c r="F68" s="7"/>
      <c r="G68" s="7"/>
      <c r="H68" s="7"/>
      <c r="I68" s="7"/>
      <c r="J68" s="7"/>
      <c r="K68" s="7"/>
      <c r="L68" s="9" t="s">
        <v>47</v>
      </c>
      <c r="M68" s="16">
        <v>7</v>
      </c>
      <c r="N68" s="16">
        <v>7.4</v>
      </c>
      <c r="O68" s="16">
        <v>3.3</v>
      </c>
      <c r="P68" s="16">
        <v>1.1000000000000001</v>
      </c>
      <c r="Q68" s="16">
        <v>1.5</v>
      </c>
      <c r="R68" s="16">
        <v>0.2</v>
      </c>
      <c r="S68" s="16">
        <v>0.4</v>
      </c>
      <c r="T68" s="16">
        <v>0.1</v>
      </c>
      <c r="U68" s="18">
        <v>20.9</v>
      </c>
    </row>
    <row r="69" spans="1:21" ht="16.5" customHeight="1" x14ac:dyDescent="0.25">
      <c r="A69" s="7"/>
      <c r="B69" s="7"/>
      <c r="C69" s="7" t="s">
        <v>256</v>
      </c>
      <c r="D69" s="7"/>
      <c r="E69" s="7"/>
      <c r="F69" s="7"/>
      <c r="G69" s="7"/>
      <c r="H69" s="7"/>
      <c r="I69" s="7"/>
      <c r="J69" s="7"/>
      <c r="K69" s="7"/>
      <c r="L69" s="9"/>
      <c r="M69" s="10"/>
      <c r="N69" s="10"/>
      <c r="O69" s="10"/>
      <c r="P69" s="10"/>
      <c r="Q69" s="10"/>
      <c r="R69" s="10"/>
      <c r="S69" s="10"/>
      <c r="T69" s="10"/>
      <c r="U69" s="10"/>
    </row>
    <row r="70" spans="1:21" ht="16.5" customHeight="1" x14ac:dyDescent="0.25">
      <c r="A70" s="7"/>
      <c r="B70" s="7"/>
      <c r="C70" s="7"/>
      <c r="D70" s="7" t="s">
        <v>257</v>
      </c>
      <c r="E70" s="7"/>
      <c r="F70" s="7"/>
      <c r="G70" s="7"/>
      <c r="H70" s="7"/>
      <c r="I70" s="7"/>
      <c r="J70" s="7"/>
      <c r="K70" s="7"/>
      <c r="L70" s="9" t="s">
        <v>47</v>
      </c>
      <c r="M70" s="18">
        <v>21.5</v>
      </c>
      <c r="N70" s="16">
        <v>6.9</v>
      </c>
      <c r="O70" s="16">
        <v>2.2000000000000002</v>
      </c>
      <c r="P70" s="16">
        <v>1.9</v>
      </c>
      <c r="Q70" s="16">
        <v>1.5</v>
      </c>
      <c r="R70" s="16">
        <v>0.1</v>
      </c>
      <c r="S70" s="16">
        <v>1.4</v>
      </c>
      <c r="T70" s="16">
        <v>0.2</v>
      </c>
      <c r="U70" s="18">
        <v>35.6</v>
      </c>
    </row>
    <row r="71" spans="1:21" ht="16.5" customHeight="1" x14ac:dyDescent="0.25">
      <c r="A71" s="7"/>
      <c r="B71" s="7"/>
      <c r="C71" s="7"/>
      <c r="D71" s="7" t="s">
        <v>258</v>
      </c>
      <c r="E71" s="7"/>
      <c r="F71" s="7"/>
      <c r="G71" s="7"/>
      <c r="H71" s="7"/>
      <c r="I71" s="7"/>
      <c r="J71" s="7"/>
      <c r="K71" s="7"/>
      <c r="L71" s="9" t="s">
        <v>47</v>
      </c>
      <c r="M71" s="18">
        <v>52.8</v>
      </c>
      <c r="N71" s="18">
        <v>32.700000000000003</v>
      </c>
      <c r="O71" s="18">
        <v>13.2</v>
      </c>
      <c r="P71" s="16">
        <v>5</v>
      </c>
      <c r="Q71" s="16">
        <v>4.4000000000000004</v>
      </c>
      <c r="R71" s="16">
        <v>0.5</v>
      </c>
      <c r="S71" s="16">
        <v>2.2999999999999998</v>
      </c>
      <c r="T71" s="16">
        <v>0.4</v>
      </c>
      <c r="U71" s="22">
        <v>111.4</v>
      </c>
    </row>
    <row r="72" spans="1:21" ht="16.5" customHeight="1" x14ac:dyDescent="0.25">
      <c r="A72" s="7"/>
      <c r="B72" s="7"/>
      <c r="C72" s="7"/>
      <c r="D72" s="7" t="s">
        <v>259</v>
      </c>
      <c r="E72" s="7"/>
      <c r="F72" s="7"/>
      <c r="G72" s="7"/>
      <c r="H72" s="7"/>
      <c r="I72" s="7"/>
      <c r="J72" s="7"/>
      <c r="K72" s="7"/>
      <c r="L72" s="9" t="s">
        <v>47</v>
      </c>
      <c r="M72" s="18">
        <v>21.5</v>
      </c>
      <c r="N72" s="18">
        <v>31.1</v>
      </c>
      <c r="O72" s="16">
        <v>7.9</v>
      </c>
      <c r="P72" s="16">
        <v>4.8</v>
      </c>
      <c r="Q72" s="16">
        <v>4.4000000000000004</v>
      </c>
      <c r="R72" s="16">
        <v>0.2</v>
      </c>
      <c r="S72" s="16">
        <v>1</v>
      </c>
      <c r="T72" s="16">
        <v>0.3</v>
      </c>
      <c r="U72" s="18">
        <v>71.2</v>
      </c>
    </row>
    <row r="73" spans="1:21" ht="16.5" customHeight="1" x14ac:dyDescent="0.25">
      <c r="A73" s="7"/>
      <c r="B73" s="7"/>
      <c r="C73" s="7"/>
      <c r="D73" s="7" t="s">
        <v>260</v>
      </c>
      <c r="E73" s="7"/>
      <c r="F73" s="7"/>
      <c r="G73" s="7"/>
      <c r="H73" s="7"/>
      <c r="I73" s="7"/>
      <c r="J73" s="7"/>
      <c r="K73" s="7"/>
      <c r="L73" s="9" t="s">
        <v>47</v>
      </c>
      <c r="M73" s="16">
        <v>9.4</v>
      </c>
      <c r="N73" s="18">
        <v>28.2</v>
      </c>
      <c r="O73" s="16">
        <v>4.3</v>
      </c>
      <c r="P73" s="16">
        <v>2.9</v>
      </c>
      <c r="Q73" s="16">
        <v>1.7</v>
      </c>
      <c r="R73" s="16">
        <v>0.2</v>
      </c>
      <c r="S73" s="16">
        <v>1.3</v>
      </c>
      <c r="T73" s="16">
        <v>0.2</v>
      </c>
      <c r="U73" s="18">
        <v>48.2</v>
      </c>
    </row>
    <row r="74" spans="1:21" ht="16.5" customHeight="1" x14ac:dyDescent="0.25">
      <c r="A74" s="7"/>
      <c r="B74" s="7"/>
      <c r="C74" s="7"/>
      <c r="D74" s="7" t="s">
        <v>261</v>
      </c>
      <c r="E74" s="7"/>
      <c r="F74" s="7"/>
      <c r="G74" s="7"/>
      <c r="H74" s="7"/>
      <c r="I74" s="7"/>
      <c r="J74" s="7"/>
      <c r="K74" s="7"/>
      <c r="L74" s="9" t="s">
        <v>47</v>
      </c>
      <c r="M74" s="18">
        <v>17.7</v>
      </c>
      <c r="N74" s="18">
        <v>11.1</v>
      </c>
      <c r="O74" s="16">
        <v>2.7</v>
      </c>
      <c r="P74" s="16">
        <v>2.4</v>
      </c>
      <c r="Q74" s="16">
        <v>1.3</v>
      </c>
      <c r="R74" s="16">
        <v>0.1</v>
      </c>
      <c r="S74" s="16">
        <v>1.3</v>
      </c>
      <c r="T74" s="16">
        <v>0.2</v>
      </c>
      <c r="U74" s="18">
        <v>36.799999999999997</v>
      </c>
    </row>
    <row r="75" spans="1:21" ht="16.5" customHeight="1" x14ac:dyDescent="0.25">
      <c r="A75" s="7"/>
      <c r="B75" s="7"/>
      <c r="C75" s="7"/>
      <c r="D75" s="7" t="s">
        <v>262</v>
      </c>
      <c r="E75" s="7"/>
      <c r="F75" s="7"/>
      <c r="G75" s="7"/>
      <c r="H75" s="7"/>
      <c r="I75" s="7"/>
      <c r="J75" s="7"/>
      <c r="K75" s="7"/>
      <c r="L75" s="9" t="s">
        <v>47</v>
      </c>
      <c r="M75" s="18">
        <v>36.4</v>
      </c>
      <c r="N75" s="18">
        <v>18.3</v>
      </c>
      <c r="O75" s="16">
        <v>9.1</v>
      </c>
      <c r="P75" s="16">
        <v>6.9</v>
      </c>
      <c r="Q75" s="16">
        <v>6.4</v>
      </c>
      <c r="R75" s="16">
        <v>0.8</v>
      </c>
      <c r="S75" s="16">
        <v>1.2</v>
      </c>
      <c r="T75" s="16">
        <v>0.6</v>
      </c>
      <c r="U75" s="18">
        <v>79.599999999999994</v>
      </c>
    </row>
    <row r="76" spans="1:21" ht="16.5" customHeight="1" x14ac:dyDescent="0.25">
      <c r="A76" s="7"/>
      <c r="B76" s="7"/>
      <c r="C76" s="7"/>
      <c r="D76" s="7" t="s">
        <v>144</v>
      </c>
      <c r="E76" s="7"/>
      <c r="F76" s="7"/>
      <c r="G76" s="7"/>
      <c r="H76" s="7"/>
      <c r="I76" s="7"/>
      <c r="J76" s="7"/>
      <c r="K76" s="7"/>
      <c r="L76" s="9" t="s">
        <v>47</v>
      </c>
      <c r="M76" s="22">
        <v>159.4</v>
      </c>
      <c r="N76" s="22">
        <v>128.19999999999999</v>
      </c>
      <c r="O76" s="18">
        <v>39.4</v>
      </c>
      <c r="P76" s="18">
        <v>23.9</v>
      </c>
      <c r="Q76" s="18">
        <v>19.8</v>
      </c>
      <c r="R76" s="16">
        <v>1.9</v>
      </c>
      <c r="S76" s="16">
        <v>8.5</v>
      </c>
      <c r="T76" s="16">
        <v>1.9</v>
      </c>
      <c r="U76" s="22">
        <v>382.8</v>
      </c>
    </row>
    <row r="77" spans="1:21" ht="16.5" customHeight="1" x14ac:dyDescent="0.25">
      <c r="A77" s="7"/>
      <c r="B77" s="7"/>
      <c r="C77" s="7" t="s">
        <v>286</v>
      </c>
      <c r="D77" s="7"/>
      <c r="E77" s="7"/>
      <c r="F77" s="7"/>
      <c r="G77" s="7"/>
      <c r="H77" s="7"/>
      <c r="I77" s="7"/>
      <c r="J77" s="7"/>
      <c r="K77" s="7"/>
      <c r="L77" s="9"/>
      <c r="M77" s="10"/>
      <c r="N77" s="10"/>
      <c r="O77" s="10"/>
      <c r="P77" s="10"/>
      <c r="Q77" s="10"/>
      <c r="R77" s="10"/>
      <c r="S77" s="10"/>
      <c r="T77" s="10"/>
      <c r="U77" s="10"/>
    </row>
    <row r="78" spans="1:21" ht="16.5" customHeight="1" x14ac:dyDescent="0.25">
      <c r="A78" s="7"/>
      <c r="B78" s="7"/>
      <c r="C78" s="7"/>
      <c r="D78" s="7" t="s">
        <v>287</v>
      </c>
      <c r="E78" s="7"/>
      <c r="F78" s="7"/>
      <c r="G78" s="7"/>
      <c r="H78" s="7"/>
      <c r="I78" s="7"/>
      <c r="J78" s="7"/>
      <c r="K78" s="7"/>
      <c r="L78" s="9" t="s">
        <v>47</v>
      </c>
      <c r="M78" s="16">
        <v>6.7</v>
      </c>
      <c r="N78" s="16">
        <v>7.8</v>
      </c>
      <c r="O78" s="16">
        <v>1</v>
      </c>
      <c r="P78" s="16">
        <v>2.1</v>
      </c>
      <c r="Q78" s="16">
        <v>2.2000000000000002</v>
      </c>
      <c r="R78" s="16" t="s">
        <v>73</v>
      </c>
      <c r="S78" s="16">
        <v>0.3</v>
      </c>
      <c r="T78" s="16" t="s">
        <v>73</v>
      </c>
      <c r="U78" s="18">
        <v>20.2</v>
      </c>
    </row>
    <row r="79" spans="1:21" ht="29.4" customHeight="1" x14ac:dyDescent="0.25">
      <c r="A79" s="7"/>
      <c r="B79" s="7"/>
      <c r="C79" s="7"/>
      <c r="D79" s="59" t="s">
        <v>268</v>
      </c>
      <c r="E79" s="59"/>
      <c r="F79" s="59"/>
      <c r="G79" s="59"/>
      <c r="H79" s="59"/>
      <c r="I79" s="59"/>
      <c r="J79" s="59"/>
      <c r="K79" s="59"/>
      <c r="L79" s="9" t="s">
        <v>47</v>
      </c>
      <c r="M79" s="18">
        <v>17</v>
      </c>
      <c r="N79" s="18">
        <v>10.8</v>
      </c>
      <c r="O79" s="16">
        <v>4.3</v>
      </c>
      <c r="P79" s="16">
        <v>5</v>
      </c>
      <c r="Q79" s="16">
        <v>4.0999999999999996</v>
      </c>
      <c r="R79" s="16">
        <v>0.2</v>
      </c>
      <c r="S79" s="16">
        <v>0.7</v>
      </c>
      <c r="T79" s="16" t="s">
        <v>73</v>
      </c>
      <c r="U79" s="18">
        <v>42.2</v>
      </c>
    </row>
    <row r="80" spans="1:21" ht="16.5" customHeight="1" x14ac:dyDescent="0.25">
      <c r="A80" s="7"/>
      <c r="B80" s="7"/>
      <c r="C80" s="7"/>
      <c r="D80" s="7" t="s">
        <v>288</v>
      </c>
      <c r="E80" s="7"/>
      <c r="F80" s="7"/>
      <c r="G80" s="7"/>
      <c r="H80" s="7"/>
      <c r="I80" s="7"/>
      <c r="J80" s="7"/>
      <c r="K80" s="7"/>
      <c r="L80" s="9" t="s">
        <v>47</v>
      </c>
      <c r="M80" s="16">
        <v>3.8</v>
      </c>
      <c r="N80" s="16">
        <v>3.4</v>
      </c>
      <c r="O80" s="16">
        <v>0.6</v>
      </c>
      <c r="P80" s="16">
        <v>0.8</v>
      </c>
      <c r="Q80" s="16">
        <v>0.9</v>
      </c>
      <c r="R80" s="16" t="s">
        <v>73</v>
      </c>
      <c r="S80" s="16">
        <v>0.1</v>
      </c>
      <c r="T80" s="16" t="s">
        <v>73</v>
      </c>
      <c r="U80" s="16">
        <v>9.6</v>
      </c>
    </row>
    <row r="81" spans="1:21" ht="16.5" customHeight="1" x14ac:dyDescent="0.25">
      <c r="A81" s="7"/>
      <c r="B81" s="7"/>
      <c r="C81" s="7"/>
      <c r="D81" s="7" t="s">
        <v>144</v>
      </c>
      <c r="E81" s="7"/>
      <c r="F81" s="7"/>
      <c r="G81" s="7"/>
      <c r="H81" s="7"/>
      <c r="I81" s="7"/>
      <c r="J81" s="7"/>
      <c r="K81" s="7"/>
      <c r="L81" s="9" t="s">
        <v>47</v>
      </c>
      <c r="M81" s="18">
        <v>27.5</v>
      </c>
      <c r="N81" s="18">
        <v>21.9</v>
      </c>
      <c r="O81" s="16">
        <v>5.9</v>
      </c>
      <c r="P81" s="16">
        <v>8</v>
      </c>
      <c r="Q81" s="16">
        <v>7.2</v>
      </c>
      <c r="R81" s="16">
        <v>0.2</v>
      </c>
      <c r="S81" s="16">
        <v>1.1000000000000001</v>
      </c>
      <c r="T81" s="16">
        <v>0.1</v>
      </c>
      <c r="U81" s="18">
        <v>71.900000000000006</v>
      </c>
    </row>
    <row r="82" spans="1:21" ht="16.5" customHeight="1" x14ac:dyDescent="0.25">
      <c r="A82" s="7"/>
      <c r="B82" s="7"/>
      <c r="C82" s="7" t="s">
        <v>263</v>
      </c>
      <c r="D82" s="7"/>
      <c r="E82" s="7"/>
      <c r="F82" s="7"/>
      <c r="G82" s="7"/>
      <c r="H82" s="7"/>
      <c r="I82" s="7"/>
      <c r="J82" s="7"/>
      <c r="K82" s="7"/>
      <c r="L82" s="9" t="s">
        <v>47</v>
      </c>
      <c r="M82" s="18">
        <v>83.2</v>
      </c>
      <c r="N82" s="22">
        <v>124.9</v>
      </c>
      <c r="O82" s="18">
        <v>21.7</v>
      </c>
      <c r="P82" s="18">
        <v>31.4</v>
      </c>
      <c r="Q82" s="18">
        <v>33.299999999999997</v>
      </c>
      <c r="R82" s="16">
        <v>1.3</v>
      </c>
      <c r="S82" s="16">
        <v>3.3</v>
      </c>
      <c r="T82" s="16">
        <v>0.8</v>
      </c>
      <c r="U82" s="22">
        <v>299.8</v>
      </c>
    </row>
    <row r="83" spans="1:21" ht="16.5" customHeight="1" x14ac:dyDescent="0.25">
      <c r="A83" s="7"/>
      <c r="B83" s="7"/>
      <c r="C83" s="7" t="s">
        <v>264</v>
      </c>
      <c r="D83" s="7"/>
      <c r="E83" s="7"/>
      <c r="F83" s="7"/>
      <c r="G83" s="7"/>
      <c r="H83" s="7"/>
      <c r="I83" s="7"/>
      <c r="J83" s="7"/>
      <c r="K83" s="7"/>
      <c r="L83" s="9" t="s">
        <v>47</v>
      </c>
      <c r="M83" s="18">
        <v>14.4</v>
      </c>
      <c r="N83" s="16">
        <v>8.5</v>
      </c>
      <c r="O83" s="18">
        <v>13.1</v>
      </c>
      <c r="P83" s="16">
        <v>4.4000000000000004</v>
      </c>
      <c r="Q83" s="16">
        <v>1.8</v>
      </c>
      <c r="R83" s="16">
        <v>0.4</v>
      </c>
      <c r="S83" s="16">
        <v>0.9</v>
      </c>
      <c r="T83" s="16">
        <v>0.2</v>
      </c>
      <c r="U83" s="18">
        <v>43.7</v>
      </c>
    </row>
    <row r="84" spans="1:21" ht="16.5" customHeight="1" x14ac:dyDescent="0.25">
      <c r="A84" s="7"/>
      <c r="B84" s="7"/>
      <c r="C84" s="7" t="s">
        <v>289</v>
      </c>
      <c r="D84" s="7"/>
      <c r="E84" s="7"/>
      <c r="F84" s="7"/>
      <c r="G84" s="7"/>
      <c r="H84" s="7"/>
      <c r="I84" s="7"/>
      <c r="J84" s="7"/>
      <c r="K84" s="7"/>
      <c r="L84" s="9" t="s">
        <v>47</v>
      </c>
      <c r="M84" s="18">
        <v>10.3</v>
      </c>
      <c r="N84" s="18">
        <v>11.8</v>
      </c>
      <c r="O84" s="16">
        <v>1.9</v>
      </c>
      <c r="P84" s="16">
        <v>1.3</v>
      </c>
      <c r="Q84" s="16">
        <v>3.7</v>
      </c>
      <c r="R84" s="16" t="s">
        <v>73</v>
      </c>
      <c r="S84" s="16">
        <v>0.3</v>
      </c>
      <c r="T84" s="16">
        <v>0.2</v>
      </c>
      <c r="U84" s="18">
        <v>29.5</v>
      </c>
    </row>
    <row r="85" spans="1:21" ht="16.5" customHeight="1" x14ac:dyDescent="0.25">
      <c r="A85" s="7"/>
      <c r="B85" s="7"/>
      <c r="C85" s="7" t="s">
        <v>265</v>
      </c>
      <c r="D85" s="7"/>
      <c r="E85" s="7"/>
      <c r="F85" s="7"/>
      <c r="G85" s="7"/>
      <c r="H85" s="7"/>
      <c r="I85" s="7"/>
      <c r="J85" s="7"/>
      <c r="K85" s="7"/>
      <c r="L85" s="9" t="s">
        <v>47</v>
      </c>
      <c r="M85" s="18">
        <v>47.4</v>
      </c>
      <c r="N85" s="18">
        <v>10.3</v>
      </c>
      <c r="O85" s="18">
        <v>12.7</v>
      </c>
      <c r="P85" s="16">
        <v>3.9</v>
      </c>
      <c r="Q85" s="16">
        <v>3.1</v>
      </c>
      <c r="R85" s="16">
        <v>0.5</v>
      </c>
      <c r="S85" s="16">
        <v>1.5</v>
      </c>
      <c r="T85" s="16">
        <v>0.3</v>
      </c>
      <c r="U85" s="18">
        <v>79.8</v>
      </c>
    </row>
    <row r="86" spans="1:21" ht="16.5" customHeight="1" x14ac:dyDescent="0.25">
      <c r="A86" s="7"/>
      <c r="B86" s="7"/>
      <c r="C86" s="7" t="s">
        <v>266</v>
      </c>
      <c r="D86" s="7"/>
      <c r="E86" s="7"/>
      <c r="F86" s="7"/>
      <c r="G86" s="7"/>
      <c r="H86" s="7"/>
      <c r="I86" s="7"/>
      <c r="J86" s="7"/>
      <c r="K86" s="7"/>
      <c r="L86" s="9" t="s">
        <v>47</v>
      </c>
      <c r="M86" s="18">
        <v>29.5</v>
      </c>
      <c r="N86" s="18">
        <v>30.9</v>
      </c>
      <c r="O86" s="16">
        <v>1.2</v>
      </c>
      <c r="P86" s="16">
        <v>5.9</v>
      </c>
      <c r="Q86" s="16">
        <v>0.7</v>
      </c>
      <c r="R86" s="16" t="s">
        <v>73</v>
      </c>
      <c r="S86" s="16">
        <v>0.6</v>
      </c>
      <c r="T86" s="16" t="s">
        <v>73</v>
      </c>
      <c r="U86" s="18">
        <v>68.8</v>
      </c>
    </row>
    <row r="87" spans="1:21" ht="16.5" customHeight="1" x14ac:dyDescent="0.25">
      <c r="A87" s="7"/>
      <c r="B87" s="7"/>
      <c r="C87" s="7" t="s">
        <v>267</v>
      </c>
      <c r="D87" s="7"/>
      <c r="E87" s="7"/>
      <c r="F87" s="7"/>
      <c r="G87" s="7"/>
      <c r="H87" s="7"/>
      <c r="I87" s="7"/>
      <c r="J87" s="7"/>
      <c r="K87" s="7"/>
      <c r="L87" s="9" t="s">
        <v>47</v>
      </c>
      <c r="M87" s="18">
        <v>13.3</v>
      </c>
      <c r="N87" s="18">
        <v>18.2</v>
      </c>
      <c r="O87" s="16">
        <v>1.4</v>
      </c>
      <c r="P87" s="16">
        <v>0.4</v>
      </c>
      <c r="Q87" s="16">
        <v>0.9</v>
      </c>
      <c r="R87" s="16" t="s">
        <v>73</v>
      </c>
      <c r="S87" s="16">
        <v>0.2</v>
      </c>
      <c r="T87" s="16" t="s">
        <v>73</v>
      </c>
      <c r="U87" s="18">
        <v>34.4</v>
      </c>
    </row>
    <row r="88" spans="1:21" ht="16.5" customHeight="1" x14ac:dyDescent="0.25">
      <c r="A88" s="7"/>
      <c r="B88" s="7"/>
      <c r="C88" s="7" t="s">
        <v>269</v>
      </c>
      <c r="D88" s="7"/>
      <c r="E88" s="7"/>
      <c r="F88" s="7"/>
      <c r="G88" s="7"/>
      <c r="H88" s="7"/>
      <c r="I88" s="7"/>
      <c r="J88" s="7"/>
      <c r="K88" s="7"/>
      <c r="L88" s="9" t="s">
        <v>47</v>
      </c>
      <c r="M88" s="18">
        <v>14.9</v>
      </c>
      <c r="N88" s="18">
        <v>16.5</v>
      </c>
      <c r="O88" s="16">
        <v>5.0999999999999996</v>
      </c>
      <c r="P88" s="16">
        <v>6</v>
      </c>
      <c r="Q88" s="16">
        <v>6.2</v>
      </c>
      <c r="R88" s="16">
        <v>0.8</v>
      </c>
      <c r="S88" s="16">
        <v>1.1000000000000001</v>
      </c>
      <c r="T88" s="16">
        <v>0.1</v>
      </c>
      <c r="U88" s="18">
        <v>50.7</v>
      </c>
    </row>
    <row r="89" spans="1:21" ht="16.5" customHeight="1" x14ac:dyDescent="0.25">
      <c r="A89" s="7"/>
      <c r="B89" s="7"/>
      <c r="C89" s="7" t="s">
        <v>290</v>
      </c>
      <c r="D89" s="7"/>
      <c r="E89" s="7"/>
      <c r="F89" s="7"/>
      <c r="G89" s="7"/>
      <c r="H89" s="7"/>
      <c r="I89" s="7"/>
      <c r="J89" s="7"/>
      <c r="K89" s="7"/>
      <c r="L89" s="9" t="s">
        <v>47</v>
      </c>
      <c r="M89" s="18">
        <v>16.3</v>
      </c>
      <c r="N89" s="16">
        <v>5.0999999999999996</v>
      </c>
      <c r="O89" s="16">
        <v>4.8</v>
      </c>
      <c r="P89" s="16">
        <v>5</v>
      </c>
      <c r="Q89" s="16">
        <v>1.1000000000000001</v>
      </c>
      <c r="R89" s="16">
        <v>0.1</v>
      </c>
      <c r="S89" s="16">
        <v>0.5</v>
      </c>
      <c r="T89" s="16">
        <v>0.5</v>
      </c>
      <c r="U89" s="18">
        <v>33.4</v>
      </c>
    </row>
    <row r="90" spans="1:21" ht="16.5" customHeight="1" x14ac:dyDescent="0.25">
      <c r="A90" s="7"/>
      <c r="B90" s="7"/>
      <c r="C90" s="7" t="s">
        <v>270</v>
      </c>
      <c r="D90" s="7"/>
      <c r="E90" s="7"/>
      <c r="F90" s="7"/>
      <c r="G90" s="7"/>
      <c r="H90" s="7"/>
      <c r="I90" s="7"/>
      <c r="J90" s="7"/>
      <c r="K90" s="7"/>
      <c r="L90" s="9" t="s">
        <v>47</v>
      </c>
      <c r="M90" s="18">
        <v>16.5</v>
      </c>
      <c r="N90" s="18">
        <v>16.5</v>
      </c>
      <c r="O90" s="16">
        <v>4.8</v>
      </c>
      <c r="P90" s="16">
        <v>2.1</v>
      </c>
      <c r="Q90" s="16">
        <v>3.1</v>
      </c>
      <c r="R90" s="16">
        <v>0.3</v>
      </c>
      <c r="S90" s="16">
        <v>0.7</v>
      </c>
      <c r="T90" s="16">
        <v>0.1</v>
      </c>
      <c r="U90" s="18">
        <v>44.1</v>
      </c>
    </row>
    <row r="91" spans="1:21" ht="16.5" customHeight="1" x14ac:dyDescent="0.25">
      <c r="A91" s="7"/>
      <c r="B91" s="7"/>
      <c r="C91" s="7" t="s">
        <v>271</v>
      </c>
      <c r="D91" s="7"/>
      <c r="E91" s="7"/>
      <c r="F91" s="7"/>
      <c r="G91" s="7"/>
      <c r="H91" s="7"/>
      <c r="I91" s="7"/>
      <c r="J91" s="7"/>
      <c r="K91" s="7"/>
      <c r="L91" s="9" t="s">
        <v>47</v>
      </c>
      <c r="M91" s="18">
        <v>14.9</v>
      </c>
      <c r="N91" s="16">
        <v>7.6</v>
      </c>
      <c r="O91" s="18">
        <v>12.8</v>
      </c>
      <c r="P91" s="16">
        <v>0.6</v>
      </c>
      <c r="Q91" s="16">
        <v>0.1</v>
      </c>
      <c r="R91" s="16">
        <v>0.1</v>
      </c>
      <c r="S91" s="16">
        <v>0.4</v>
      </c>
      <c r="T91" s="16">
        <v>0.1</v>
      </c>
      <c r="U91" s="18">
        <v>36.6</v>
      </c>
    </row>
    <row r="92" spans="1:21" ht="16.5" customHeight="1" x14ac:dyDescent="0.25">
      <c r="A92" s="7"/>
      <c r="B92" s="7"/>
      <c r="C92" s="7" t="s">
        <v>272</v>
      </c>
      <c r="D92" s="7"/>
      <c r="E92" s="7"/>
      <c r="F92" s="7"/>
      <c r="G92" s="7"/>
      <c r="H92" s="7"/>
      <c r="I92" s="7"/>
      <c r="J92" s="7"/>
      <c r="K92" s="7"/>
      <c r="L92" s="9" t="s">
        <v>47</v>
      </c>
      <c r="M92" s="18">
        <v>22.2</v>
      </c>
      <c r="N92" s="18">
        <v>17.600000000000001</v>
      </c>
      <c r="O92" s="16">
        <v>4.5999999999999996</v>
      </c>
      <c r="P92" s="16">
        <v>5.0999999999999996</v>
      </c>
      <c r="Q92" s="16">
        <v>4.3</v>
      </c>
      <c r="R92" s="16">
        <v>0.1</v>
      </c>
      <c r="S92" s="16">
        <v>1.1000000000000001</v>
      </c>
      <c r="T92" s="16" t="s">
        <v>73</v>
      </c>
      <c r="U92" s="18">
        <v>55.1</v>
      </c>
    </row>
    <row r="93" spans="1:21" ht="16.5" customHeight="1" x14ac:dyDescent="0.25">
      <c r="A93" s="7"/>
      <c r="B93" s="7"/>
      <c r="C93" s="7" t="s">
        <v>273</v>
      </c>
      <c r="D93" s="7"/>
      <c r="E93" s="7"/>
      <c r="F93" s="7"/>
      <c r="G93" s="7"/>
      <c r="H93" s="7"/>
      <c r="I93" s="7"/>
      <c r="J93" s="7"/>
      <c r="K93" s="7"/>
      <c r="L93" s="9"/>
      <c r="M93" s="10"/>
      <c r="N93" s="10"/>
      <c r="O93" s="10"/>
      <c r="P93" s="10"/>
      <c r="Q93" s="10"/>
      <c r="R93" s="10"/>
      <c r="S93" s="10"/>
      <c r="T93" s="10"/>
      <c r="U93" s="10"/>
    </row>
    <row r="94" spans="1:21" ht="16.5" customHeight="1" x14ac:dyDescent="0.25">
      <c r="A94" s="7"/>
      <c r="B94" s="7"/>
      <c r="C94" s="7"/>
      <c r="D94" s="7" t="s">
        <v>274</v>
      </c>
      <c r="E94" s="7"/>
      <c r="F94" s="7"/>
      <c r="G94" s="7"/>
      <c r="H94" s="7"/>
      <c r="I94" s="7"/>
      <c r="J94" s="7"/>
      <c r="K94" s="7"/>
      <c r="L94" s="9" t="s">
        <v>47</v>
      </c>
      <c r="M94" s="18">
        <v>21.1</v>
      </c>
      <c r="N94" s="18">
        <v>14.5</v>
      </c>
      <c r="O94" s="16">
        <v>8.6999999999999993</v>
      </c>
      <c r="P94" s="16">
        <v>5.7</v>
      </c>
      <c r="Q94" s="16">
        <v>3</v>
      </c>
      <c r="R94" s="16">
        <v>0.3</v>
      </c>
      <c r="S94" s="16">
        <v>0.8</v>
      </c>
      <c r="T94" s="16">
        <v>1.3</v>
      </c>
      <c r="U94" s="18">
        <v>55.4</v>
      </c>
    </row>
    <row r="95" spans="1:21" ht="16.5" customHeight="1" x14ac:dyDescent="0.25">
      <c r="A95" s="7"/>
      <c r="B95" s="7"/>
      <c r="C95" s="7"/>
      <c r="D95" s="7" t="s">
        <v>275</v>
      </c>
      <c r="E95" s="7"/>
      <c r="F95" s="7"/>
      <c r="G95" s="7"/>
      <c r="H95" s="7"/>
      <c r="I95" s="7"/>
      <c r="J95" s="7"/>
      <c r="K95" s="7"/>
      <c r="L95" s="9" t="s">
        <v>47</v>
      </c>
      <c r="M95" s="18">
        <v>24.8</v>
      </c>
      <c r="N95" s="18">
        <v>13.9</v>
      </c>
      <c r="O95" s="16">
        <v>4.4000000000000004</v>
      </c>
      <c r="P95" s="16">
        <v>9.1</v>
      </c>
      <c r="Q95" s="16">
        <v>1.5</v>
      </c>
      <c r="R95" s="16">
        <v>0.2</v>
      </c>
      <c r="S95" s="16">
        <v>1</v>
      </c>
      <c r="T95" s="16">
        <v>1</v>
      </c>
      <c r="U95" s="18">
        <v>55.9</v>
      </c>
    </row>
    <row r="96" spans="1:21" ht="16.5" customHeight="1" x14ac:dyDescent="0.25">
      <c r="A96" s="7"/>
      <c r="B96" s="7"/>
      <c r="C96" s="7"/>
      <c r="D96" s="7" t="s">
        <v>276</v>
      </c>
      <c r="E96" s="7"/>
      <c r="F96" s="7"/>
      <c r="G96" s="7"/>
      <c r="H96" s="7"/>
      <c r="I96" s="7"/>
      <c r="J96" s="7"/>
      <c r="K96" s="7"/>
      <c r="L96" s="9" t="s">
        <v>47</v>
      </c>
      <c r="M96" s="18">
        <v>37.1</v>
      </c>
      <c r="N96" s="18">
        <v>16.5</v>
      </c>
      <c r="O96" s="18">
        <v>12.4</v>
      </c>
      <c r="P96" s="16">
        <v>8.3000000000000007</v>
      </c>
      <c r="Q96" s="16">
        <v>3.8</v>
      </c>
      <c r="R96" s="16">
        <v>0.5</v>
      </c>
      <c r="S96" s="16">
        <v>1</v>
      </c>
      <c r="T96" s="16">
        <v>1.8</v>
      </c>
      <c r="U96" s="18">
        <v>81.5</v>
      </c>
    </row>
    <row r="97" spans="1:21" ht="16.5" customHeight="1" x14ac:dyDescent="0.25">
      <c r="A97" s="7"/>
      <c r="B97" s="7"/>
      <c r="C97" s="7"/>
      <c r="D97" s="7" t="s">
        <v>277</v>
      </c>
      <c r="E97" s="7"/>
      <c r="F97" s="7"/>
      <c r="G97" s="7"/>
      <c r="H97" s="7"/>
      <c r="I97" s="7"/>
      <c r="J97" s="7"/>
      <c r="K97" s="7"/>
      <c r="L97" s="9" t="s">
        <v>47</v>
      </c>
      <c r="M97" s="16">
        <v>4.5</v>
      </c>
      <c r="N97" s="16">
        <v>6.1</v>
      </c>
      <c r="O97" s="16">
        <v>3</v>
      </c>
      <c r="P97" s="16">
        <v>6.5</v>
      </c>
      <c r="Q97" s="16">
        <v>1.5</v>
      </c>
      <c r="R97" s="16">
        <v>0.3</v>
      </c>
      <c r="S97" s="16">
        <v>0.4</v>
      </c>
      <c r="T97" s="16">
        <v>0.5</v>
      </c>
      <c r="U97" s="18">
        <v>23.5</v>
      </c>
    </row>
    <row r="98" spans="1:21" ht="16.5" customHeight="1" x14ac:dyDescent="0.25">
      <c r="A98" s="7"/>
      <c r="B98" s="7"/>
      <c r="C98" s="7"/>
      <c r="D98" s="7" t="s">
        <v>144</v>
      </c>
      <c r="E98" s="7"/>
      <c r="F98" s="7"/>
      <c r="G98" s="7"/>
      <c r="H98" s="7"/>
      <c r="I98" s="7"/>
      <c r="J98" s="7"/>
      <c r="K98" s="7"/>
      <c r="L98" s="9" t="s">
        <v>47</v>
      </c>
      <c r="M98" s="18">
        <v>87.5</v>
      </c>
      <c r="N98" s="18">
        <v>51.1</v>
      </c>
      <c r="O98" s="18">
        <v>28.6</v>
      </c>
      <c r="P98" s="18">
        <v>29.5</v>
      </c>
      <c r="Q98" s="16">
        <v>9.8000000000000007</v>
      </c>
      <c r="R98" s="16">
        <v>1.2</v>
      </c>
      <c r="S98" s="16">
        <v>3.3</v>
      </c>
      <c r="T98" s="16">
        <v>4.5</v>
      </c>
      <c r="U98" s="22">
        <v>216.2</v>
      </c>
    </row>
    <row r="99" spans="1:21" ht="16.5" customHeight="1" x14ac:dyDescent="0.25">
      <c r="A99" s="7"/>
      <c r="B99" s="7"/>
      <c r="C99" s="7" t="s">
        <v>278</v>
      </c>
      <c r="D99" s="7"/>
      <c r="E99" s="7"/>
      <c r="F99" s="7"/>
      <c r="G99" s="7"/>
      <c r="H99" s="7"/>
      <c r="I99" s="7"/>
      <c r="J99" s="7"/>
      <c r="K99" s="7"/>
      <c r="L99" s="9" t="s">
        <v>47</v>
      </c>
      <c r="M99" s="18">
        <v>55.6</v>
      </c>
      <c r="N99" s="18">
        <v>29</v>
      </c>
      <c r="O99" s="18">
        <v>15.6</v>
      </c>
      <c r="P99" s="16">
        <v>8.1999999999999993</v>
      </c>
      <c r="Q99" s="16">
        <v>4.9000000000000004</v>
      </c>
      <c r="R99" s="16">
        <v>0.8</v>
      </c>
      <c r="S99" s="16">
        <v>2.9</v>
      </c>
      <c r="T99" s="16">
        <v>0.4</v>
      </c>
      <c r="U99" s="22">
        <v>117.5</v>
      </c>
    </row>
    <row r="100" spans="1:21" ht="16.5" customHeight="1" x14ac:dyDescent="0.25">
      <c r="A100" s="7"/>
      <c r="B100" s="7"/>
      <c r="C100" s="7" t="s">
        <v>279</v>
      </c>
      <c r="D100" s="7"/>
      <c r="E100" s="7"/>
      <c r="F100" s="7"/>
      <c r="G100" s="7"/>
      <c r="H100" s="7"/>
      <c r="I100" s="7"/>
      <c r="J100" s="7"/>
      <c r="K100" s="7"/>
      <c r="L100" s="9" t="s">
        <v>47</v>
      </c>
      <c r="M100" s="18">
        <v>21.5</v>
      </c>
      <c r="N100" s="18">
        <v>17.5</v>
      </c>
      <c r="O100" s="16">
        <v>3.5</v>
      </c>
      <c r="P100" s="16">
        <v>4.0999999999999996</v>
      </c>
      <c r="Q100" s="16">
        <v>1.7</v>
      </c>
      <c r="R100" s="16">
        <v>0.2</v>
      </c>
      <c r="S100" s="16">
        <v>1.4</v>
      </c>
      <c r="T100" s="16">
        <v>0.3</v>
      </c>
      <c r="U100" s="18">
        <v>50.2</v>
      </c>
    </row>
    <row r="101" spans="1:21" ht="16.5" customHeight="1" x14ac:dyDescent="0.25">
      <c r="A101" s="7"/>
      <c r="B101" s="7"/>
      <c r="C101" s="7" t="s">
        <v>280</v>
      </c>
      <c r="D101" s="7"/>
      <c r="E101" s="7"/>
      <c r="F101" s="7"/>
      <c r="G101" s="7"/>
      <c r="H101" s="7"/>
      <c r="I101" s="7"/>
      <c r="J101" s="7"/>
      <c r="K101" s="7"/>
      <c r="L101" s="9" t="s">
        <v>47</v>
      </c>
      <c r="M101" s="18">
        <v>15.7</v>
      </c>
      <c r="N101" s="16">
        <v>7.6</v>
      </c>
      <c r="O101" s="16">
        <v>5.5</v>
      </c>
      <c r="P101" s="16">
        <v>4.5999999999999996</v>
      </c>
      <c r="Q101" s="16">
        <v>1.4</v>
      </c>
      <c r="R101" s="16">
        <v>0.4</v>
      </c>
      <c r="S101" s="16">
        <v>0.8</v>
      </c>
      <c r="T101" s="16">
        <v>0.7</v>
      </c>
      <c r="U101" s="18">
        <v>36.700000000000003</v>
      </c>
    </row>
    <row r="102" spans="1:21" ht="16.5" customHeight="1" x14ac:dyDescent="0.25">
      <c r="A102" s="7"/>
      <c r="B102" s="7"/>
      <c r="C102" s="7" t="s">
        <v>281</v>
      </c>
      <c r="D102" s="7"/>
      <c r="E102" s="7"/>
      <c r="F102" s="7"/>
      <c r="G102" s="7"/>
      <c r="H102" s="7"/>
      <c r="I102" s="7"/>
      <c r="J102" s="7"/>
      <c r="K102" s="7"/>
      <c r="L102" s="9" t="s">
        <v>47</v>
      </c>
      <c r="M102" s="18">
        <v>22.3</v>
      </c>
      <c r="N102" s="18">
        <v>32.9</v>
      </c>
      <c r="O102" s="16">
        <v>1.9</v>
      </c>
      <c r="P102" s="16">
        <v>1.5</v>
      </c>
      <c r="Q102" s="16">
        <v>0.7</v>
      </c>
      <c r="R102" s="16">
        <v>0.1</v>
      </c>
      <c r="S102" s="16">
        <v>0.2</v>
      </c>
      <c r="T102" s="16">
        <v>0.1</v>
      </c>
      <c r="U102" s="18">
        <v>59.6</v>
      </c>
    </row>
    <row r="103" spans="1:21" ht="16.5" customHeight="1" x14ac:dyDescent="0.25">
      <c r="A103" s="7"/>
      <c r="B103" s="7"/>
      <c r="C103" s="7" t="s">
        <v>282</v>
      </c>
      <c r="D103" s="7"/>
      <c r="E103" s="7"/>
      <c r="F103" s="7"/>
      <c r="G103" s="7"/>
      <c r="H103" s="7"/>
      <c r="I103" s="7"/>
      <c r="J103" s="7"/>
      <c r="K103" s="7"/>
      <c r="L103" s="9" t="s">
        <v>47</v>
      </c>
      <c r="M103" s="18">
        <v>87.5</v>
      </c>
      <c r="N103" s="18">
        <v>86.6</v>
      </c>
      <c r="O103" s="18">
        <v>21.9</v>
      </c>
      <c r="P103" s="18">
        <v>16.5</v>
      </c>
      <c r="Q103" s="18">
        <v>16</v>
      </c>
      <c r="R103" s="16">
        <v>0.3</v>
      </c>
      <c r="S103" s="16">
        <v>3.8</v>
      </c>
      <c r="T103" s="16">
        <v>0.9</v>
      </c>
      <c r="U103" s="22">
        <v>233.4</v>
      </c>
    </row>
    <row r="104" spans="1:21" ht="16.5" customHeight="1" x14ac:dyDescent="0.25">
      <c r="A104" s="7"/>
      <c r="B104" s="7"/>
      <c r="C104" s="7" t="s">
        <v>283</v>
      </c>
      <c r="D104" s="7"/>
      <c r="E104" s="7"/>
      <c r="F104" s="7"/>
      <c r="G104" s="7"/>
      <c r="H104" s="7"/>
      <c r="I104" s="7"/>
      <c r="J104" s="7"/>
      <c r="K104" s="7"/>
      <c r="L104" s="9" t="s">
        <v>47</v>
      </c>
      <c r="M104" s="22">
        <v>124.3</v>
      </c>
      <c r="N104" s="22">
        <v>126.6</v>
      </c>
      <c r="O104" s="18">
        <v>75.599999999999994</v>
      </c>
      <c r="P104" s="18">
        <v>56</v>
      </c>
      <c r="Q104" s="18">
        <v>27.7</v>
      </c>
      <c r="R104" s="16">
        <v>4.2</v>
      </c>
      <c r="S104" s="16">
        <v>8.8000000000000007</v>
      </c>
      <c r="T104" s="16">
        <v>3.9</v>
      </c>
      <c r="U104" s="22">
        <v>427.1</v>
      </c>
    </row>
    <row r="105" spans="1:21" ht="16.5" customHeight="1" x14ac:dyDescent="0.25">
      <c r="A105" s="7"/>
      <c r="B105" s="7"/>
      <c r="C105" s="7" t="s">
        <v>144</v>
      </c>
      <c r="D105" s="7"/>
      <c r="E105" s="7"/>
      <c r="F105" s="7"/>
      <c r="G105" s="7"/>
      <c r="H105" s="7"/>
      <c r="I105" s="7"/>
      <c r="J105" s="7"/>
      <c r="K105" s="7"/>
      <c r="L105" s="9" t="s">
        <v>47</v>
      </c>
      <c r="M105" s="20">
        <v>1554.3</v>
      </c>
      <c r="N105" s="20">
        <v>1235.4000000000001</v>
      </c>
      <c r="O105" s="22">
        <v>423.8</v>
      </c>
      <c r="P105" s="22">
        <v>325.10000000000002</v>
      </c>
      <c r="Q105" s="22">
        <v>229.6</v>
      </c>
      <c r="R105" s="18">
        <v>22.1</v>
      </c>
      <c r="S105" s="18">
        <v>64.7</v>
      </c>
      <c r="T105" s="18">
        <v>56.7</v>
      </c>
      <c r="U105" s="20">
        <v>3912.9</v>
      </c>
    </row>
    <row r="106" spans="1:21" ht="16.5" customHeight="1" x14ac:dyDescent="0.25">
      <c r="A106" s="7"/>
      <c r="B106" s="7" t="s">
        <v>221</v>
      </c>
      <c r="C106" s="7"/>
      <c r="D106" s="7"/>
      <c r="E106" s="7"/>
      <c r="F106" s="7"/>
      <c r="G106" s="7"/>
      <c r="H106" s="7"/>
      <c r="I106" s="7"/>
      <c r="J106" s="7"/>
      <c r="K106" s="7"/>
      <c r="L106" s="9" t="s">
        <v>47</v>
      </c>
      <c r="M106" s="22">
        <v>350</v>
      </c>
      <c r="N106" s="22">
        <v>243.7</v>
      </c>
      <c r="O106" s="22">
        <v>232.9</v>
      </c>
      <c r="P106" s="22">
        <v>138.19999999999999</v>
      </c>
      <c r="Q106" s="18">
        <v>64</v>
      </c>
      <c r="R106" s="18">
        <v>19.100000000000001</v>
      </c>
      <c r="S106" s="18">
        <v>14.5</v>
      </c>
      <c r="T106" s="18">
        <v>22.2</v>
      </c>
      <c r="U106" s="20">
        <v>1085.5</v>
      </c>
    </row>
    <row r="107" spans="1:21" ht="16.5" customHeight="1" x14ac:dyDescent="0.25">
      <c r="A107" s="7"/>
      <c r="B107" s="7" t="s">
        <v>144</v>
      </c>
      <c r="C107" s="7"/>
      <c r="D107" s="7"/>
      <c r="E107" s="7"/>
      <c r="F107" s="7"/>
      <c r="G107" s="7"/>
      <c r="H107" s="7"/>
      <c r="I107" s="7"/>
      <c r="J107" s="7"/>
      <c r="K107" s="7"/>
      <c r="L107" s="9" t="s">
        <v>47</v>
      </c>
      <c r="M107" s="20">
        <v>6917.7</v>
      </c>
      <c r="N107" s="20">
        <v>5354</v>
      </c>
      <c r="O107" s="20">
        <v>4332.7</v>
      </c>
      <c r="P107" s="20">
        <v>2239.1999999999998</v>
      </c>
      <c r="Q107" s="20">
        <v>1596.6</v>
      </c>
      <c r="R107" s="22">
        <v>495.4</v>
      </c>
      <c r="S107" s="22">
        <v>357.2</v>
      </c>
      <c r="T107" s="22">
        <v>211.9</v>
      </c>
      <c r="U107" s="21">
        <v>21507.7</v>
      </c>
    </row>
    <row r="108" spans="1:21" ht="16.5" customHeight="1" x14ac:dyDescent="0.25">
      <c r="A108" s="7" t="s">
        <v>146</v>
      </c>
      <c r="B108" s="7"/>
      <c r="C108" s="7"/>
      <c r="D108" s="7"/>
      <c r="E108" s="7"/>
      <c r="F108" s="7"/>
      <c r="G108" s="7"/>
      <c r="H108" s="7"/>
      <c r="I108" s="7"/>
      <c r="J108" s="7"/>
      <c r="K108" s="7"/>
      <c r="L108" s="9"/>
      <c r="M108" s="10"/>
      <c r="N108" s="10"/>
      <c r="O108" s="10"/>
      <c r="P108" s="10"/>
      <c r="Q108" s="10"/>
      <c r="R108" s="10"/>
      <c r="S108" s="10"/>
      <c r="T108" s="10"/>
      <c r="U108" s="10"/>
    </row>
    <row r="109" spans="1:21" ht="16.5" customHeight="1" x14ac:dyDescent="0.25">
      <c r="A109" s="7"/>
      <c r="B109" s="7" t="s">
        <v>139</v>
      </c>
      <c r="C109" s="7"/>
      <c r="D109" s="7"/>
      <c r="E109" s="7"/>
      <c r="F109" s="7"/>
      <c r="G109" s="7"/>
      <c r="H109" s="7"/>
      <c r="I109" s="7"/>
      <c r="J109" s="7"/>
      <c r="K109" s="7"/>
      <c r="L109" s="9" t="s">
        <v>47</v>
      </c>
      <c r="M109" s="20">
        <v>4846.7</v>
      </c>
      <c r="N109" s="20">
        <v>3668.3</v>
      </c>
      <c r="O109" s="20">
        <v>3371.7</v>
      </c>
      <c r="P109" s="20">
        <v>1603</v>
      </c>
      <c r="Q109" s="20">
        <v>1262.8</v>
      </c>
      <c r="R109" s="22">
        <v>438.2</v>
      </c>
      <c r="S109" s="22">
        <v>262.5</v>
      </c>
      <c r="T109" s="22">
        <v>127.3</v>
      </c>
      <c r="U109" s="21">
        <v>15581.3</v>
      </c>
    </row>
    <row r="110" spans="1:21" ht="16.5" customHeight="1" x14ac:dyDescent="0.25">
      <c r="A110" s="7"/>
      <c r="B110" s="7" t="s">
        <v>243</v>
      </c>
      <c r="C110" s="7"/>
      <c r="D110" s="7"/>
      <c r="E110" s="7"/>
      <c r="F110" s="7"/>
      <c r="G110" s="7"/>
      <c r="H110" s="7"/>
      <c r="I110" s="7"/>
      <c r="J110" s="7"/>
      <c r="K110" s="7"/>
      <c r="L110" s="9"/>
      <c r="M110" s="10"/>
      <c r="N110" s="10"/>
      <c r="O110" s="10"/>
      <c r="P110" s="10"/>
      <c r="Q110" s="10"/>
      <c r="R110" s="10"/>
      <c r="S110" s="10"/>
      <c r="T110" s="10"/>
      <c r="U110" s="10"/>
    </row>
    <row r="111" spans="1:21" ht="42.15" customHeight="1" x14ac:dyDescent="0.25">
      <c r="A111" s="7"/>
      <c r="B111" s="7"/>
      <c r="C111" s="59" t="s">
        <v>244</v>
      </c>
      <c r="D111" s="59"/>
      <c r="E111" s="59"/>
      <c r="F111" s="59"/>
      <c r="G111" s="59"/>
      <c r="H111" s="59"/>
      <c r="I111" s="59"/>
      <c r="J111" s="59"/>
      <c r="K111" s="59"/>
      <c r="L111" s="9" t="s">
        <v>47</v>
      </c>
      <c r="M111" s="16">
        <v>1.9</v>
      </c>
      <c r="N111" s="16">
        <v>1.1000000000000001</v>
      </c>
      <c r="O111" s="18">
        <v>12</v>
      </c>
      <c r="P111" s="16">
        <v>8</v>
      </c>
      <c r="Q111" s="16">
        <v>3.2</v>
      </c>
      <c r="R111" s="16">
        <v>0.1</v>
      </c>
      <c r="S111" s="16">
        <v>0.1</v>
      </c>
      <c r="T111" s="18">
        <v>29.2</v>
      </c>
      <c r="U111" s="18">
        <v>55.7</v>
      </c>
    </row>
    <row r="112" spans="1:21" ht="16.5" customHeight="1" x14ac:dyDescent="0.25">
      <c r="A112" s="7"/>
      <c r="B112" s="7"/>
      <c r="C112" s="7" t="s">
        <v>246</v>
      </c>
      <c r="D112" s="7"/>
      <c r="E112" s="7"/>
      <c r="F112" s="7"/>
      <c r="G112" s="7"/>
      <c r="H112" s="7"/>
      <c r="I112" s="7"/>
      <c r="J112" s="7"/>
      <c r="K112" s="7"/>
      <c r="L112" s="9" t="s">
        <v>47</v>
      </c>
      <c r="M112" s="22">
        <v>165</v>
      </c>
      <c r="N112" s="18">
        <v>55.9</v>
      </c>
      <c r="O112" s="16">
        <v>7.3</v>
      </c>
      <c r="P112" s="16">
        <v>7.7</v>
      </c>
      <c r="Q112" s="16">
        <v>5.4</v>
      </c>
      <c r="R112" s="16">
        <v>0.7</v>
      </c>
      <c r="S112" s="16">
        <v>1.4</v>
      </c>
      <c r="T112" s="16">
        <v>0.3</v>
      </c>
      <c r="U112" s="22">
        <v>243.7</v>
      </c>
    </row>
    <row r="113" spans="1:21" ht="29.4" customHeight="1" x14ac:dyDescent="0.25">
      <c r="A113" s="7"/>
      <c r="B113" s="7"/>
      <c r="C113" s="59" t="s">
        <v>291</v>
      </c>
      <c r="D113" s="59"/>
      <c r="E113" s="59"/>
      <c r="F113" s="59"/>
      <c r="G113" s="59"/>
      <c r="H113" s="59"/>
      <c r="I113" s="59"/>
      <c r="J113" s="59"/>
      <c r="K113" s="59"/>
      <c r="L113" s="9" t="s">
        <v>47</v>
      </c>
      <c r="M113" s="22">
        <v>243.6</v>
      </c>
      <c r="N113" s="22">
        <v>144.80000000000001</v>
      </c>
      <c r="O113" s="18">
        <v>46.6</v>
      </c>
      <c r="P113" s="18">
        <v>35.700000000000003</v>
      </c>
      <c r="Q113" s="18">
        <v>18.399999999999999</v>
      </c>
      <c r="R113" s="16">
        <v>2.1</v>
      </c>
      <c r="S113" s="16">
        <v>6.9</v>
      </c>
      <c r="T113" s="16">
        <v>2</v>
      </c>
      <c r="U113" s="22">
        <v>500.5</v>
      </c>
    </row>
    <row r="114" spans="1:21" ht="16.5" customHeight="1" x14ac:dyDescent="0.25">
      <c r="A114" s="7"/>
      <c r="B114" s="7"/>
      <c r="C114" s="7" t="s">
        <v>251</v>
      </c>
      <c r="D114" s="7"/>
      <c r="E114" s="7"/>
      <c r="F114" s="7"/>
      <c r="G114" s="7"/>
      <c r="H114" s="7"/>
      <c r="I114" s="7"/>
      <c r="J114" s="7"/>
      <c r="K114" s="7"/>
      <c r="L114" s="9" t="s">
        <v>47</v>
      </c>
      <c r="M114" s="18">
        <v>23.6</v>
      </c>
      <c r="N114" s="18">
        <v>23</v>
      </c>
      <c r="O114" s="16">
        <v>4.4000000000000004</v>
      </c>
      <c r="P114" s="16">
        <v>6.1</v>
      </c>
      <c r="Q114" s="16">
        <v>3.8</v>
      </c>
      <c r="R114" s="16">
        <v>0.3</v>
      </c>
      <c r="S114" s="16">
        <v>2.5</v>
      </c>
      <c r="T114" s="16" t="s">
        <v>73</v>
      </c>
      <c r="U114" s="18">
        <v>63.6</v>
      </c>
    </row>
    <row r="115" spans="1:21" ht="16.5" customHeight="1" x14ac:dyDescent="0.25">
      <c r="A115" s="7"/>
      <c r="B115" s="7"/>
      <c r="C115" s="7" t="s">
        <v>252</v>
      </c>
      <c r="D115" s="7"/>
      <c r="E115" s="7"/>
      <c r="F115" s="7"/>
      <c r="G115" s="7"/>
      <c r="H115" s="7"/>
      <c r="I115" s="7"/>
      <c r="J115" s="7"/>
      <c r="K115" s="7"/>
      <c r="L115" s="9" t="s">
        <v>47</v>
      </c>
      <c r="M115" s="16">
        <v>8.6999999999999993</v>
      </c>
      <c r="N115" s="16">
        <v>9.6</v>
      </c>
      <c r="O115" s="16">
        <v>7.7</v>
      </c>
      <c r="P115" s="16">
        <v>5.3</v>
      </c>
      <c r="Q115" s="16">
        <v>3.1</v>
      </c>
      <c r="R115" s="16">
        <v>1</v>
      </c>
      <c r="S115" s="16">
        <v>0.6</v>
      </c>
      <c r="T115" s="16">
        <v>0.2</v>
      </c>
      <c r="U115" s="18">
        <v>36.200000000000003</v>
      </c>
    </row>
    <row r="116" spans="1:21" ht="29.4" customHeight="1" x14ac:dyDescent="0.25">
      <c r="A116" s="7"/>
      <c r="B116" s="7"/>
      <c r="C116" s="59" t="s">
        <v>292</v>
      </c>
      <c r="D116" s="59"/>
      <c r="E116" s="59"/>
      <c r="F116" s="59"/>
      <c r="G116" s="59"/>
      <c r="H116" s="59"/>
      <c r="I116" s="59"/>
      <c r="J116" s="59"/>
      <c r="K116" s="59"/>
      <c r="L116" s="9" t="s">
        <v>47</v>
      </c>
      <c r="M116" s="18">
        <v>18.3</v>
      </c>
      <c r="N116" s="18">
        <v>10.7</v>
      </c>
      <c r="O116" s="16">
        <v>5</v>
      </c>
      <c r="P116" s="16">
        <v>2</v>
      </c>
      <c r="Q116" s="16">
        <v>1.7</v>
      </c>
      <c r="R116" s="16">
        <v>0.2</v>
      </c>
      <c r="S116" s="16">
        <v>0.5</v>
      </c>
      <c r="T116" s="16">
        <v>0.7</v>
      </c>
      <c r="U116" s="18">
        <v>39.1</v>
      </c>
    </row>
    <row r="117" spans="1:21" ht="16.5" customHeight="1" x14ac:dyDescent="0.25">
      <c r="A117" s="7"/>
      <c r="B117" s="7"/>
      <c r="C117" s="7" t="s">
        <v>253</v>
      </c>
      <c r="D117" s="7"/>
      <c r="E117" s="7"/>
      <c r="F117" s="7"/>
      <c r="G117" s="7"/>
      <c r="H117" s="7"/>
      <c r="I117" s="7"/>
      <c r="J117" s="7"/>
      <c r="K117" s="7"/>
      <c r="L117" s="9" t="s">
        <v>47</v>
      </c>
      <c r="M117" s="18">
        <v>15.2</v>
      </c>
      <c r="N117" s="18">
        <v>11.9</v>
      </c>
      <c r="O117" s="16">
        <v>7.5</v>
      </c>
      <c r="P117" s="16">
        <v>5</v>
      </c>
      <c r="Q117" s="16">
        <v>1.8</v>
      </c>
      <c r="R117" s="16">
        <v>0.5</v>
      </c>
      <c r="S117" s="16">
        <v>1</v>
      </c>
      <c r="T117" s="16">
        <v>0.3</v>
      </c>
      <c r="U117" s="18">
        <v>43.2</v>
      </c>
    </row>
    <row r="118" spans="1:21" ht="16.5" customHeight="1" x14ac:dyDescent="0.25">
      <c r="A118" s="7"/>
      <c r="B118" s="7"/>
      <c r="C118" s="7" t="s">
        <v>254</v>
      </c>
      <c r="D118" s="7"/>
      <c r="E118" s="7"/>
      <c r="F118" s="7"/>
      <c r="G118" s="7"/>
      <c r="H118" s="7"/>
      <c r="I118" s="7"/>
      <c r="J118" s="7"/>
      <c r="K118" s="7"/>
      <c r="L118" s="9" t="s">
        <v>47</v>
      </c>
      <c r="M118" s="18">
        <v>22.1</v>
      </c>
      <c r="N118" s="18">
        <v>19.600000000000001</v>
      </c>
      <c r="O118" s="18">
        <v>14.7</v>
      </c>
      <c r="P118" s="16">
        <v>7.2</v>
      </c>
      <c r="Q118" s="16">
        <v>8</v>
      </c>
      <c r="R118" s="16">
        <v>1.6</v>
      </c>
      <c r="S118" s="16">
        <v>1.8</v>
      </c>
      <c r="T118" s="16">
        <v>0.7</v>
      </c>
      <c r="U118" s="18">
        <v>75.599999999999994</v>
      </c>
    </row>
    <row r="119" spans="1:21" ht="16.5" customHeight="1" x14ac:dyDescent="0.25">
      <c r="A119" s="7"/>
      <c r="B119" s="7"/>
      <c r="C119" s="7" t="s">
        <v>255</v>
      </c>
      <c r="D119" s="7"/>
      <c r="E119" s="7"/>
      <c r="F119" s="7"/>
      <c r="G119" s="7"/>
      <c r="H119" s="7"/>
      <c r="I119" s="7"/>
      <c r="J119" s="7"/>
      <c r="K119" s="7"/>
      <c r="L119" s="9" t="s">
        <v>47</v>
      </c>
      <c r="M119" s="18">
        <v>86.2</v>
      </c>
      <c r="N119" s="22">
        <v>117.9</v>
      </c>
      <c r="O119" s="18">
        <v>11</v>
      </c>
      <c r="P119" s="16">
        <v>5</v>
      </c>
      <c r="Q119" s="18">
        <v>25.9</v>
      </c>
      <c r="R119" s="16">
        <v>1.2</v>
      </c>
      <c r="S119" s="16">
        <v>2.6</v>
      </c>
      <c r="T119" s="16">
        <v>2.5</v>
      </c>
      <c r="U119" s="22">
        <v>252.2</v>
      </c>
    </row>
    <row r="120" spans="1:21" ht="16.5" customHeight="1" x14ac:dyDescent="0.25">
      <c r="A120" s="7"/>
      <c r="B120" s="7"/>
      <c r="C120" s="7" t="s">
        <v>258</v>
      </c>
      <c r="D120" s="7"/>
      <c r="E120" s="7"/>
      <c r="F120" s="7"/>
      <c r="G120" s="7"/>
      <c r="H120" s="7"/>
      <c r="I120" s="7"/>
      <c r="J120" s="7"/>
      <c r="K120" s="7"/>
      <c r="L120" s="9" t="s">
        <v>47</v>
      </c>
      <c r="M120" s="18">
        <v>38.1</v>
      </c>
      <c r="N120" s="18">
        <v>18.2</v>
      </c>
      <c r="O120" s="16">
        <v>8</v>
      </c>
      <c r="P120" s="16">
        <v>1.9</v>
      </c>
      <c r="Q120" s="16">
        <v>1.9</v>
      </c>
      <c r="R120" s="16">
        <v>0.3</v>
      </c>
      <c r="S120" s="16">
        <v>1.4</v>
      </c>
      <c r="T120" s="16">
        <v>0.2</v>
      </c>
      <c r="U120" s="18">
        <v>70</v>
      </c>
    </row>
    <row r="121" spans="1:21" ht="16.5" customHeight="1" x14ac:dyDescent="0.25">
      <c r="A121" s="7"/>
      <c r="B121" s="7"/>
      <c r="C121" s="7" t="s">
        <v>285</v>
      </c>
      <c r="D121" s="7"/>
      <c r="E121" s="7"/>
      <c r="F121" s="7"/>
      <c r="G121" s="7"/>
      <c r="H121" s="7"/>
      <c r="I121" s="7"/>
      <c r="J121" s="7"/>
      <c r="K121" s="7"/>
      <c r="L121" s="9" t="s">
        <v>47</v>
      </c>
      <c r="M121" s="16">
        <v>7.5</v>
      </c>
      <c r="N121" s="16">
        <v>7.9</v>
      </c>
      <c r="O121" s="16">
        <v>2.9</v>
      </c>
      <c r="P121" s="16">
        <v>1.1000000000000001</v>
      </c>
      <c r="Q121" s="16">
        <v>1.6</v>
      </c>
      <c r="R121" s="16">
        <v>0.1</v>
      </c>
      <c r="S121" s="16">
        <v>0.4</v>
      </c>
      <c r="T121" s="16">
        <v>0.1</v>
      </c>
      <c r="U121" s="18">
        <v>21.6</v>
      </c>
    </row>
    <row r="122" spans="1:21" ht="16.5" customHeight="1" x14ac:dyDescent="0.25">
      <c r="A122" s="7"/>
      <c r="B122" s="7"/>
      <c r="C122" s="7" t="s">
        <v>275</v>
      </c>
      <c r="D122" s="7"/>
      <c r="E122" s="7"/>
      <c r="F122" s="7"/>
      <c r="G122" s="7"/>
      <c r="H122" s="7"/>
      <c r="I122" s="7"/>
      <c r="J122" s="7"/>
      <c r="K122" s="7"/>
      <c r="L122" s="9" t="s">
        <v>47</v>
      </c>
      <c r="M122" s="18">
        <v>19.100000000000001</v>
      </c>
      <c r="N122" s="18">
        <v>10.4</v>
      </c>
      <c r="O122" s="16">
        <v>3.2</v>
      </c>
      <c r="P122" s="16">
        <v>6.6</v>
      </c>
      <c r="Q122" s="16">
        <v>1.1000000000000001</v>
      </c>
      <c r="R122" s="16">
        <v>0.1</v>
      </c>
      <c r="S122" s="16">
        <v>0.7</v>
      </c>
      <c r="T122" s="16">
        <v>0.8</v>
      </c>
      <c r="U122" s="18">
        <v>42</v>
      </c>
    </row>
    <row r="123" spans="1:21" ht="16.5" customHeight="1" x14ac:dyDescent="0.25">
      <c r="A123" s="7"/>
      <c r="B123" s="7"/>
      <c r="C123" s="7" t="s">
        <v>293</v>
      </c>
      <c r="D123" s="7"/>
      <c r="E123" s="7"/>
      <c r="F123" s="7"/>
      <c r="G123" s="7"/>
      <c r="H123" s="7"/>
      <c r="I123" s="7"/>
      <c r="J123" s="7"/>
      <c r="K123" s="7"/>
      <c r="L123" s="9" t="s">
        <v>47</v>
      </c>
      <c r="M123" s="18">
        <v>20.3</v>
      </c>
      <c r="N123" s="18">
        <v>11.5</v>
      </c>
      <c r="O123" s="16">
        <v>3</v>
      </c>
      <c r="P123" s="16">
        <v>4.5</v>
      </c>
      <c r="Q123" s="16">
        <v>3.7</v>
      </c>
      <c r="R123" s="16">
        <v>0.2</v>
      </c>
      <c r="S123" s="16">
        <v>0.7</v>
      </c>
      <c r="T123" s="16" t="s">
        <v>73</v>
      </c>
      <c r="U123" s="18">
        <v>43.8</v>
      </c>
    </row>
    <row r="124" spans="1:21" ht="16.5" customHeight="1" x14ac:dyDescent="0.25">
      <c r="A124" s="7"/>
      <c r="B124" s="7"/>
      <c r="C124" s="7" t="s">
        <v>263</v>
      </c>
      <c r="D124" s="7"/>
      <c r="E124" s="7"/>
      <c r="F124" s="7"/>
      <c r="G124" s="7"/>
      <c r="H124" s="7"/>
      <c r="I124" s="7"/>
      <c r="J124" s="7"/>
      <c r="K124" s="7"/>
      <c r="L124" s="9" t="s">
        <v>47</v>
      </c>
      <c r="M124" s="18">
        <v>87.3</v>
      </c>
      <c r="N124" s="22">
        <v>133.30000000000001</v>
      </c>
      <c r="O124" s="18">
        <v>22</v>
      </c>
      <c r="P124" s="18">
        <v>32.9</v>
      </c>
      <c r="Q124" s="18">
        <v>35.799999999999997</v>
      </c>
      <c r="R124" s="16">
        <v>1.4</v>
      </c>
      <c r="S124" s="16">
        <v>3.4</v>
      </c>
      <c r="T124" s="16">
        <v>0.7</v>
      </c>
      <c r="U124" s="22">
        <v>316.89999999999998</v>
      </c>
    </row>
    <row r="125" spans="1:21" ht="16.5" customHeight="1" x14ac:dyDescent="0.25">
      <c r="A125" s="7"/>
      <c r="B125" s="7"/>
      <c r="C125" s="7" t="s">
        <v>264</v>
      </c>
      <c r="D125" s="7"/>
      <c r="E125" s="7"/>
      <c r="F125" s="7"/>
      <c r="G125" s="7"/>
      <c r="H125" s="7"/>
      <c r="I125" s="7"/>
      <c r="J125" s="7"/>
      <c r="K125" s="7"/>
      <c r="L125" s="9" t="s">
        <v>47</v>
      </c>
      <c r="M125" s="18">
        <v>12.5</v>
      </c>
      <c r="N125" s="16">
        <v>6.5</v>
      </c>
      <c r="O125" s="18">
        <v>10.199999999999999</v>
      </c>
      <c r="P125" s="16">
        <v>3.4</v>
      </c>
      <c r="Q125" s="16">
        <v>1.4</v>
      </c>
      <c r="R125" s="16">
        <v>0.3</v>
      </c>
      <c r="S125" s="16">
        <v>0.6</v>
      </c>
      <c r="T125" s="16">
        <v>0.2</v>
      </c>
      <c r="U125" s="18">
        <v>35.1</v>
      </c>
    </row>
    <row r="126" spans="1:21" ht="16.5" customHeight="1" x14ac:dyDescent="0.25">
      <c r="A126" s="7"/>
      <c r="B126" s="7"/>
      <c r="C126" s="7" t="s">
        <v>289</v>
      </c>
      <c r="D126" s="7"/>
      <c r="E126" s="7"/>
      <c r="F126" s="7"/>
      <c r="G126" s="7"/>
      <c r="H126" s="7"/>
      <c r="I126" s="7"/>
      <c r="J126" s="7"/>
      <c r="K126" s="7"/>
      <c r="L126" s="9" t="s">
        <v>47</v>
      </c>
      <c r="M126" s="16">
        <v>8.8000000000000007</v>
      </c>
      <c r="N126" s="18">
        <v>10</v>
      </c>
      <c r="O126" s="16">
        <v>1.5</v>
      </c>
      <c r="P126" s="16">
        <v>1</v>
      </c>
      <c r="Q126" s="16">
        <v>3.2</v>
      </c>
      <c r="R126" s="16" t="s">
        <v>73</v>
      </c>
      <c r="S126" s="16">
        <v>0.2</v>
      </c>
      <c r="T126" s="16">
        <v>0.1</v>
      </c>
      <c r="U126" s="18">
        <v>24.7</v>
      </c>
    </row>
    <row r="127" spans="1:21" ht="16.5" customHeight="1" x14ac:dyDescent="0.25">
      <c r="A127" s="7"/>
      <c r="B127" s="7"/>
      <c r="C127" s="7" t="s">
        <v>265</v>
      </c>
      <c r="D127" s="7"/>
      <c r="E127" s="7"/>
      <c r="F127" s="7"/>
      <c r="G127" s="7"/>
      <c r="H127" s="7"/>
      <c r="I127" s="7"/>
      <c r="J127" s="7"/>
      <c r="K127" s="7"/>
      <c r="L127" s="9" t="s">
        <v>47</v>
      </c>
      <c r="M127" s="18">
        <v>36.700000000000003</v>
      </c>
      <c r="N127" s="16">
        <v>6</v>
      </c>
      <c r="O127" s="16">
        <v>7.4</v>
      </c>
      <c r="P127" s="16">
        <v>1.9</v>
      </c>
      <c r="Q127" s="16">
        <v>1.5</v>
      </c>
      <c r="R127" s="16">
        <v>0.3</v>
      </c>
      <c r="S127" s="16">
        <v>0.8</v>
      </c>
      <c r="T127" s="16">
        <v>0.1</v>
      </c>
      <c r="U127" s="18">
        <v>54.6</v>
      </c>
    </row>
    <row r="128" spans="1:21" ht="16.5" customHeight="1" x14ac:dyDescent="0.25">
      <c r="A128" s="7"/>
      <c r="B128" s="7"/>
      <c r="C128" s="7" t="s">
        <v>266</v>
      </c>
      <c r="D128" s="7"/>
      <c r="E128" s="7"/>
      <c r="F128" s="7"/>
      <c r="G128" s="7"/>
      <c r="H128" s="7"/>
      <c r="I128" s="7"/>
      <c r="J128" s="7"/>
      <c r="K128" s="7"/>
      <c r="L128" s="9" t="s">
        <v>47</v>
      </c>
      <c r="M128" s="18">
        <v>28.9</v>
      </c>
      <c r="N128" s="18">
        <v>30.8</v>
      </c>
      <c r="O128" s="16">
        <v>1.1000000000000001</v>
      </c>
      <c r="P128" s="16">
        <v>5.7</v>
      </c>
      <c r="Q128" s="16">
        <v>0.7</v>
      </c>
      <c r="R128" s="16" t="s">
        <v>73</v>
      </c>
      <c r="S128" s="16">
        <v>0.6</v>
      </c>
      <c r="T128" s="16" t="s">
        <v>73</v>
      </c>
      <c r="U128" s="18">
        <v>67.8</v>
      </c>
    </row>
    <row r="129" spans="1:21" ht="16.5" customHeight="1" x14ac:dyDescent="0.25">
      <c r="A129" s="7"/>
      <c r="B129" s="7"/>
      <c r="C129" s="7" t="s">
        <v>267</v>
      </c>
      <c r="D129" s="7"/>
      <c r="E129" s="7"/>
      <c r="F129" s="7"/>
      <c r="G129" s="7"/>
      <c r="H129" s="7"/>
      <c r="I129" s="7"/>
      <c r="J129" s="7"/>
      <c r="K129" s="7"/>
      <c r="L129" s="9" t="s">
        <v>47</v>
      </c>
      <c r="M129" s="18">
        <v>14.3</v>
      </c>
      <c r="N129" s="18">
        <v>19</v>
      </c>
      <c r="O129" s="16">
        <v>1.5</v>
      </c>
      <c r="P129" s="16">
        <v>0.4</v>
      </c>
      <c r="Q129" s="16">
        <v>1</v>
      </c>
      <c r="R129" s="16" t="s">
        <v>73</v>
      </c>
      <c r="S129" s="16">
        <v>0.1</v>
      </c>
      <c r="T129" s="16" t="s">
        <v>73</v>
      </c>
      <c r="U129" s="18">
        <v>36.5</v>
      </c>
    </row>
    <row r="130" spans="1:21" ht="16.5" customHeight="1" x14ac:dyDescent="0.25">
      <c r="A130" s="7"/>
      <c r="B130" s="7"/>
      <c r="C130" s="7" t="s">
        <v>269</v>
      </c>
      <c r="D130" s="7"/>
      <c r="E130" s="7"/>
      <c r="F130" s="7"/>
      <c r="G130" s="7"/>
      <c r="H130" s="7"/>
      <c r="I130" s="7"/>
      <c r="J130" s="7"/>
      <c r="K130" s="7"/>
      <c r="L130" s="9" t="s">
        <v>47</v>
      </c>
      <c r="M130" s="18">
        <v>15.5</v>
      </c>
      <c r="N130" s="18">
        <v>17.8</v>
      </c>
      <c r="O130" s="16">
        <v>5</v>
      </c>
      <c r="P130" s="16">
        <v>6.1</v>
      </c>
      <c r="Q130" s="16">
        <v>6.9</v>
      </c>
      <c r="R130" s="16">
        <v>0.8</v>
      </c>
      <c r="S130" s="16">
        <v>1.2</v>
      </c>
      <c r="T130" s="16">
        <v>0.1</v>
      </c>
      <c r="U130" s="18">
        <v>53.4</v>
      </c>
    </row>
    <row r="131" spans="1:21" ht="16.5" customHeight="1" x14ac:dyDescent="0.25">
      <c r="A131" s="7"/>
      <c r="B131" s="7"/>
      <c r="C131" s="7" t="s">
        <v>290</v>
      </c>
      <c r="D131" s="7"/>
      <c r="E131" s="7"/>
      <c r="F131" s="7"/>
      <c r="G131" s="7"/>
      <c r="H131" s="7"/>
      <c r="I131" s="7"/>
      <c r="J131" s="7"/>
      <c r="K131" s="7"/>
      <c r="L131" s="9" t="s">
        <v>47</v>
      </c>
      <c r="M131" s="18">
        <v>13.5</v>
      </c>
      <c r="N131" s="16">
        <v>4.2</v>
      </c>
      <c r="O131" s="16">
        <v>2.7</v>
      </c>
      <c r="P131" s="16">
        <v>3.7</v>
      </c>
      <c r="Q131" s="16">
        <v>0.7</v>
      </c>
      <c r="R131" s="16">
        <v>0.1</v>
      </c>
      <c r="S131" s="16">
        <v>0.4</v>
      </c>
      <c r="T131" s="16">
        <v>0.5</v>
      </c>
      <c r="U131" s="18">
        <v>25.8</v>
      </c>
    </row>
    <row r="132" spans="1:21" ht="16.5" customHeight="1" x14ac:dyDescent="0.25">
      <c r="A132" s="7"/>
      <c r="B132" s="7"/>
      <c r="C132" s="7" t="s">
        <v>270</v>
      </c>
      <c r="D132" s="7"/>
      <c r="E132" s="7"/>
      <c r="F132" s="7"/>
      <c r="G132" s="7"/>
      <c r="H132" s="7"/>
      <c r="I132" s="7"/>
      <c r="J132" s="7"/>
      <c r="K132" s="7"/>
      <c r="L132" s="9" t="s">
        <v>47</v>
      </c>
      <c r="M132" s="18">
        <v>14.1</v>
      </c>
      <c r="N132" s="18">
        <v>14.3</v>
      </c>
      <c r="O132" s="16">
        <v>3.3</v>
      </c>
      <c r="P132" s="16">
        <v>1.3</v>
      </c>
      <c r="Q132" s="16">
        <v>2.7</v>
      </c>
      <c r="R132" s="16">
        <v>0.2</v>
      </c>
      <c r="S132" s="16">
        <v>0.5</v>
      </c>
      <c r="T132" s="16" t="s">
        <v>73</v>
      </c>
      <c r="U132" s="18">
        <v>36.5</v>
      </c>
    </row>
    <row r="133" spans="1:21" ht="16.5" customHeight="1" x14ac:dyDescent="0.25">
      <c r="A133" s="7"/>
      <c r="B133" s="7"/>
      <c r="C133" s="7" t="s">
        <v>271</v>
      </c>
      <c r="D133" s="7"/>
      <c r="E133" s="7"/>
      <c r="F133" s="7"/>
      <c r="G133" s="7"/>
      <c r="H133" s="7"/>
      <c r="I133" s="7"/>
      <c r="J133" s="7"/>
      <c r="K133" s="7"/>
      <c r="L133" s="9" t="s">
        <v>47</v>
      </c>
      <c r="M133" s="18">
        <v>12.9</v>
      </c>
      <c r="N133" s="16">
        <v>5.6</v>
      </c>
      <c r="O133" s="16">
        <v>9.4</v>
      </c>
      <c r="P133" s="16">
        <v>0.2</v>
      </c>
      <c r="Q133" s="16">
        <v>0.1</v>
      </c>
      <c r="R133" s="16" t="s">
        <v>73</v>
      </c>
      <c r="S133" s="16">
        <v>0.3</v>
      </c>
      <c r="T133" s="16" t="s">
        <v>73</v>
      </c>
      <c r="U133" s="18">
        <v>28.5</v>
      </c>
    </row>
    <row r="134" spans="1:21" ht="16.5" customHeight="1" x14ac:dyDescent="0.25">
      <c r="A134" s="7"/>
      <c r="B134" s="7"/>
      <c r="C134" s="7" t="s">
        <v>272</v>
      </c>
      <c r="D134" s="7"/>
      <c r="E134" s="7"/>
      <c r="F134" s="7"/>
      <c r="G134" s="7"/>
      <c r="H134" s="7"/>
      <c r="I134" s="7"/>
      <c r="J134" s="7"/>
      <c r="K134" s="7"/>
      <c r="L134" s="9" t="s">
        <v>47</v>
      </c>
      <c r="M134" s="18">
        <v>21.6</v>
      </c>
      <c r="N134" s="18">
        <v>16.899999999999999</v>
      </c>
      <c r="O134" s="16">
        <v>4</v>
      </c>
      <c r="P134" s="16">
        <v>4.4000000000000004</v>
      </c>
      <c r="Q134" s="16">
        <v>4.3</v>
      </c>
      <c r="R134" s="16">
        <v>0.1</v>
      </c>
      <c r="S134" s="16">
        <v>1.1000000000000001</v>
      </c>
      <c r="T134" s="16" t="s">
        <v>73</v>
      </c>
      <c r="U134" s="18">
        <v>52.5</v>
      </c>
    </row>
    <row r="135" spans="1:21" ht="16.5" customHeight="1" x14ac:dyDescent="0.25">
      <c r="A135" s="7"/>
      <c r="B135" s="7"/>
      <c r="C135" s="7" t="s">
        <v>260</v>
      </c>
      <c r="D135" s="7"/>
      <c r="E135" s="7"/>
      <c r="F135" s="7"/>
      <c r="G135" s="7"/>
      <c r="H135" s="7"/>
      <c r="I135" s="7"/>
      <c r="J135" s="7"/>
      <c r="K135" s="7"/>
      <c r="L135" s="9" t="s">
        <v>47</v>
      </c>
      <c r="M135" s="16">
        <v>6.7</v>
      </c>
      <c r="N135" s="18">
        <v>16.899999999999999</v>
      </c>
      <c r="O135" s="16">
        <v>2.2000000000000002</v>
      </c>
      <c r="P135" s="16">
        <v>1.5</v>
      </c>
      <c r="Q135" s="16">
        <v>0.7</v>
      </c>
      <c r="R135" s="16">
        <v>0.1</v>
      </c>
      <c r="S135" s="16">
        <v>0.8</v>
      </c>
      <c r="T135" s="16">
        <v>0.1</v>
      </c>
      <c r="U135" s="18">
        <v>29.1</v>
      </c>
    </row>
    <row r="136" spans="1:21" ht="16.5" customHeight="1" x14ac:dyDescent="0.25">
      <c r="A136" s="7"/>
      <c r="B136" s="7"/>
      <c r="C136" s="7" t="s">
        <v>278</v>
      </c>
      <c r="D136" s="7"/>
      <c r="E136" s="7"/>
      <c r="F136" s="7"/>
      <c r="G136" s="7"/>
      <c r="H136" s="7"/>
      <c r="I136" s="7"/>
      <c r="J136" s="7"/>
      <c r="K136" s="7"/>
      <c r="L136" s="9" t="s">
        <v>47</v>
      </c>
      <c r="M136" s="18">
        <v>49.6</v>
      </c>
      <c r="N136" s="18">
        <v>24.5</v>
      </c>
      <c r="O136" s="18">
        <v>11.3</v>
      </c>
      <c r="P136" s="16">
        <v>5.7</v>
      </c>
      <c r="Q136" s="16">
        <v>3.4</v>
      </c>
      <c r="R136" s="16">
        <v>0.7</v>
      </c>
      <c r="S136" s="16">
        <v>2.5</v>
      </c>
      <c r="T136" s="16">
        <v>0.3</v>
      </c>
      <c r="U136" s="18">
        <v>98</v>
      </c>
    </row>
    <row r="137" spans="1:21" ht="29.4" customHeight="1" x14ac:dyDescent="0.25">
      <c r="A137" s="7"/>
      <c r="B137" s="7"/>
      <c r="C137" s="59" t="s">
        <v>294</v>
      </c>
      <c r="D137" s="59"/>
      <c r="E137" s="59"/>
      <c r="F137" s="59"/>
      <c r="G137" s="59"/>
      <c r="H137" s="59"/>
      <c r="I137" s="59"/>
      <c r="J137" s="59"/>
      <c r="K137" s="59"/>
      <c r="L137" s="9" t="s">
        <v>47</v>
      </c>
      <c r="M137" s="18">
        <v>29.2</v>
      </c>
      <c r="N137" s="18">
        <v>11.3</v>
      </c>
      <c r="O137" s="16">
        <v>6.8</v>
      </c>
      <c r="P137" s="16">
        <v>2.2999999999999998</v>
      </c>
      <c r="Q137" s="16">
        <v>2</v>
      </c>
      <c r="R137" s="16">
        <v>0.3</v>
      </c>
      <c r="S137" s="16">
        <v>0.7</v>
      </c>
      <c r="T137" s="16">
        <v>0.7</v>
      </c>
      <c r="U137" s="18">
        <v>53.3</v>
      </c>
    </row>
    <row r="138" spans="1:21" ht="16.5" customHeight="1" x14ac:dyDescent="0.25">
      <c r="A138" s="7"/>
      <c r="B138" s="7"/>
      <c r="C138" s="7" t="s">
        <v>279</v>
      </c>
      <c r="D138" s="7"/>
      <c r="E138" s="7"/>
      <c r="F138" s="7"/>
      <c r="G138" s="7"/>
      <c r="H138" s="7"/>
      <c r="I138" s="7"/>
      <c r="J138" s="7"/>
      <c r="K138" s="7"/>
      <c r="L138" s="9" t="s">
        <v>47</v>
      </c>
      <c r="M138" s="18">
        <v>15.7</v>
      </c>
      <c r="N138" s="18">
        <v>11.1</v>
      </c>
      <c r="O138" s="16">
        <v>1.7</v>
      </c>
      <c r="P138" s="16">
        <v>1.9</v>
      </c>
      <c r="Q138" s="16">
        <v>1.1000000000000001</v>
      </c>
      <c r="R138" s="16">
        <v>0.1</v>
      </c>
      <c r="S138" s="16">
        <v>0.9</v>
      </c>
      <c r="T138" s="16">
        <v>0.2</v>
      </c>
      <c r="U138" s="18">
        <v>32.700000000000003</v>
      </c>
    </row>
    <row r="139" spans="1:21" ht="16.5" customHeight="1" x14ac:dyDescent="0.25">
      <c r="A139" s="7"/>
      <c r="B139" s="7"/>
      <c r="C139" s="7" t="s">
        <v>281</v>
      </c>
      <c r="D139" s="7"/>
      <c r="E139" s="7"/>
      <c r="F139" s="7"/>
      <c r="G139" s="7"/>
      <c r="H139" s="7"/>
      <c r="I139" s="7"/>
      <c r="J139" s="7"/>
      <c r="K139" s="7"/>
      <c r="L139" s="9" t="s">
        <v>47</v>
      </c>
      <c r="M139" s="18">
        <v>20.6</v>
      </c>
      <c r="N139" s="18">
        <v>29.7</v>
      </c>
      <c r="O139" s="16">
        <v>1.6</v>
      </c>
      <c r="P139" s="16">
        <v>1</v>
      </c>
      <c r="Q139" s="16">
        <v>0.6</v>
      </c>
      <c r="R139" s="16">
        <v>0.1</v>
      </c>
      <c r="S139" s="16">
        <v>0.2</v>
      </c>
      <c r="T139" s="16" t="s">
        <v>73</v>
      </c>
      <c r="U139" s="18">
        <v>53.9</v>
      </c>
    </row>
    <row r="140" spans="1:21" ht="16.5" customHeight="1" x14ac:dyDescent="0.25">
      <c r="A140" s="7"/>
      <c r="B140" s="7"/>
      <c r="C140" s="7" t="s">
        <v>282</v>
      </c>
      <c r="D140" s="7"/>
      <c r="E140" s="7"/>
      <c r="F140" s="7"/>
      <c r="G140" s="7"/>
      <c r="H140" s="7"/>
      <c r="I140" s="7"/>
      <c r="J140" s="7"/>
      <c r="K140" s="7"/>
      <c r="L140" s="9" t="s">
        <v>47</v>
      </c>
      <c r="M140" s="18">
        <v>74.599999999999994</v>
      </c>
      <c r="N140" s="18">
        <v>72.2</v>
      </c>
      <c r="O140" s="18">
        <v>17.100000000000001</v>
      </c>
      <c r="P140" s="18">
        <v>13.2</v>
      </c>
      <c r="Q140" s="18">
        <v>13.8</v>
      </c>
      <c r="R140" s="16">
        <v>0.1</v>
      </c>
      <c r="S140" s="16">
        <v>3.1</v>
      </c>
      <c r="T140" s="16">
        <v>0.8</v>
      </c>
      <c r="U140" s="22">
        <v>194.9</v>
      </c>
    </row>
    <row r="141" spans="1:21" ht="16.5" customHeight="1" x14ac:dyDescent="0.25">
      <c r="A141" s="7"/>
      <c r="B141" s="7"/>
      <c r="C141" s="7" t="s">
        <v>283</v>
      </c>
      <c r="D141" s="7"/>
      <c r="E141" s="7"/>
      <c r="F141" s="7"/>
      <c r="G141" s="7"/>
      <c r="H141" s="7"/>
      <c r="I141" s="7"/>
      <c r="J141" s="7"/>
      <c r="K141" s="7"/>
      <c r="L141" s="9" t="s">
        <v>47</v>
      </c>
      <c r="M141" s="22">
        <v>182.4</v>
      </c>
      <c r="N141" s="22">
        <v>134.9</v>
      </c>
      <c r="O141" s="18">
        <v>61</v>
      </c>
      <c r="P141" s="18">
        <v>44.1</v>
      </c>
      <c r="Q141" s="18">
        <v>25</v>
      </c>
      <c r="R141" s="16">
        <v>3.6</v>
      </c>
      <c r="S141" s="16">
        <v>9.1999999999999993</v>
      </c>
      <c r="T141" s="16">
        <v>4</v>
      </c>
      <c r="U141" s="22">
        <v>464.9</v>
      </c>
    </row>
    <row r="142" spans="1:21" ht="16.5" customHeight="1" x14ac:dyDescent="0.25">
      <c r="A142" s="7"/>
      <c r="B142" s="7"/>
      <c r="C142" s="7" t="s">
        <v>144</v>
      </c>
      <c r="D142" s="7"/>
      <c r="E142" s="7"/>
      <c r="F142" s="7"/>
      <c r="G142" s="7"/>
      <c r="H142" s="7"/>
      <c r="I142" s="7"/>
      <c r="J142" s="7"/>
      <c r="K142" s="7"/>
      <c r="L142" s="9" t="s">
        <v>47</v>
      </c>
      <c r="M142" s="20">
        <v>1314.6</v>
      </c>
      <c r="N142" s="20">
        <v>1007.4</v>
      </c>
      <c r="O142" s="22">
        <v>303.10000000000002</v>
      </c>
      <c r="P142" s="22">
        <v>226.8</v>
      </c>
      <c r="Q142" s="22">
        <v>184.5</v>
      </c>
      <c r="R142" s="18">
        <v>16.7</v>
      </c>
      <c r="S142" s="18">
        <v>47.2</v>
      </c>
      <c r="T142" s="18">
        <v>44.7</v>
      </c>
      <c r="U142" s="20">
        <v>3146.2</v>
      </c>
    </row>
    <row r="143" spans="1:21" ht="16.5" customHeight="1" x14ac:dyDescent="0.25">
      <c r="A143" s="7"/>
      <c r="B143" s="7" t="s">
        <v>221</v>
      </c>
      <c r="C143" s="7"/>
      <c r="D143" s="7"/>
      <c r="E143" s="7"/>
      <c r="F143" s="7"/>
      <c r="G143" s="7"/>
      <c r="H143" s="7"/>
      <c r="I143" s="7"/>
      <c r="J143" s="7"/>
      <c r="K143" s="7"/>
      <c r="L143" s="9" t="s">
        <v>47</v>
      </c>
      <c r="M143" s="22">
        <v>388</v>
      </c>
      <c r="N143" s="22">
        <v>256.7</v>
      </c>
      <c r="O143" s="22">
        <v>229.8</v>
      </c>
      <c r="P143" s="22">
        <v>129.19999999999999</v>
      </c>
      <c r="Q143" s="18">
        <v>67</v>
      </c>
      <c r="R143" s="18">
        <v>21.6</v>
      </c>
      <c r="S143" s="18">
        <v>14.4</v>
      </c>
      <c r="T143" s="18">
        <v>20.9</v>
      </c>
      <c r="U143" s="20">
        <v>1127.8</v>
      </c>
    </row>
    <row r="144" spans="1:21" ht="16.5" customHeight="1" x14ac:dyDescent="0.25">
      <c r="A144" s="14"/>
      <c r="B144" s="14" t="s">
        <v>144</v>
      </c>
      <c r="C144" s="14"/>
      <c r="D144" s="14"/>
      <c r="E144" s="14"/>
      <c r="F144" s="14"/>
      <c r="G144" s="14"/>
      <c r="H144" s="14"/>
      <c r="I144" s="14"/>
      <c r="J144" s="14"/>
      <c r="K144" s="14"/>
      <c r="L144" s="15" t="s">
        <v>47</v>
      </c>
      <c r="M144" s="28">
        <v>6549.2</v>
      </c>
      <c r="N144" s="28">
        <v>4932.3999999999996</v>
      </c>
      <c r="O144" s="28">
        <v>3904.5</v>
      </c>
      <c r="P144" s="28">
        <v>1959.1</v>
      </c>
      <c r="Q144" s="28">
        <v>1514.3</v>
      </c>
      <c r="R144" s="23">
        <v>476.5</v>
      </c>
      <c r="S144" s="23">
        <v>324</v>
      </c>
      <c r="T144" s="23">
        <v>192.9</v>
      </c>
      <c r="U144" s="29">
        <v>19855.3</v>
      </c>
    </row>
    <row r="145" spans="1:21" ht="4.5" customHeight="1" x14ac:dyDescent="0.25">
      <c r="A145" s="24"/>
      <c r="B145" s="24"/>
      <c r="C145" s="2"/>
      <c r="D145" s="2"/>
      <c r="E145" s="2"/>
      <c r="F145" s="2"/>
      <c r="G145" s="2"/>
      <c r="H145" s="2"/>
      <c r="I145" s="2"/>
      <c r="J145" s="2"/>
      <c r="K145" s="2"/>
      <c r="L145" s="2"/>
      <c r="M145" s="2"/>
      <c r="N145" s="2"/>
      <c r="O145" s="2"/>
      <c r="P145" s="2"/>
      <c r="Q145" s="2"/>
      <c r="R145" s="2"/>
      <c r="S145" s="2"/>
      <c r="T145" s="2"/>
      <c r="U145" s="2"/>
    </row>
    <row r="146" spans="1:21" ht="16.5" customHeight="1" x14ac:dyDescent="0.25">
      <c r="A146" s="24"/>
      <c r="B146" s="24"/>
      <c r="C146" s="56" t="s">
        <v>83</v>
      </c>
      <c r="D146" s="56"/>
      <c r="E146" s="56"/>
      <c r="F146" s="56"/>
      <c r="G146" s="56"/>
      <c r="H146" s="56"/>
      <c r="I146" s="56"/>
      <c r="J146" s="56"/>
      <c r="K146" s="56"/>
      <c r="L146" s="56"/>
      <c r="M146" s="56"/>
      <c r="N146" s="56"/>
      <c r="O146" s="56"/>
      <c r="P146" s="56"/>
      <c r="Q146" s="56"/>
      <c r="R146" s="56"/>
      <c r="S146" s="56"/>
      <c r="T146" s="56"/>
      <c r="U146" s="56"/>
    </row>
    <row r="147" spans="1:21" ht="4.5" customHeight="1" x14ac:dyDescent="0.25">
      <c r="A147" s="24"/>
      <c r="B147" s="24"/>
      <c r="C147" s="2"/>
      <c r="D147" s="2"/>
      <c r="E147" s="2"/>
      <c r="F147" s="2"/>
      <c r="G147" s="2"/>
      <c r="H147" s="2"/>
      <c r="I147" s="2"/>
      <c r="J147" s="2"/>
      <c r="K147" s="2"/>
      <c r="L147" s="2"/>
      <c r="M147" s="2"/>
      <c r="N147" s="2"/>
      <c r="O147" s="2"/>
      <c r="P147" s="2"/>
      <c r="Q147" s="2"/>
      <c r="R147" s="2"/>
      <c r="S147" s="2"/>
      <c r="T147" s="2"/>
      <c r="U147" s="2"/>
    </row>
    <row r="148" spans="1:21" ht="16.5" customHeight="1" x14ac:dyDescent="0.25">
      <c r="A148" s="24" t="s">
        <v>84</v>
      </c>
      <c r="B148" s="24"/>
      <c r="C148" s="56" t="s">
        <v>147</v>
      </c>
      <c r="D148" s="56"/>
      <c r="E148" s="56"/>
      <c r="F148" s="56"/>
      <c r="G148" s="56"/>
      <c r="H148" s="56"/>
      <c r="I148" s="56"/>
      <c r="J148" s="56"/>
      <c r="K148" s="56"/>
      <c r="L148" s="56"/>
      <c r="M148" s="56"/>
      <c r="N148" s="56"/>
      <c r="O148" s="56"/>
      <c r="P148" s="56"/>
      <c r="Q148" s="56"/>
      <c r="R148" s="56"/>
      <c r="S148" s="56"/>
      <c r="T148" s="56"/>
      <c r="U148" s="56"/>
    </row>
    <row r="149" spans="1:21" ht="29.4" customHeight="1" x14ac:dyDescent="0.25">
      <c r="A149" s="24" t="s">
        <v>86</v>
      </c>
      <c r="B149" s="24"/>
      <c r="C149" s="56" t="s">
        <v>295</v>
      </c>
      <c r="D149" s="56"/>
      <c r="E149" s="56"/>
      <c r="F149" s="56"/>
      <c r="G149" s="56"/>
      <c r="H149" s="56"/>
      <c r="I149" s="56"/>
      <c r="J149" s="56"/>
      <c r="K149" s="56"/>
      <c r="L149" s="56"/>
      <c r="M149" s="56"/>
      <c r="N149" s="56"/>
      <c r="O149" s="56"/>
      <c r="P149" s="56"/>
      <c r="Q149" s="56"/>
      <c r="R149" s="56"/>
      <c r="S149" s="56"/>
      <c r="T149" s="56"/>
      <c r="U149" s="56"/>
    </row>
    <row r="150" spans="1:21" ht="16.5" customHeight="1" x14ac:dyDescent="0.25">
      <c r="A150" s="24" t="s">
        <v>88</v>
      </c>
      <c r="B150" s="24"/>
      <c r="C150" s="56" t="s">
        <v>149</v>
      </c>
      <c r="D150" s="56"/>
      <c r="E150" s="56"/>
      <c r="F150" s="56"/>
      <c r="G150" s="56"/>
      <c r="H150" s="56"/>
      <c r="I150" s="56"/>
      <c r="J150" s="56"/>
      <c r="K150" s="56"/>
      <c r="L150" s="56"/>
      <c r="M150" s="56"/>
      <c r="N150" s="56"/>
      <c r="O150" s="56"/>
      <c r="P150" s="56"/>
      <c r="Q150" s="56"/>
      <c r="R150" s="56"/>
      <c r="S150" s="56"/>
      <c r="T150" s="56"/>
      <c r="U150" s="56"/>
    </row>
    <row r="151" spans="1:21" ht="16.5" customHeight="1" x14ac:dyDescent="0.25">
      <c r="A151" s="24" t="s">
        <v>230</v>
      </c>
      <c r="B151" s="24"/>
      <c r="C151" s="56" t="s">
        <v>296</v>
      </c>
      <c r="D151" s="56"/>
      <c r="E151" s="56"/>
      <c r="F151" s="56"/>
      <c r="G151" s="56"/>
      <c r="H151" s="56"/>
      <c r="I151" s="56"/>
      <c r="J151" s="56"/>
      <c r="K151" s="56"/>
      <c r="L151" s="56"/>
      <c r="M151" s="56"/>
      <c r="N151" s="56"/>
      <c r="O151" s="56"/>
      <c r="P151" s="56"/>
      <c r="Q151" s="56"/>
      <c r="R151" s="56"/>
      <c r="S151" s="56"/>
      <c r="T151" s="56"/>
      <c r="U151" s="56"/>
    </row>
    <row r="152" spans="1:21" ht="29.4" customHeight="1" x14ac:dyDescent="0.25">
      <c r="A152" s="24" t="s">
        <v>232</v>
      </c>
      <c r="B152" s="24"/>
      <c r="C152" s="56" t="s">
        <v>297</v>
      </c>
      <c r="D152" s="56"/>
      <c r="E152" s="56"/>
      <c r="F152" s="56"/>
      <c r="G152" s="56"/>
      <c r="H152" s="56"/>
      <c r="I152" s="56"/>
      <c r="J152" s="56"/>
      <c r="K152" s="56"/>
      <c r="L152" s="56"/>
      <c r="M152" s="56"/>
      <c r="N152" s="56"/>
      <c r="O152" s="56"/>
      <c r="P152" s="56"/>
      <c r="Q152" s="56"/>
      <c r="R152" s="56"/>
      <c r="S152" s="56"/>
      <c r="T152" s="56"/>
      <c r="U152" s="56"/>
    </row>
    <row r="153" spans="1:21" ht="42.15" customHeight="1" x14ac:dyDescent="0.25">
      <c r="A153" s="24" t="s">
        <v>234</v>
      </c>
      <c r="B153" s="24"/>
      <c r="C153" s="56" t="s">
        <v>298</v>
      </c>
      <c r="D153" s="56"/>
      <c r="E153" s="56"/>
      <c r="F153" s="56"/>
      <c r="G153" s="56"/>
      <c r="H153" s="56"/>
      <c r="I153" s="56"/>
      <c r="J153" s="56"/>
      <c r="K153" s="56"/>
      <c r="L153" s="56"/>
      <c r="M153" s="56"/>
      <c r="N153" s="56"/>
      <c r="O153" s="56"/>
      <c r="P153" s="56"/>
      <c r="Q153" s="56"/>
      <c r="R153" s="56"/>
      <c r="S153" s="56"/>
      <c r="T153" s="56"/>
      <c r="U153" s="56"/>
    </row>
    <row r="154" spans="1:21" ht="16.5" customHeight="1" x14ac:dyDescent="0.25">
      <c r="A154" s="24" t="s">
        <v>236</v>
      </c>
      <c r="B154" s="24"/>
      <c r="C154" s="56" t="s">
        <v>299</v>
      </c>
      <c r="D154" s="56"/>
      <c r="E154" s="56"/>
      <c r="F154" s="56"/>
      <c r="G154" s="56"/>
      <c r="H154" s="56"/>
      <c r="I154" s="56"/>
      <c r="J154" s="56"/>
      <c r="K154" s="56"/>
      <c r="L154" s="56"/>
      <c r="M154" s="56"/>
      <c r="N154" s="56"/>
      <c r="O154" s="56"/>
      <c r="P154" s="56"/>
      <c r="Q154" s="56"/>
      <c r="R154" s="56"/>
      <c r="S154" s="56"/>
      <c r="T154" s="56"/>
      <c r="U154" s="56"/>
    </row>
    <row r="155" spans="1:21" ht="16.5" customHeight="1" x14ac:dyDescent="0.25">
      <c r="A155" s="24" t="s">
        <v>238</v>
      </c>
      <c r="B155" s="24"/>
      <c r="C155" s="56" t="s">
        <v>300</v>
      </c>
      <c r="D155" s="56"/>
      <c r="E155" s="56"/>
      <c r="F155" s="56"/>
      <c r="G155" s="56"/>
      <c r="H155" s="56"/>
      <c r="I155" s="56"/>
      <c r="J155" s="56"/>
      <c r="K155" s="56"/>
      <c r="L155" s="56"/>
      <c r="M155" s="56"/>
      <c r="N155" s="56"/>
      <c r="O155" s="56"/>
      <c r="P155" s="56"/>
      <c r="Q155" s="56"/>
      <c r="R155" s="56"/>
      <c r="S155" s="56"/>
      <c r="T155" s="56"/>
      <c r="U155" s="56"/>
    </row>
    <row r="156" spans="1:21" ht="29.4" customHeight="1" x14ac:dyDescent="0.25">
      <c r="A156" s="24" t="s">
        <v>301</v>
      </c>
      <c r="B156" s="24"/>
      <c r="C156" s="56" t="s">
        <v>302</v>
      </c>
      <c r="D156" s="56"/>
      <c r="E156" s="56"/>
      <c r="F156" s="56"/>
      <c r="G156" s="56"/>
      <c r="H156" s="56"/>
      <c r="I156" s="56"/>
      <c r="J156" s="56"/>
      <c r="K156" s="56"/>
      <c r="L156" s="56"/>
      <c r="M156" s="56"/>
      <c r="N156" s="56"/>
      <c r="O156" s="56"/>
      <c r="P156" s="56"/>
      <c r="Q156" s="56"/>
      <c r="R156" s="56"/>
      <c r="S156" s="56"/>
      <c r="T156" s="56"/>
      <c r="U156" s="56"/>
    </row>
    <row r="157" spans="1:21" ht="16.5" customHeight="1" x14ac:dyDescent="0.25">
      <c r="A157" s="24" t="s">
        <v>303</v>
      </c>
      <c r="B157" s="24"/>
      <c r="C157" s="56" t="s">
        <v>304</v>
      </c>
      <c r="D157" s="56"/>
      <c r="E157" s="56"/>
      <c r="F157" s="56"/>
      <c r="G157" s="56"/>
      <c r="H157" s="56"/>
      <c r="I157" s="56"/>
      <c r="J157" s="56"/>
      <c r="K157" s="56"/>
      <c r="L157" s="56"/>
      <c r="M157" s="56"/>
      <c r="N157" s="56"/>
      <c r="O157" s="56"/>
      <c r="P157" s="56"/>
      <c r="Q157" s="56"/>
      <c r="R157" s="56"/>
      <c r="S157" s="56"/>
      <c r="T157" s="56"/>
      <c r="U157" s="56"/>
    </row>
    <row r="158" spans="1:21" ht="4.5" customHeight="1" x14ac:dyDescent="0.25"/>
    <row r="159" spans="1:21" ht="68.150000000000006" customHeight="1" x14ac:dyDescent="0.25">
      <c r="A159" s="25" t="s">
        <v>90</v>
      </c>
      <c r="B159" s="24"/>
      <c r="C159" s="24"/>
      <c r="D159" s="24"/>
      <c r="E159" s="56" t="s">
        <v>305</v>
      </c>
      <c r="F159" s="56"/>
      <c r="G159" s="56"/>
      <c r="H159" s="56"/>
      <c r="I159" s="56"/>
      <c r="J159" s="56"/>
      <c r="K159" s="56"/>
      <c r="L159" s="56"/>
      <c r="M159" s="56"/>
      <c r="N159" s="56"/>
      <c r="O159" s="56"/>
      <c r="P159" s="56"/>
      <c r="Q159" s="56"/>
      <c r="R159" s="56"/>
      <c r="S159" s="56"/>
      <c r="T159" s="56"/>
      <c r="U159" s="56"/>
    </row>
  </sheetData>
  <mergeCells count="21">
    <mergeCell ref="C113:K113"/>
    <mergeCell ref="C116:K116"/>
    <mergeCell ref="C137:K137"/>
    <mergeCell ref="K1:U1"/>
    <mergeCell ref="C146:U146"/>
    <mergeCell ref="C6:K6"/>
    <mergeCell ref="C32:K32"/>
    <mergeCell ref="C55:K55"/>
    <mergeCell ref="D79:K79"/>
    <mergeCell ref="C111:K111"/>
    <mergeCell ref="C148:U148"/>
    <mergeCell ref="C149:U149"/>
    <mergeCell ref="C150:U150"/>
    <mergeCell ref="C151:U151"/>
    <mergeCell ref="C152:U152"/>
    <mergeCell ref="E159:U159"/>
    <mergeCell ref="C153:U153"/>
    <mergeCell ref="C154:U154"/>
    <mergeCell ref="C155:U155"/>
    <mergeCell ref="C156:U156"/>
    <mergeCell ref="C157:U157"/>
  </mergeCells>
  <pageMargins left="0.7" right="0.7" top="0.75" bottom="0.75" header="0.3" footer="0.3"/>
  <pageSetup paperSize="9" fitToHeight="0" orientation="landscape" horizontalDpi="300" verticalDpi="300"/>
  <headerFooter scaleWithDoc="0" alignWithMargins="0">
    <oddHeader>&amp;C&amp;"Arial"&amp;8TABLE 2A.8</oddHeader>
    <oddFooter>&amp;L&amp;"Arial"&amp;8REPORT ON
GOVERNMENT
SERVICES 2022&amp;R&amp;"Arial"&amp;8STATISTICAL
CONTEXT
PAGE &amp;B&amp;P&amp;B</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c209c46-b8ed-41b5-8e9e-10b5253a02de">
      <Value>1</Value>
    </TaxCatchAll>
    <i0f84bba906045b4af568ee102a52dcb xmlns="ec209c46-b8ed-41b5-8e9e-10b5253a02de">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3955eeb1-2d18-4582-aeb2-00144ec3aaf5</TermId>
        </TermInfo>
      </Terms>
    </i0f84bba906045b4af568ee102a52dcb>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D153F88EA8B3D4F80E9753434C5EEC6" ma:contentTypeVersion="13" ma:contentTypeDescription="Create a new document." ma:contentTypeScope="" ma:versionID="aa97d22340a762a2dda8e430d9512adf">
  <xsd:schema xmlns:xsd="http://www.w3.org/2001/XMLSchema" xmlns:xs="http://www.w3.org/2001/XMLSchema" xmlns:p="http://schemas.microsoft.com/office/2006/metadata/properties" xmlns:ns2="b6b04b89-cd0c-413f-813b-22de46186900" xmlns:ns3="ec209c46-b8ed-41b5-8e9e-10b5253a02de" targetNamespace="http://schemas.microsoft.com/office/2006/metadata/properties" ma:root="true" ma:fieldsID="cd8d21170bae415831faf15211dfc19c" ns2:_="" ns3:_="">
    <xsd:import namespace="b6b04b89-cd0c-413f-813b-22de46186900"/>
    <xsd:import namespace="ec209c46-b8ed-41b5-8e9e-10b5253a02de"/>
    <xsd:element name="properties">
      <xsd:complexType>
        <xsd:sequence>
          <xsd:element name="documentManagement">
            <xsd:complexType>
              <xsd:all>
                <xsd:element ref="ns2:MediaServiceMetadata" minOccurs="0"/>
                <xsd:element ref="ns2:MediaServiceFastMetadata" minOccurs="0"/>
                <xsd:element ref="ns3:i0f84bba906045b4af568ee102a52dcb" minOccurs="0"/>
                <xsd:element ref="ns3:TaxCatchAll"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b04b89-cd0c-413f-813b-22de461869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c209c46-b8ed-41b5-8e9e-10b5253a02de" elementFormDefault="qualified">
    <xsd:import namespace="http://schemas.microsoft.com/office/2006/documentManagement/types"/>
    <xsd:import namespace="http://schemas.microsoft.com/office/infopath/2007/PartnerControls"/>
    <xsd:element name="i0f84bba906045b4af568ee102a52dcb" ma:index="11" nillable="true" ma:taxonomy="true" ma:internalName="i0f84bba906045b4af568ee102a52dcb" ma:taxonomyFieldName="RevIMBCS" ma:displayName="Record" ma:indexed="true" ma:default="1;#Unclassified|3955eeb1-2d18-4582-aeb2-00144ec3aaf5" ma:fieldId="{20f84bba-9060-45b4-af56-8ee102a52dcb}" ma:sspId="9e7832e3-0c1d-4697-8be2-0d137dca2da6" ma:termSetId="3c672b5e-1100-4960-a8a3-535520ee1155"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20ffa349-c629-47e8-b5a5-1cbf0b6c18e6}" ma:internalName="TaxCatchAll" ma:showField="CatchAllData" ma:web="ec209c46-b8ed-41b5-8e9e-10b5253a02de">
      <xsd:complexType>
        <xsd:complexContent>
          <xsd:extension base="dms:MultiChoiceLookup">
            <xsd:sequence>
              <xsd:element name="Value" type="dms:Lookup" maxOccurs="unbounded" minOccurs="0" nillable="true"/>
            </xsd:sequence>
          </xsd:extension>
        </xsd:complexContent>
      </xsd:complex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225D47-DA87-43D4-80D3-D3A830282A00}">
  <ds:schemaRefs>
    <ds:schemaRef ds:uri="http://schemas.microsoft.com/office/2006/documentManagement/types"/>
    <ds:schemaRef ds:uri="ec209c46-b8ed-41b5-8e9e-10b5253a02de"/>
    <ds:schemaRef ds:uri="http://schemas.microsoft.com/office/2006/metadata/properties"/>
    <ds:schemaRef ds:uri="http://purl.org/dc/dcmitype/"/>
    <ds:schemaRef ds:uri="http://purl.org/dc/elements/1.1/"/>
    <ds:schemaRef ds:uri="b6b04b89-cd0c-413f-813b-22de46186900"/>
    <ds:schemaRef ds:uri="http://schemas.openxmlformats.org/package/2006/metadata/core-properties"/>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E1D1DC8C-33D2-47F1-B8E1-A72A9BAEF0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b04b89-cd0c-413f-813b-22de46186900"/>
    <ds:schemaRef ds:uri="ec209c46-b8ed-41b5-8e9e-10b5253a02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94CA196-F103-45CB-BCEF-C7D85F53B2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26</vt:i4>
      </vt:variant>
    </vt:vector>
  </HeadingPairs>
  <TitlesOfParts>
    <vt:vector size="53" baseType="lpstr">
      <vt:lpstr>Contents</vt:lpstr>
      <vt:lpstr>Table 2A.1</vt:lpstr>
      <vt:lpstr>Table 2A.2</vt:lpstr>
      <vt:lpstr>Table 2A.3</vt:lpstr>
      <vt:lpstr>Table 2A.4</vt:lpstr>
      <vt:lpstr>Table 2A.5</vt:lpstr>
      <vt:lpstr>Table 2A.6</vt:lpstr>
      <vt:lpstr>Table 2A.7</vt:lpstr>
      <vt:lpstr>Table 2A.8</vt:lpstr>
      <vt:lpstr>Table 2A.9</vt:lpstr>
      <vt:lpstr>Table 2A.10</vt:lpstr>
      <vt:lpstr>Table 2A.11</vt:lpstr>
      <vt:lpstr>Table 2A.12</vt:lpstr>
      <vt:lpstr>Table 2A.13</vt:lpstr>
      <vt:lpstr>Table 2A.14</vt:lpstr>
      <vt:lpstr>Table 2A.15</vt:lpstr>
      <vt:lpstr>Table 2A.16</vt:lpstr>
      <vt:lpstr>Table 2A.17</vt:lpstr>
      <vt:lpstr>Table 2A.18</vt:lpstr>
      <vt:lpstr>Table 2A.19</vt:lpstr>
      <vt:lpstr>Table 2A.20</vt:lpstr>
      <vt:lpstr>Table 2A.21</vt:lpstr>
      <vt:lpstr>Table 2A.22</vt:lpstr>
      <vt:lpstr>Table 2A.23</vt:lpstr>
      <vt:lpstr>Table 2A.24</vt:lpstr>
      <vt:lpstr>Table 2A.25</vt:lpstr>
      <vt:lpstr>Table 2A.26</vt:lpstr>
      <vt:lpstr>'Table 2A.1'!Print_Titles</vt:lpstr>
      <vt:lpstr>'Table 2A.10'!Print_Titles</vt:lpstr>
      <vt:lpstr>'Table 2A.11'!Print_Titles</vt:lpstr>
      <vt:lpstr>'Table 2A.12'!Print_Titles</vt:lpstr>
      <vt:lpstr>'Table 2A.13'!Print_Titles</vt:lpstr>
      <vt:lpstr>'Table 2A.14'!Print_Titles</vt:lpstr>
      <vt:lpstr>'Table 2A.15'!Print_Titles</vt:lpstr>
      <vt:lpstr>'Table 2A.16'!Print_Titles</vt:lpstr>
      <vt:lpstr>'Table 2A.17'!Print_Titles</vt:lpstr>
      <vt:lpstr>'Table 2A.18'!Print_Titles</vt:lpstr>
      <vt:lpstr>'Table 2A.19'!Print_Titles</vt:lpstr>
      <vt:lpstr>'Table 2A.2'!Print_Titles</vt:lpstr>
      <vt:lpstr>'Table 2A.20'!Print_Titles</vt:lpstr>
      <vt:lpstr>'Table 2A.21'!Print_Titles</vt:lpstr>
      <vt:lpstr>'Table 2A.22'!Print_Titles</vt:lpstr>
      <vt:lpstr>'Table 2A.23'!Print_Titles</vt:lpstr>
      <vt:lpstr>'Table 2A.24'!Print_Titles</vt:lpstr>
      <vt:lpstr>'Table 2A.25'!Print_Titles</vt:lpstr>
      <vt:lpstr>'Table 2A.26'!Print_Titles</vt:lpstr>
      <vt:lpstr>'Table 2A.3'!Print_Titles</vt:lpstr>
      <vt:lpstr>'Table 2A.4'!Print_Titles</vt:lpstr>
      <vt:lpstr>'Table 2A.5'!Print_Titles</vt:lpstr>
      <vt:lpstr>'Table 2A.6'!Print_Titles</vt:lpstr>
      <vt:lpstr>'Table 2A.7'!Print_Titles</vt:lpstr>
      <vt:lpstr>'Table 2A.8'!Print_Titles</vt:lpstr>
      <vt:lpstr>'Table 2A.9'!Print_Titles</vt:lpstr>
    </vt:vector>
  </TitlesOfParts>
  <Manager/>
  <Company>Productivity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Section 2 Statistical context - data tables - Report on Government Services 2022</dc:title>
  <dc:subject/>
  <dc:creator>Steering Committee for the Review of Government Service Provision</dc:creator>
  <cp:keywords/>
  <dc:description/>
  <cp:lastModifiedBy>Vassiliou, Sophie</cp:lastModifiedBy>
  <cp:revision/>
  <dcterms:created xsi:type="dcterms:W3CDTF">2021-12-10T13:02:39Z</dcterms:created>
  <dcterms:modified xsi:type="dcterms:W3CDTF">2022-01-18T04:51:24Z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0x010100BD153F88EA8B3D4F80E9753434C5EEC6</vt:lpwstr>
  </property>
  <property fmtid="{D5CDD505-2E9C-101B-9397-08002B2CF9AE}" pid="3" name="RevIMBCS">
    <vt:lpwstr>1;#Unclassified|3955eeb1-2d18-4582-aeb2-00144ec3aaf5</vt:lpwstr>
  </property>
</Properties>
</file>